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codeName="DieseArbeitsmappe" hidePivotFieldList="1" defaultThemeVersion="166925"/>
  <mc:AlternateContent xmlns:mc="http://schemas.openxmlformats.org/markup-compatibility/2006">
    <mc:Choice Requires="x15">
      <x15ac:absPath xmlns:x15ac="http://schemas.microsoft.com/office/spreadsheetml/2010/11/ac" url="https://swissolympic.sharepoint.com/sites/Athletensupport/Freigegebene Dokumente/General/02_Laufbahnplanung/03_Unterlagen_Tools/02_Mehrjahresplanung/"/>
    </mc:Choice>
  </mc:AlternateContent>
  <xr:revisionPtr revIDLastSave="0" documentId="8_{D7B1EB0A-ADA9-448A-9904-5843AF723827}" xr6:coauthVersionLast="47" xr6:coauthVersionMax="47" xr10:uidLastSave="{00000000-0000-0000-0000-000000000000}"/>
  <bookViews>
    <workbookView xWindow="-120" yWindow="-120" windowWidth="29040" windowHeight="17520" tabRatio="602" firstSheet="6" activeTab="6" xr2:uid="{00000000-000D-0000-FFFF-FFFF00000000}"/>
  </bookViews>
  <sheets>
    <sheet name="Instructions" sheetId="34" r:id="rId1"/>
    <sheet name="Données personnelles" sheetId="6" r:id="rId2"/>
    <sheet name="Planification Sport" sheetId="22" r:id="rId3"/>
    <sheet name="Planification Formation" sheetId="23" r:id="rId4"/>
    <sheet name="Récapitulatif" sheetId="24" r:id="rId5"/>
    <sheet name="Hilfsblatt Zeitstrahl" sheetId="41" state="hidden" r:id="rId6"/>
    <sheet name="Annexe" sheetId="39" r:id="rId7"/>
    <sheet name="Hilfstabelle Alter" sheetId="28" state="hidden" r:id="rId8"/>
    <sheet name="Hilfstabelle Sport Kategorien" sheetId="27" state="hidden" r:id="rId9"/>
    <sheet name="Hilfstabelle Sport Saisonziele" sheetId="25" state="hidden" r:id="rId10"/>
    <sheet name="Hilfstabelle Sport Grobplan" sheetId="36" state="hidden" r:id="rId11"/>
    <sheet name="Hilfstabelle Schule Ausbildung" sheetId="30" state="hidden" r:id="rId12"/>
    <sheet name="Hilfstabelle Schule Meilenstein" sheetId="26" state="hidden" r:id="rId13"/>
    <sheet name="Feuil1" sheetId="42" state="hidden" r:id="rId14"/>
  </sheets>
  <externalReferences>
    <externalReference r:id="rId15"/>
    <externalReference r:id="rId16"/>
  </externalReferences>
  <definedNames>
    <definedName name="_xlnm._FilterDatabase" localSheetId="5" hidden="1">'Hilfsblatt Zeitstrahl'!#REF!</definedName>
    <definedName name="Hilfsjahre">#REF!</definedName>
    <definedName name="Z_21DC69AA_674C_4401_A7DF_FA0844BD5FD1_.wvu.Cols" localSheetId="4" hidden="1">Récapitulatif!$B:$B,[1]Übersichtsblatt!$F:$F,[1]Übersichtsblatt!$J:$J,[1]Übersichtsblatt!$N:$N</definedName>
    <definedName name="Z_21DC69AA_674C_4401_A7DF_FA0844BD5FD1_.wvu.Rows" localSheetId="0" hidden="1">Instructions!#REF!,[2]Anleitung!#REF!,[2]Anleitung!$5:$5,[2]Anleitung!$8:$8,[2]Anleitung!$11:$11,[2]Anleitung!$14:$14,[2]Anleitung!$17:$17,[2]Anleitung!$20:$20,[2]Anleitung!#REF!</definedName>
    <definedName name="Z_21DC69AA_674C_4401_A7DF_FA0844BD5FD1_.wvu.Rows" localSheetId="4" hidden="1">Récapitulatif!$9:$9,[1]Übersichtsblatt!$60:$60</definedName>
  </definedNames>
  <calcPr calcId="191028"/>
  <customWorkbookViews>
    <customWorkbookView name="A4_hoch" guid="{21DC69AA-674C-4401-A7DF-FA0844BD5FD1}" xWindow="2735" windowWidth="1916" windowHeight="1038" tabRatio="774" activeSheetId="3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4" l="1"/>
  <c r="G8" i="24" s="1"/>
  <c r="K8" i="24" s="1"/>
  <c r="O8" i="24" s="1"/>
  <c r="B6" i="22"/>
  <c r="B6" i="23" s="1"/>
  <c r="K11" i="24"/>
  <c r="O11" i="24"/>
  <c r="G11" i="24"/>
  <c r="C11" i="24"/>
  <c r="C59" i="24" l="1"/>
  <c r="G59" i="24" s="1"/>
  <c r="K59" i="24" s="1"/>
  <c r="O59" i="24" s="1"/>
  <c r="C3" i="24"/>
  <c r="C2" i="24"/>
  <c r="C1" i="24"/>
  <c r="J61" i="41" l="1"/>
  <c r="G6" i="22" l="1"/>
  <c r="C3" i="36"/>
  <c r="C4" i="36"/>
  <c r="C5" i="36"/>
  <c r="C6" i="36"/>
  <c r="C7" i="36"/>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2"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B58" i="36"/>
  <c r="B59" i="36"/>
  <c r="B60" i="36"/>
  <c r="B61" i="36"/>
  <c r="B62" i="36"/>
  <c r="B63" i="36"/>
  <c r="B64" i="36"/>
  <c r="B6" i="36"/>
  <c r="B7" i="36"/>
  <c r="B8" i="36"/>
  <c r="B9" i="36"/>
  <c r="B10" i="36"/>
  <c r="B11" i="36"/>
  <c r="B12" i="36"/>
  <c r="B13" i="36"/>
  <c r="B14" i="36"/>
  <c r="B15" i="36"/>
  <c r="B16" i="36"/>
  <c r="B17" i="36"/>
  <c r="B18" i="36"/>
  <c r="B19" i="36"/>
  <c r="B20" i="36"/>
  <c r="B21" i="36"/>
  <c r="B22" i="36"/>
  <c r="B23" i="36"/>
  <c r="B24" i="36"/>
  <c r="B25" i="36"/>
  <c r="B26" i="36"/>
  <c r="B27" i="36"/>
  <c r="B28" i="36"/>
  <c r="B3" i="36"/>
  <c r="B4" i="36"/>
  <c r="B5" i="36"/>
  <c r="B2" i="36"/>
  <c r="B7" i="22" l="1"/>
  <c r="A3" i="36"/>
  <c r="A4" i="36"/>
  <c r="A2" i="36"/>
  <c r="B7" i="23"/>
  <c r="I6" i="23" l="1"/>
  <c r="B27" i="26" l="1"/>
  <c r="B3" i="30" l="1"/>
  <c r="B4" i="30"/>
  <c r="B5" i="30"/>
  <c r="B6" i="30"/>
  <c r="B7" i="30"/>
  <c r="B8" i="30"/>
  <c r="B9" i="30"/>
  <c r="B10" i="30"/>
  <c r="B11" i="30"/>
  <c r="B12" i="30"/>
  <c r="B13" i="30"/>
  <c r="B14" i="30"/>
  <c r="B15" i="30"/>
  <c r="B16" i="30"/>
  <c r="B17" i="30"/>
  <c r="B18" i="30"/>
  <c r="B19" i="30"/>
  <c r="B20" i="30"/>
  <c r="B21" i="30"/>
  <c r="B22" i="30"/>
  <c r="B2" i="30"/>
  <c r="G8" i="22"/>
  <c r="G2" i="41" s="1"/>
  <c r="H62" i="41" s="1"/>
  <c r="A2" i="28"/>
  <c r="B2" i="28" s="1"/>
  <c r="B22" i="27"/>
  <c r="B21" i="27"/>
  <c r="B20" i="27"/>
  <c r="B19" i="27"/>
  <c r="B18" i="27"/>
  <c r="B17" i="27"/>
  <c r="B16" i="27"/>
  <c r="B15" i="27"/>
  <c r="B14" i="27"/>
  <c r="B13" i="27"/>
  <c r="B12" i="27"/>
  <c r="B11" i="27"/>
  <c r="B10" i="27"/>
  <c r="B9" i="27"/>
  <c r="B8" i="27"/>
  <c r="B7" i="27"/>
  <c r="B6" i="27"/>
  <c r="B5" i="27"/>
  <c r="B4" i="27"/>
  <c r="B3" i="27"/>
  <c r="B2" i="27"/>
  <c r="A2" i="27"/>
  <c r="D3" i="26"/>
  <c r="D4" i="26"/>
  <c r="D5" i="26"/>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62" i="26"/>
  <c r="D63" i="26"/>
  <c r="D64" i="26"/>
  <c r="D65" i="26"/>
  <c r="D66" i="26"/>
  <c r="D67" i="26"/>
  <c r="D68" i="26"/>
  <c r="D69" i="26"/>
  <c r="D70" i="26"/>
  <c r="D71" i="26"/>
  <c r="D72" i="26"/>
  <c r="D73" i="26"/>
  <c r="D74" i="26"/>
  <c r="D75" i="26"/>
  <c r="D76" i="26"/>
  <c r="D77" i="26"/>
  <c r="D78" i="26"/>
  <c r="D79" i="26"/>
  <c r="D80" i="26"/>
  <c r="D81" i="26"/>
  <c r="D82" i="26"/>
  <c r="D83" i="26"/>
  <c r="D84" i="26"/>
  <c r="D85" i="26"/>
  <c r="D86" i="26"/>
  <c r="D87" i="26"/>
  <c r="D88" i="26"/>
  <c r="D89" i="26"/>
  <c r="D90" i="26"/>
  <c r="D91" i="26"/>
  <c r="D92" i="26"/>
  <c r="D93" i="26"/>
  <c r="D94" i="26"/>
  <c r="D95" i="26"/>
  <c r="D96" i="26"/>
  <c r="D97" i="26"/>
  <c r="D98" i="26"/>
  <c r="D99" i="26"/>
  <c r="D100" i="26"/>
  <c r="D101" i="26"/>
  <c r="D102" i="26"/>
  <c r="D103" i="26"/>
  <c r="D104" i="26"/>
  <c r="D105" i="26"/>
  <c r="D106" i="26"/>
  <c r="D2" i="26"/>
  <c r="B3" i="26"/>
  <c r="B4" i="26"/>
  <c r="B5" i="26"/>
  <c r="B6" i="26"/>
  <c r="B7" i="26"/>
  <c r="B8" i="26"/>
  <c r="B9" i="26"/>
  <c r="B10" i="26"/>
  <c r="B11" i="26"/>
  <c r="B12" i="26"/>
  <c r="B13" i="26"/>
  <c r="B14" i="26"/>
  <c r="B15" i="26"/>
  <c r="B16" i="26"/>
  <c r="B17" i="26"/>
  <c r="B18" i="26"/>
  <c r="B19" i="26"/>
  <c r="B20" i="26"/>
  <c r="B21" i="26"/>
  <c r="B22" i="26"/>
  <c r="B23" i="26"/>
  <c r="B24" i="26"/>
  <c r="B25" i="26"/>
  <c r="B26"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2" i="26"/>
  <c r="G9" i="22" l="1"/>
  <c r="R6" i="22"/>
  <c r="R7" i="22" s="1"/>
  <c r="C3" i="26"/>
  <c r="C4" i="26"/>
  <c r="C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2" i="26"/>
  <c r="G10" i="22" l="1"/>
  <c r="D3" i="25"/>
  <c r="D4"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2"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3" i="25"/>
  <c r="C4" i="25"/>
  <c r="C5" i="25"/>
  <c r="C6" i="25"/>
  <c r="C7" i="25"/>
  <c r="C8" i="25"/>
  <c r="C2" i="25"/>
  <c r="B3" i="25"/>
  <c r="B4" i="25"/>
  <c r="B5" i="25"/>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14" i="25"/>
  <c r="B115" i="25"/>
  <c r="B116" i="25"/>
  <c r="B117" i="25"/>
  <c r="B118" i="25"/>
  <c r="B119" i="25"/>
  <c r="B120" i="25"/>
  <c r="B121" i="25"/>
  <c r="B122" i="25"/>
  <c r="B123" i="25"/>
  <c r="B124" i="25"/>
  <c r="B125" i="25"/>
  <c r="B126" i="25"/>
  <c r="B127" i="25"/>
  <c r="B128" i="25"/>
  <c r="B129" i="25"/>
  <c r="B130" i="25"/>
  <c r="B131" i="25"/>
  <c r="B132" i="25"/>
  <c r="B133" i="25"/>
  <c r="B134" i="25"/>
  <c r="B135" i="25"/>
  <c r="B136" i="25"/>
  <c r="B137" i="25"/>
  <c r="B138" i="25"/>
  <c r="B139" i="25"/>
  <c r="B140" i="25"/>
  <c r="B141" i="25"/>
  <c r="B142" i="25"/>
  <c r="B143" i="25"/>
  <c r="B144" i="25"/>
  <c r="B145" i="25"/>
  <c r="B146" i="25"/>
  <c r="B147" i="25"/>
  <c r="B148" i="25"/>
  <c r="B2" i="25"/>
  <c r="K6" i="22"/>
  <c r="K7" i="22" s="1"/>
  <c r="G11" i="22" l="1"/>
  <c r="A6" i="25"/>
  <c r="A2" i="25"/>
  <c r="A5" i="25"/>
  <c r="A8" i="25"/>
  <c r="A7" i="25"/>
  <c r="A3" i="25"/>
  <c r="A4" i="25"/>
  <c r="B14" i="23"/>
  <c r="K6" i="23"/>
  <c r="I8" i="23"/>
  <c r="B16" i="22"/>
  <c r="A2" i="41" l="1"/>
  <c r="B17" i="22"/>
  <c r="A6" i="36"/>
  <c r="A5" i="36"/>
  <c r="A7" i="36"/>
  <c r="B22" i="23"/>
  <c r="B23" i="23" s="1"/>
  <c r="B15" i="23"/>
  <c r="A2" i="30"/>
  <c r="K7" i="23"/>
  <c r="A3" i="28"/>
  <c r="B3" i="28" s="1"/>
  <c r="K16" i="22"/>
  <c r="K17" i="22" s="1"/>
  <c r="A3" i="27"/>
  <c r="R16" i="22"/>
  <c r="R17" i="22" s="1"/>
  <c r="A4" i="26"/>
  <c r="A5" i="26"/>
  <c r="A6" i="26"/>
  <c r="A2" i="26"/>
  <c r="A3" i="26"/>
  <c r="I9" i="23"/>
  <c r="K14" i="23"/>
  <c r="B26" i="22"/>
  <c r="K22" i="23" l="1"/>
  <c r="A14" i="26" s="1"/>
  <c r="B62" i="41"/>
  <c r="B2" i="41"/>
  <c r="B3" i="41" s="1"/>
  <c r="H2" i="41"/>
  <c r="B30" i="23"/>
  <c r="B31" i="23" s="1"/>
  <c r="B27" i="22"/>
  <c r="A8" i="36"/>
  <c r="A10" i="36"/>
  <c r="A9" i="36"/>
  <c r="K9" i="24"/>
  <c r="C60" i="24"/>
  <c r="O9" i="24"/>
  <c r="G9" i="24"/>
  <c r="C9" i="24"/>
  <c r="A3" i="30"/>
  <c r="K15" i="23"/>
  <c r="A4" i="28"/>
  <c r="B4" i="28" s="1"/>
  <c r="A4" i="27"/>
  <c r="R26" i="22"/>
  <c r="R27" i="22" s="1"/>
  <c r="A12" i="25"/>
  <c r="A9" i="25"/>
  <c r="A10" i="25"/>
  <c r="A13" i="25"/>
  <c r="A14" i="25"/>
  <c r="A11" i="25"/>
  <c r="A15" i="25"/>
  <c r="C61" i="24"/>
  <c r="E61" i="24"/>
  <c r="A10" i="26"/>
  <c r="A11" i="26"/>
  <c r="A8" i="26"/>
  <c r="A7" i="26"/>
  <c r="A9" i="26"/>
  <c r="A13" i="26"/>
  <c r="A12" i="26"/>
  <c r="I10" i="23"/>
  <c r="K26" i="22"/>
  <c r="K27" i="22" s="1"/>
  <c r="B36" i="22"/>
  <c r="A4" i="30" l="1"/>
  <c r="K23" i="23"/>
  <c r="A15" i="26"/>
  <c r="A16" i="26"/>
  <c r="K30" i="23"/>
  <c r="A5" i="30" s="1"/>
  <c r="B38" i="23"/>
  <c r="B39" i="23" s="1"/>
  <c r="A3" i="41"/>
  <c r="H3" i="41"/>
  <c r="B4" i="41"/>
  <c r="B37" i="22"/>
  <c r="A12" i="36"/>
  <c r="A13" i="36"/>
  <c r="A11" i="36"/>
  <c r="G60" i="24"/>
  <c r="A5" i="28"/>
  <c r="A5" i="27"/>
  <c r="R36" i="22"/>
  <c r="R37" i="22" s="1"/>
  <c r="A17" i="25"/>
  <c r="A19" i="25"/>
  <c r="A22" i="25"/>
  <c r="A18" i="25"/>
  <c r="A16" i="25"/>
  <c r="A20" i="25"/>
  <c r="A21" i="25"/>
  <c r="I11" i="23"/>
  <c r="I61" i="24"/>
  <c r="G61" i="24"/>
  <c r="B46" i="22"/>
  <c r="K36" i="22"/>
  <c r="K37" i="22" s="1"/>
  <c r="A17" i="26" l="1"/>
  <c r="A20" i="26"/>
  <c r="B46" i="23"/>
  <c r="B47" i="23" s="1"/>
  <c r="K31" i="23"/>
  <c r="K38" i="23"/>
  <c r="A26" i="26" s="1"/>
  <c r="A19" i="26"/>
  <c r="A21" i="26"/>
  <c r="A18" i="26"/>
  <c r="H4" i="41"/>
  <c r="A4" i="41"/>
  <c r="G3" i="41"/>
  <c r="B5" i="41"/>
  <c r="B47" i="22"/>
  <c r="A14" i="36"/>
  <c r="A16" i="36"/>
  <c r="A15" i="36"/>
  <c r="K60" i="24"/>
  <c r="B5" i="28"/>
  <c r="A6" i="28"/>
  <c r="B6" i="28" s="1"/>
  <c r="A27" i="25"/>
  <c r="A24" i="25"/>
  <c r="A25" i="25"/>
  <c r="A29" i="25"/>
  <c r="A23" i="25"/>
  <c r="A26" i="25"/>
  <c r="A28" i="25"/>
  <c r="A6" i="27"/>
  <c r="R46" i="22"/>
  <c r="R47" i="22" s="1"/>
  <c r="M61" i="24"/>
  <c r="K61" i="24"/>
  <c r="K46" i="23"/>
  <c r="K46" i="22"/>
  <c r="K47" i="22" s="1"/>
  <c r="B56" i="22"/>
  <c r="B54" i="23" l="1"/>
  <c r="B55" i="23" s="1"/>
  <c r="A22" i="26"/>
  <c r="A25" i="26"/>
  <c r="A24" i="26"/>
  <c r="K39" i="23"/>
  <c r="A23" i="26"/>
  <c r="A6" i="30"/>
  <c r="O60" i="24"/>
  <c r="H5" i="41"/>
  <c r="G4" i="41"/>
  <c r="A5" i="41"/>
  <c r="B6" i="41"/>
  <c r="B57" i="22"/>
  <c r="A18" i="36"/>
  <c r="A17" i="36"/>
  <c r="A19" i="36"/>
  <c r="O61" i="24"/>
  <c r="Q61" i="24"/>
  <c r="A7" i="30"/>
  <c r="K47" i="23"/>
  <c r="A7" i="28"/>
  <c r="A7" i="27"/>
  <c r="R56" i="22"/>
  <c r="R57" i="22" s="1"/>
  <c r="A33" i="25"/>
  <c r="A30" i="25"/>
  <c r="A34" i="25"/>
  <c r="A31" i="25"/>
  <c r="A35" i="25"/>
  <c r="A32" i="25"/>
  <c r="A36" i="25"/>
  <c r="A30" i="26"/>
  <c r="A31" i="26"/>
  <c r="A28" i="26"/>
  <c r="A27" i="26"/>
  <c r="A29" i="26"/>
  <c r="K54" i="23"/>
  <c r="K56" i="22"/>
  <c r="K57" i="22" s="1"/>
  <c r="B66" i="22"/>
  <c r="B62" i="23" l="1"/>
  <c r="B63" i="23" s="1"/>
  <c r="H6" i="41"/>
  <c r="G5" i="41"/>
  <c r="A6" i="41"/>
  <c r="B7" i="41"/>
  <c r="B67" i="22"/>
  <c r="A21" i="36"/>
  <c r="A22" i="36"/>
  <c r="A20" i="36"/>
  <c r="A8" i="30"/>
  <c r="K55" i="23"/>
  <c r="A8" i="28"/>
  <c r="B8" i="28" s="1"/>
  <c r="B7" i="28"/>
  <c r="A8" i="27"/>
  <c r="R66" i="22"/>
  <c r="R67" i="22" s="1"/>
  <c r="A39" i="25"/>
  <c r="A43" i="25"/>
  <c r="A40" i="25"/>
  <c r="A37" i="25"/>
  <c r="A41" i="25"/>
  <c r="A38" i="25"/>
  <c r="A42" i="25"/>
  <c r="A36" i="26"/>
  <c r="A33" i="26"/>
  <c r="A32" i="26"/>
  <c r="A34" i="26"/>
  <c r="A35" i="26"/>
  <c r="E10" i="24"/>
  <c r="C10" i="24"/>
  <c r="K66" i="22"/>
  <c r="K67" i="22" s="1"/>
  <c r="B76" i="22"/>
  <c r="K62" i="23" l="1"/>
  <c r="A40" i="26" s="1"/>
  <c r="B70" i="23"/>
  <c r="B71" i="23" s="1"/>
  <c r="H7" i="41"/>
  <c r="G6" i="41"/>
  <c r="A7" i="41"/>
  <c r="B8" i="41"/>
  <c r="B77" i="22"/>
  <c r="A24" i="36"/>
  <c r="A25" i="36"/>
  <c r="A23" i="36"/>
  <c r="A9" i="28"/>
  <c r="A45" i="25"/>
  <c r="A49" i="25"/>
  <c r="A46" i="25"/>
  <c r="A50" i="25"/>
  <c r="A47" i="25"/>
  <c r="A44" i="25"/>
  <c r="A48" i="25"/>
  <c r="A9" i="27"/>
  <c r="R76" i="22"/>
  <c r="R77" i="22" s="1"/>
  <c r="A39" i="26"/>
  <c r="G10" i="24"/>
  <c r="I10" i="24"/>
  <c r="K70" i="23"/>
  <c r="B78" i="23"/>
  <c r="B79" i="23" s="1"/>
  <c r="B86" i="22"/>
  <c r="K76" i="22"/>
  <c r="K77" i="22" s="1"/>
  <c r="A37" i="26" l="1"/>
  <c r="K63" i="23"/>
  <c r="A38" i="26"/>
  <c r="A9" i="30"/>
  <c r="A41" i="26"/>
  <c r="H8" i="41"/>
  <c r="G7" i="41"/>
  <c r="A8" i="41"/>
  <c r="B9" i="41"/>
  <c r="B87" i="22"/>
  <c r="A28" i="36"/>
  <c r="A26" i="36"/>
  <c r="A27" i="36"/>
  <c r="A10" i="30"/>
  <c r="K71" i="23"/>
  <c r="A10" i="28"/>
  <c r="B10" i="28" s="1"/>
  <c r="B9" i="28"/>
  <c r="A55" i="25"/>
  <c r="A52" i="25"/>
  <c r="A56" i="25"/>
  <c r="A53" i="25"/>
  <c r="A57" i="25"/>
  <c r="A51" i="25"/>
  <c r="A54" i="25"/>
  <c r="A10" i="27"/>
  <c r="R86" i="22"/>
  <c r="R87" i="22" s="1"/>
  <c r="A44" i="26"/>
  <c r="A45" i="26"/>
  <c r="A46" i="26"/>
  <c r="A43" i="26"/>
  <c r="A42" i="26"/>
  <c r="M10" i="24"/>
  <c r="K10" i="24"/>
  <c r="B86" i="23"/>
  <c r="B87" i="23" s="1"/>
  <c r="K78" i="23"/>
  <c r="K86" i="22"/>
  <c r="K87" i="22" s="1"/>
  <c r="B96" i="22"/>
  <c r="H9" i="41" l="1"/>
  <c r="G8" i="41"/>
  <c r="A9" i="41"/>
  <c r="B10" i="41"/>
  <c r="B97" i="22"/>
  <c r="A30" i="36"/>
  <c r="A29" i="36"/>
  <c r="A31" i="36"/>
  <c r="A11" i="30"/>
  <c r="K79" i="23"/>
  <c r="A11" i="28"/>
  <c r="A61" i="25"/>
  <c r="A58" i="25"/>
  <c r="A62" i="25"/>
  <c r="A59" i="25"/>
  <c r="A63" i="25"/>
  <c r="A64" i="25"/>
  <c r="A60" i="25"/>
  <c r="A11" i="27"/>
  <c r="R96" i="22"/>
  <c r="R97" i="22" s="1"/>
  <c r="A50" i="26"/>
  <c r="A51" i="26"/>
  <c r="A48" i="26"/>
  <c r="A47" i="26"/>
  <c r="A49" i="26"/>
  <c r="O10" i="24"/>
  <c r="Q10" i="24"/>
  <c r="B94" i="23"/>
  <c r="B95" i="23" s="1"/>
  <c r="K86" i="23"/>
  <c r="K96" i="22"/>
  <c r="K97" i="22" s="1"/>
  <c r="B106" i="22"/>
  <c r="G9" i="41" l="1"/>
  <c r="H10" i="41"/>
  <c r="A10" i="41"/>
  <c r="B11" i="41"/>
  <c r="B107" i="22"/>
  <c r="A32" i="36"/>
  <c r="A33" i="36"/>
  <c r="A34" i="36"/>
  <c r="A12" i="30"/>
  <c r="K87" i="23"/>
  <c r="B11" i="28"/>
  <c r="A12" i="28"/>
  <c r="B12" i="28" s="1"/>
  <c r="A12" i="27"/>
  <c r="R106" i="22"/>
  <c r="R107" i="22" s="1"/>
  <c r="A67" i="25"/>
  <c r="A71" i="25"/>
  <c r="A68" i="25"/>
  <c r="A65" i="25"/>
  <c r="A69" i="25"/>
  <c r="A70" i="25"/>
  <c r="A66" i="25"/>
  <c r="A56" i="26"/>
  <c r="A53" i="26"/>
  <c r="A52" i="26"/>
  <c r="A54" i="26"/>
  <c r="A55" i="26"/>
  <c r="B102" i="23"/>
  <c r="B103" i="23" s="1"/>
  <c r="K94" i="23"/>
  <c r="K106" i="22"/>
  <c r="K107" i="22" s="1"/>
  <c r="B116" i="22"/>
  <c r="H11" i="41" l="1"/>
  <c r="G10" i="41"/>
  <c r="A11" i="41"/>
  <c r="B12" i="41"/>
  <c r="B117" i="22"/>
  <c r="A36" i="36"/>
  <c r="A37" i="36"/>
  <c r="A35" i="36"/>
  <c r="A13" i="30"/>
  <c r="K95" i="23"/>
  <c r="A13" i="28"/>
  <c r="B13" i="28" s="1"/>
  <c r="A13" i="27"/>
  <c r="R116" i="22"/>
  <c r="R117" i="22" s="1"/>
  <c r="A73" i="25"/>
  <c r="A77" i="25"/>
  <c r="A74" i="25"/>
  <c r="A78" i="25"/>
  <c r="A75" i="25"/>
  <c r="A72" i="25"/>
  <c r="A76" i="25"/>
  <c r="A61" i="26"/>
  <c r="A57" i="26"/>
  <c r="A58" i="26"/>
  <c r="A59" i="26"/>
  <c r="A60" i="26"/>
  <c r="B110" i="23"/>
  <c r="B111" i="23" s="1"/>
  <c r="K102" i="23"/>
  <c r="B126" i="22"/>
  <c r="K116" i="22"/>
  <c r="K117" i="22" s="1"/>
  <c r="G11" i="41" l="1"/>
  <c r="H12" i="41"/>
  <c r="A12" i="41"/>
  <c r="B13" i="41"/>
  <c r="B127" i="22"/>
  <c r="A40" i="36"/>
  <c r="A38" i="36"/>
  <c r="A39" i="36"/>
  <c r="A14" i="30"/>
  <c r="K103" i="23"/>
  <c r="A14" i="28"/>
  <c r="B14" i="28" s="1"/>
  <c r="A14" i="27"/>
  <c r="R126" i="22"/>
  <c r="R127" i="22" s="1"/>
  <c r="A83" i="25"/>
  <c r="A80" i="25"/>
  <c r="A84" i="25"/>
  <c r="A81" i="25"/>
  <c r="A85" i="25"/>
  <c r="A82" i="25"/>
  <c r="A79" i="25"/>
  <c r="A64" i="26"/>
  <c r="A65" i="26"/>
  <c r="A66" i="26"/>
  <c r="A63" i="26"/>
  <c r="A62" i="26"/>
  <c r="B118" i="23"/>
  <c r="B119" i="23" s="1"/>
  <c r="K110" i="23"/>
  <c r="K126" i="22"/>
  <c r="K127" i="22" s="1"/>
  <c r="B136" i="22"/>
  <c r="H13" i="41" l="1"/>
  <c r="G12" i="41"/>
  <c r="A13" i="41"/>
  <c r="B14" i="41"/>
  <c r="B137" i="22"/>
  <c r="A42" i="36"/>
  <c r="A41" i="36"/>
  <c r="A43" i="36"/>
  <c r="A15" i="30"/>
  <c r="K111" i="23"/>
  <c r="A15" i="28"/>
  <c r="B15" i="28" s="1"/>
  <c r="A15" i="27"/>
  <c r="R136" i="22"/>
  <c r="R137" i="22" s="1"/>
  <c r="A89" i="25"/>
  <c r="A86" i="25"/>
  <c r="A90" i="25"/>
  <c r="A87" i="25"/>
  <c r="A91" i="25"/>
  <c r="A88" i="25"/>
  <c r="A92" i="25"/>
  <c r="A70" i="26"/>
  <c r="A71" i="26"/>
  <c r="A68" i="26"/>
  <c r="A67" i="26"/>
  <c r="A69" i="26"/>
  <c r="K118" i="23"/>
  <c r="B126" i="23"/>
  <c r="B127" i="23" s="1"/>
  <c r="K136" i="22"/>
  <c r="K137" i="22" s="1"/>
  <c r="B146" i="22"/>
  <c r="H14" i="41" l="1"/>
  <c r="G13" i="41"/>
  <c r="A14" i="41"/>
  <c r="B15" i="41"/>
  <c r="B147" i="22"/>
  <c r="A44" i="36"/>
  <c r="A45" i="36"/>
  <c r="A46" i="36"/>
  <c r="A16" i="30"/>
  <c r="K119" i="23"/>
  <c r="A16" i="28"/>
  <c r="B16" i="28" s="1"/>
  <c r="A16" i="27"/>
  <c r="R146" i="22"/>
  <c r="R147" i="22" s="1"/>
  <c r="A95" i="25"/>
  <c r="A99" i="25"/>
  <c r="A96" i="25"/>
  <c r="A93" i="25"/>
  <c r="A97" i="25"/>
  <c r="A94" i="25"/>
  <c r="A98" i="25"/>
  <c r="A76" i="26"/>
  <c r="A73" i="26"/>
  <c r="A72" i="26"/>
  <c r="A74" i="26"/>
  <c r="A75" i="26"/>
  <c r="B134" i="23"/>
  <c r="B135" i="23" s="1"/>
  <c r="K126" i="23"/>
  <c r="K146" i="22"/>
  <c r="K147" i="22" s="1"/>
  <c r="B156" i="22"/>
  <c r="G14" i="41" l="1"/>
  <c r="H15" i="41"/>
  <c r="A15" i="41"/>
  <c r="B16" i="41"/>
  <c r="B157" i="22"/>
  <c r="A48" i="36"/>
  <c r="A49" i="36"/>
  <c r="A47" i="36"/>
  <c r="A17" i="30"/>
  <c r="K127" i="23"/>
  <c r="A17" i="28"/>
  <c r="B17" i="28" s="1"/>
  <c r="A101" i="25"/>
  <c r="A105" i="25"/>
  <c r="A102" i="25"/>
  <c r="A106" i="25"/>
  <c r="A103" i="25"/>
  <c r="A100" i="25"/>
  <c r="A104" i="25"/>
  <c r="A17" i="27"/>
  <c r="R156" i="22"/>
  <c r="R157" i="22" s="1"/>
  <c r="A78" i="26"/>
  <c r="A77" i="26"/>
  <c r="A79" i="26"/>
  <c r="A80" i="26"/>
  <c r="A81" i="26"/>
  <c r="B142" i="23"/>
  <c r="B143" i="23" s="1"/>
  <c r="K134" i="23"/>
  <c r="K156" i="22"/>
  <c r="K157" i="22" s="1"/>
  <c r="B166" i="22"/>
  <c r="H16" i="41" l="1"/>
  <c r="G15" i="41"/>
  <c r="A16" i="41"/>
  <c r="B17" i="41"/>
  <c r="B167" i="22"/>
  <c r="A52" i="36"/>
  <c r="A50" i="36"/>
  <c r="A51" i="36"/>
  <c r="A18" i="30"/>
  <c r="K135" i="23"/>
  <c r="A18" i="28"/>
  <c r="B18" i="28" s="1"/>
  <c r="A18" i="27"/>
  <c r="R166" i="22"/>
  <c r="R167" i="22" s="1"/>
  <c r="A111" i="25"/>
  <c r="A108" i="25"/>
  <c r="A112" i="25"/>
  <c r="A109" i="25"/>
  <c r="A113" i="25"/>
  <c r="A110" i="25"/>
  <c r="A107" i="25"/>
  <c r="A84" i="26"/>
  <c r="A85" i="26"/>
  <c r="A86" i="26"/>
  <c r="A82" i="26"/>
  <c r="A83" i="26"/>
  <c r="B150" i="23"/>
  <c r="B151" i="23" s="1"/>
  <c r="K142" i="23"/>
  <c r="K166" i="22"/>
  <c r="K167" i="22" s="1"/>
  <c r="B176" i="22"/>
  <c r="G16" i="41" l="1"/>
  <c r="H17" i="41"/>
  <c r="A17" i="41"/>
  <c r="B18" i="41"/>
  <c r="B177" i="22"/>
  <c r="A54" i="36"/>
  <c r="A53" i="36"/>
  <c r="A55" i="36"/>
  <c r="A19" i="30"/>
  <c r="K143" i="23"/>
  <c r="A19" i="28"/>
  <c r="B19" i="28" s="1"/>
  <c r="A19" i="27"/>
  <c r="R176" i="22"/>
  <c r="R177" i="22" s="1"/>
  <c r="A117" i="25"/>
  <c r="A114" i="25"/>
  <c r="A118" i="25"/>
  <c r="A115" i="25"/>
  <c r="A119" i="25"/>
  <c r="A120" i="25"/>
  <c r="A116" i="25"/>
  <c r="A90" i="26"/>
  <c r="A91" i="26"/>
  <c r="A88" i="26"/>
  <c r="A87" i="26"/>
  <c r="A89" i="26"/>
  <c r="K150" i="23"/>
  <c r="B158" i="23"/>
  <c r="B159" i="23" s="1"/>
  <c r="K176" i="22"/>
  <c r="K177" i="22" s="1"/>
  <c r="B186" i="22"/>
  <c r="G17" i="41" l="1"/>
  <c r="H18" i="41"/>
  <c r="A18" i="41"/>
  <c r="B19" i="41"/>
  <c r="B187" i="22"/>
  <c r="A56" i="36"/>
  <c r="A57" i="36"/>
  <c r="A58" i="36"/>
  <c r="A20" i="30"/>
  <c r="K151" i="23"/>
  <c r="A20" i="28"/>
  <c r="B20" i="28" s="1"/>
  <c r="A123" i="25"/>
  <c r="A127" i="25"/>
  <c r="A124" i="25"/>
  <c r="A121" i="25"/>
  <c r="A125" i="25"/>
  <c r="A126" i="25"/>
  <c r="A122" i="25"/>
  <c r="A20" i="27"/>
  <c r="R186" i="22"/>
  <c r="R187" i="22" s="1"/>
  <c r="A96" i="26"/>
  <c r="A93" i="26"/>
  <c r="A92" i="26"/>
  <c r="A94" i="26"/>
  <c r="A95" i="26"/>
  <c r="B166" i="23"/>
  <c r="B167" i="23" s="1"/>
  <c r="K158" i="23"/>
  <c r="K186" i="22"/>
  <c r="K187" i="22" s="1"/>
  <c r="B196" i="22"/>
  <c r="G18" i="41" l="1"/>
  <c r="H19" i="41"/>
  <c r="A19" i="41"/>
  <c r="B20" i="41"/>
  <c r="B197" i="22"/>
  <c r="A60" i="36"/>
  <c r="A61" i="36"/>
  <c r="A59" i="36"/>
  <c r="A21" i="30"/>
  <c r="K159" i="23"/>
  <c r="A21" i="28"/>
  <c r="B21" i="28" s="1"/>
  <c r="A21" i="27"/>
  <c r="R196" i="22"/>
  <c r="R197" i="22" s="1"/>
  <c r="A129" i="25"/>
  <c r="A133" i="25"/>
  <c r="A130" i="25"/>
  <c r="A134" i="25"/>
  <c r="A131" i="25"/>
  <c r="A128" i="25"/>
  <c r="A132" i="25"/>
  <c r="A98" i="26"/>
  <c r="A97" i="26"/>
  <c r="A99" i="26"/>
  <c r="A100" i="26"/>
  <c r="A101" i="26"/>
  <c r="K166" i="23"/>
  <c r="B206" i="22"/>
  <c r="K196" i="22"/>
  <c r="K197" i="22" s="1"/>
  <c r="G19" i="41" l="1"/>
  <c r="H20" i="41"/>
  <c r="A20" i="41"/>
  <c r="B21" i="41"/>
  <c r="B207" i="22"/>
  <c r="A62" i="36"/>
  <c r="A63" i="36"/>
  <c r="A64" i="36"/>
  <c r="K21" i="24" s="1" a="1"/>
  <c r="K21" i="24" s="1"/>
  <c r="A22" i="30"/>
  <c r="K167" i="23"/>
  <c r="A22" i="28"/>
  <c r="B22" i="28" s="1"/>
  <c r="A139" i="25"/>
  <c r="A136" i="25"/>
  <c r="A140" i="25"/>
  <c r="A137" i="25"/>
  <c r="A141" i="25"/>
  <c r="A138" i="25"/>
  <c r="A135" i="25"/>
  <c r="A22" i="27"/>
  <c r="R206" i="22"/>
  <c r="R207" i="22" s="1"/>
  <c r="A104" i="26"/>
  <c r="A105" i="26"/>
  <c r="A106" i="26"/>
  <c r="A102" i="26"/>
  <c r="A103" i="26"/>
  <c r="K206" i="22"/>
  <c r="K207" i="22" s="1"/>
  <c r="O19" i="24" l="1" a="1"/>
  <c r="O19" i="24" s="1"/>
  <c r="O21" i="24" a="1"/>
  <c r="O21" i="24" s="1"/>
  <c r="K19" i="24" a="1"/>
  <c r="K19" i="24" s="1"/>
  <c r="G19" i="24" a="1"/>
  <c r="G19" i="24" s="1"/>
  <c r="G20" i="24" a="1"/>
  <c r="G20" i="24" s="1"/>
  <c r="O20" i="24" a="1"/>
  <c r="O20" i="24" s="1"/>
  <c r="K20" i="24" a="1"/>
  <c r="K20" i="24" s="1"/>
  <c r="G21" i="24" a="1"/>
  <c r="G21" i="24" s="1"/>
  <c r="C21" i="24" a="1"/>
  <c r="C21" i="24" s="1"/>
  <c r="C20" i="24" a="1"/>
  <c r="C20" i="24" s="1"/>
  <c r="C19" i="24" a="1"/>
  <c r="C19" i="24" s="1"/>
  <c r="G20" i="41"/>
  <c r="H21" i="41"/>
  <c r="A21" i="41"/>
  <c r="B22" i="41"/>
  <c r="A145" i="25"/>
  <c r="A142" i="25"/>
  <c r="A146" i="25"/>
  <c r="A143" i="25"/>
  <c r="A147" i="25"/>
  <c r="A144" i="25"/>
  <c r="A148" i="25"/>
  <c r="G21" i="41" l="1"/>
  <c r="H22" i="41"/>
  <c r="A22" i="41"/>
  <c r="B23" i="41"/>
  <c r="G22" i="41" l="1"/>
  <c r="H23" i="41"/>
  <c r="A23" i="41"/>
  <c r="B24" i="41"/>
  <c r="G23" i="41" l="1"/>
  <c r="H24" i="41"/>
  <c r="A24" i="41"/>
  <c r="B25" i="41"/>
  <c r="H25" i="41" l="1"/>
  <c r="G24" i="41"/>
  <c r="A25" i="41"/>
  <c r="B26" i="41"/>
  <c r="G25" i="41" l="1"/>
  <c r="H26" i="41"/>
  <c r="A26" i="41"/>
  <c r="B27" i="41"/>
  <c r="G26" i="41" l="1"/>
  <c r="H27" i="41"/>
  <c r="A27" i="41"/>
  <c r="B28" i="41"/>
  <c r="G27" i="41" l="1"/>
  <c r="H28" i="41"/>
  <c r="A28" i="41"/>
  <c r="B29" i="41"/>
  <c r="G28" i="41" l="1"/>
  <c r="H29" i="41"/>
  <c r="A29" i="41"/>
  <c r="B30" i="41"/>
  <c r="C66" i="24" a="1"/>
  <c r="C66" i="24" s="1"/>
  <c r="C62" i="24" l="1"/>
  <c r="K62" i="24"/>
  <c r="G62" i="24"/>
  <c r="O62" i="24"/>
  <c r="G12" i="24"/>
  <c r="K12" i="24"/>
  <c r="O12" i="24"/>
  <c r="C12" i="24"/>
  <c r="O68" i="24" a="1"/>
  <c r="O68" i="24" s="1"/>
  <c r="G68" i="24" a="1"/>
  <c r="G68" i="24" s="1"/>
  <c r="G67" i="24" a="1"/>
  <c r="G67" i="24" s="1"/>
  <c r="O66" i="24" a="1"/>
  <c r="O66" i="24" s="1"/>
  <c r="O65" i="24" a="1"/>
  <c r="O65" i="24" s="1"/>
  <c r="K67" i="24" a="1"/>
  <c r="K67" i="24" s="1"/>
  <c r="O67" i="24" a="1"/>
  <c r="O67" i="24" s="1"/>
  <c r="O64" i="24" a="1"/>
  <c r="O64" i="24" s="1"/>
  <c r="K64" i="24" a="1"/>
  <c r="K64" i="24" s="1"/>
  <c r="C65" i="24" a="1"/>
  <c r="C65" i="24" s="1"/>
  <c r="K66" i="24" a="1"/>
  <c r="K66" i="24" s="1"/>
  <c r="K65" i="24" a="1"/>
  <c r="K65" i="24" s="1"/>
  <c r="G64" i="24" a="1"/>
  <c r="G64" i="24" s="1"/>
  <c r="C64" i="24" a="1"/>
  <c r="C64" i="24" s="1"/>
  <c r="G65" i="24" a="1"/>
  <c r="G65" i="24" s="1"/>
  <c r="K68" i="24" a="1"/>
  <c r="K68" i="24" s="1"/>
  <c r="C68" i="24" a="1"/>
  <c r="C68" i="24" s="1"/>
  <c r="G66" i="24" a="1"/>
  <c r="G66" i="24" s="1"/>
  <c r="C67" i="24" a="1"/>
  <c r="C67" i="24" s="1"/>
  <c r="H30" i="41"/>
  <c r="G29" i="41"/>
  <c r="A30" i="41"/>
  <c r="B31" i="41"/>
  <c r="K23" i="24" l="1" a="1"/>
  <c r="K23" i="24" s="1"/>
  <c r="G17" i="24" a="1"/>
  <c r="G17" i="24" s="1"/>
  <c r="K17" i="24" a="1"/>
  <c r="K17" i="24" s="1"/>
  <c r="K18" i="24" a="1"/>
  <c r="K18" i="24" s="1"/>
  <c r="O16" i="24" a="1"/>
  <c r="O16" i="24" s="1"/>
  <c r="O18" i="24" a="1"/>
  <c r="O18" i="24" s="1"/>
  <c r="O17" i="24" a="1"/>
  <c r="O17" i="24" s="1"/>
  <c r="G16" i="24" a="1"/>
  <c r="G16" i="24" s="1"/>
  <c r="K24" i="24" a="1"/>
  <c r="K24" i="24" s="1"/>
  <c r="C16" i="24" a="1"/>
  <c r="C16" i="24" s="1"/>
  <c r="K15" i="24" a="1"/>
  <c r="K15" i="24" s="1"/>
  <c r="C17" i="24" a="1"/>
  <c r="C17" i="24" s="1"/>
  <c r="C23" i="24" a="1"/>
  <c r="C23" i="24" s="1"/>
  <c r="C14" i="24" a="1"/>
  <c r="C14" i="24" s="1"/>
  <c r="C24" i="24" a="1"/>
  <c r="C24" i="24" s="1"/>
  <c r="G14" i="24" a="1"/>
  <c r="G14" i="24" s="1"/>
  <c r="C18" i="24" a="1"/>
  <c r="C18" i="24" s="1"/>
  <c r="O24" i="24" a="1"/>
  <c r="O24" i="24" s="1"/>
  <c r="K16" i="24" a="1"/>
  <c r="K16" i="24" s="1"/>
  <c r="O15" i="24" a="1"/>
  <c r="O15" i="24" s="1"/>
  <c r="C15" i="24" a="1"/>
  <c r="C15" i="24" s="1"/>
  <c r="G18" i="24" a="1"/>
  <c r="G18" i="24" s="1"/>
  <c r="O23" i="24" a="1"/>
  <c r="O23" i="24" s="1"/>
  <c r="G23" i="24" a="1"/>
  <c r="G23" i="24" s="1"/>
  <c r="O14" i="24" a="1"/>
  <c r="O14" i="24" s="1"/>
  <c r="K14" i="24" a="1"/>
  <c r="K14" i="24" s="1"/>
  <c r="G24" i="24" a="1"/>
  <c r="G24" i="24" s="1"/>
  <c r="G15" i="24" a="1"/>
  <c r="G15" i="24" s="1"/>
  <c r="H31" i="41"/>
  <c r="G30" i="41"/>
  <c r="A31" i="41"/>
  <c r="B32" i="41"/>
  <c r="H32" i="41" l="1"/>
  <c r="G31" i="41"/>
  <c r="A32" i="41"/>
  <c r="B33" i="41"/>
  <c r="H33" i="41" l="1"/>
  <c r="G32" i="41"/>
  <c r="A33" i="41"/>
  <c r="B34" i="41"/>
  <c r="G33" i="41" l="1"/>
  <c r="H34" i="41"/>
  <c r="A34" i="41"/>
  <c r="B35" i="41"/>
  <c r="G34" i="41" l="1"/>
  <c r="H35" i="41"/>
  <c r="A35" i="41"/>
  <c r="B36" i="41"/>
  <c r="H36" i="41" l="1"/>
  <c r="G35" i="41"/>
  <c r="A36" i="41"/>
  <c r="B37" i="41"/>
  <c r="H37" i="41" l="1"/>
  <c r="G36" i="41"/>
  <c r="A37" i="41"/>
  <c r="B38" i="41"/>
  <c r="G37" i="41" l="1"/>
  <c r="H38" i="41"/>
  <c r="A38" i="41"/>
  <c r="B39" i="41"/>
  <c r="G38" i="41" l="1"/>
  <c r="H39" i="41"/>
  <c r="A39" i="41"/>
  <c r="B40" i="41"/>
  <c r="G39" i="41" l="1"/>
  <c r="H40" i="41"/>
  <c r="A40" i="41"/>
  <c r="B41" i="41"/>
  <c r="G40" i="41" l="1"/>
  <c r="H41" i="41"/>
  <c r="A41" i="41"/>
  <c r="B42" i="41"/>
  <c r="H42" i="41" l="1"/>
  <c r="G41" i="41"/>
  <c r="A42" i="41"/>
  <c r="B43" i="41"/>
  <c r="G42" i="41" l="1"/>
  <c r="H43" i="41"/>
  <c r="A43" i="41"/>
  <c r="B44" i="41"/>
  <c r="G43" i="41" l="1"/>
  <c r="H44" i="41"/>
  <c r="A44" i="41"/>
  <c r="B45" i="41"/>
  <c r="H45" i="41" l="1"/>
  <c r="G44" i="41"/>
  <c r="A45" i="41"/>
  <c r="B46" i="41"/>
  <c r="G45" i="41" l="1"/>
  <c r="H46" i="41"/>
  <c r="A46" i="41"/>
  <c r="B47" i="41"/>
  <c r="G46" i="41" l="1"/>
  <c r="H47" i="41"/>
  <c r="A47" i="41"/>
  <c r="B48" i="41"/>
  <c r="H48" i="41" l="1"/>
  <c r="G47" i="41"/>
  <c r="A48" i="41"/>
  <c r="B49" i="41"/>
  <c r="G48" i="41" l="1"/>
  <c r="H49" i="41"/>
  <c r="A49" i="41"/>
  <c r="B50" i="41"/>
  <c r="H50" i="41" l="1"/>
  <c r="G49" i="41"/>
  <c r="A50" i="41"/>
  <c r="B51" i="41"/>
  <c r="H51" i="41" l="1"/>
  <c r="G50" i="41"/>
  <c r="A51" i="41"/>
  <c r="B52" i="41"/>
  <c r="J68" i="24" a="1"/>
  <c r="J68" i="24" s="1"/>
  <c r="B64" i="24" a="1"/>
  <c r="B64" i="24" s="1"/>
  <c r="N64" i="24" a="1"/>
  <c r="N64" i="24" s="1"/>
  <c r="J64" i="24" a="1"/>
  <c r="J64" i="24" s="1"/>
  <c r="F65" i="24" a="1"/>
  <c r="F65" i="24" s="1"/>
  <c r="J67" i="24" a="1"/>
  <c r="J67" i="24" s="1"/>
  <c r="N66" i="24" a="1"/>
  <c r="N66" i="24" s="1"/>
  <c r="F68" i="24" a="1"/>
  <c r="F68" i="24" s="1"/>
  <c r="B67" i="24" a="1"/>
  <c r="B67" i="24" s="1"/>
  <c r="B68" i="24" a="1"/>
  <c r="B68" i="24" s="1"/>
  <c r="N67" i="24" a="1"/>
  <c r="N67" i="24" s="1"/>
  <c r="N68" i="24" a="1"/>
  <c r="N68" i="24" s="1"/>
  <c r="F66" i="24" a="1"/>
  <c r="F66" i="24" s="1"/>
  <c r="J65" i="24" a="1"/>
  <c r="J65" i="24" s="1"/>
  <c r="F67" i="24" a="1"/>
  <c r="F67" i="24" s="1"/>
  <c r="B65" i="24" a="1"/>
  <c r="B65" i="24" s="1"/>
  <c r="J66" i="24" a="1"/>
  <c r="J66" i="24" s="1"/>
  <c r="F64" i="24" a="1"/>
  <c r="F64" i="24" s="1"/>
  <c r="N65" i="24" a="1"/>
  <c r="N65" i="24" s="1"/>
  <c r="B66" i="24" a="1"/>
  <c r="B66" i="24" s="1"/>
  <c r="I9" i="24"/>
  <c r="Q9" i="24"/>
  <c r="E9" i="24"/>
  <c r="M9" i="24"/>
  <c r="G51" i="41" l="1"/>
  <c r="H52" i="41"/>
  <c r="C3" i="41"/>
  <c r="D3" i="41" s="1"/>
  <c r="C4" i="41"/>
  <c r="D4" i="41" s="1"/>
  <c r="C5" i="41"/>
  <c r="D5" i="41" s="1"/>
  <c r="C6" i="41"/>
  <c r="D6" i="41" s="1"/>
  <c r="C7" i="41"/>
  <c r="D7" i="41" s="1"/>
  <c r="C8" i="41"/>
  <c r="D8" i="41" s="1"/>
  <c r="C9" i="41"/>
  <c r="D9" i="41" s="1"/>
  <c r="C10" i="41"/>
  <c r="D10" i="41" s="1"/>
  <c r="C11" i="41"/>
  <c r="D11" i="41" s="1"/>
  <c r="C12" i="41"/>
  <c r="D12" i="41" s="1"/>
  <c r="C13" i="41"/>
  <c r="D13" i="41" s="1"/>
  <c r="C14" i="41"/>
  <c r="D14" i="41" s="1"/>
  <c r="C15" i="41"/>
  <c r="D15" i="41" s="1"/>
  <c r="C16" i="41"/>
  <c r="D16" i="41" s="1"/>
  <c r="C17" i="41"/>
  <c r="D17" i="41" s="1"/>
  <c r="C18" i="41"/>
  <c r="D18" i="41" s="1"/>
  <c r="C19" i="41"/>
  <c r="D19" i="41" s="1"/>
  <c r="C20" i="41"/>
  <c r="D20" i="41" s="1"/>
  <c r="C21" i="41"/>
  <c r="D21" i="41" s="1"/>
  <c r="C22" i="41"/>
  <c r="D22" i="41" s="1"/>
  <c r="C23" i="41"/>
  <c r="D23" i="41" s="1"/>
  <c r="C24" i="41"/>
  <c r="D24" i="41" s="1"/>
  <c r="C25" i="41"/>
  <c r="D25" i="41" s="1"/>
  <c r="C26" i="41"/>
  <c r="D26" i="41" s="1"/>
  <c r="C27" i="41"/>
  <c r="D27" i="41" s="1"/>
  <c r="C28" i="41"/>
  <c r="D28" i="41" s="1"/>
  <c r="C29" i="41"/>
  <c r="D29" i="41" s="1"/>
  <c r="C30" i="41"/>
  <c r="D30" i="41" s="1"/>
  <c r="C31" i="41"/>
  <c r="D31" i="41" s="1"/>
  <c r="C32" i="41"/>
  <c r="D32" i="41" s="1"/>
  <c r="C33" i="41"/>
  <c r="D33" i="41" s="1"/>
  <c r="C34" i="41"/>
  <c r="D34" i="41" s="1"/>
  <c r="C35" i="41"/>
  <c r="D35" i="41" s="1"/>
  <c r="C36" i="41"/>
  <c r="D36" i="41" s="1"/>
  <c r="C37" i="41"/>
  <c r="D37" i="41" s="1"/>
  <c r="C38" i="41"/>
  <c r="D38" i="41" s="1"/>
  <c r="C39" i="41"/>
  <c r="D39" i="41" s="1"/>
  <c r="C40" i="41"/>
  <c r="D40" i="41" s="1"/>
  <c r="C41" i="41"/>
  <c r="D41" i="41" s="1"/>
  <c r="C42" i="41"/>
  <c r="D42" i="41" s="1"/>
  <c r="C43" i="41"/>
  <c r="D43" i="41" s="1"/>
  <c r="C44" i="41"/>
  <c r="D44" i="41" s="1"/>
  <c r="C45" i="41"/>
  <c r="D45" i="41" s="1"/>
  <c r="C46" i="41"/>
  <c r="D46" i="41" s="1"/>
  <c r="C47" i="41"/>
  <c r="D47" i="41" s="1"/>
  <c r="C48" i="41"/>
  <c r="D48" i="41" s="1"/>
  <c r="C49" i="41"/>
  <c r="D49" i="41" s="1"/>
  <c r="C50" i="41"/>
  <c r="D50" i="41" s="1"/>
  <c r="A52" i="41"/>
  <c r="C52" i="41"/>
  <c r="D52" i="41" s="1"/>
  <c r="C51" i="41"/>
  <c r="D51" i="41" s="1"/>
  <c r="B53" i="41"/>
  <c r="C2" i="41"/>
  <c r="D2" i="41" s="1"/>
  <c r="J23" i="24" a="1"/>
  <c r="J23" i="24" s="1"/>
  <c r="J17" i="24" a="1"/>
  <c r="J17" i="24" s="1"/>
  <c r="J24" i="24" a="1"/>
  <c r="J24" i="24" s="1"/>
  <c r="B18" i="24" a="1"/>
  <c r="B18" i="24" s="1"/>
  <c r="N23" i="24" a="1"/>
  <c r="N23" i="24" s="1"/>
  <c r="J18" i="24" a="1"/>
  <c r="J18" i="24" s="1"/>
  <c r="N15" i="24" a="1"/>
  <c r="N15" i="24" s="1"/>
  <c r="B23" i="24" a="1"/>
  <c r="B23" i="24" s="1"/>
  <c r="F18" i="24" a="1"/>
  <c r="F18" i="24" s="1"/>
  <c r="J15" i="24" a="1"/>
  <c r="J15" i="24" s="1"/>
  <c r="B17" i="24" a="1"/>
  <c r="B17" i="24" s="1"/>
  <c r="B24" i="24" a="1"/>
  <c r="B24" i="24" s="1"/>
  <c r="N18" i="24" a="1"/>
  <c r="N18" i="24" s="1"/>
  <c r="F23" i="24" a="1"/>
  <c r="F23" i="24" s="1"/>
  <c r="F15" i="24" a="1"/>
  <c r="F15" i="24" s="1"/>
  <c r="F14" i="24" a="1"/>
  <c r="F14" i="24" s="1"/>
  <c r="N14" i="24" a="1"/>
  <c r="N14" i="24" s="1"/>
  <c r="F16" i="24" a="1"/>
  <c r="F16" i="24" s="1"/>
  <c r="J16" i="24" a="1"/>
  <c r="J16" i="24" s="1"/>
  <c r="J14" i="24" a="1"/>
  <c r="J14" i="24" s="1"/>
  <c r="F24" i="24" a="1"/>
  <c r="F24" i="24" s="1"/>
  <c r="N24" i="24" a="1"/>
  <c r="N24" i="24" s="1"/>
  <c r="N17" i="24" a="1"/>
  <c r="N17" i="24" s="1"/>
  <c r="N16" i="24" a="1"/>
  <c r="N16" i="24" s="1"/>
  <c r="F17" i="24" a="1"/>
  <c r="F17" i="24" s="1"/>
  <c r="B14" i="24" a="1"/>
  <c r="B14" i="24" s="1"/>
  <c r="B16" i="24" a="1"/>
  <c r="B16" i="24" s="1"/>
  <c r="B15" i="24" a="1"/>
  <c r="B15" i="24" s="1"/>
  <c r="G52" i="41" l="1"/>
  <c r="H53" i="41"/>
  <c r="I53" i="41" s="1"/>
  <c r="J53" i="41" s="1"/>
  <c r="A53" i="41"/>
  <c r="C53" i="41"/>
  <c r="D53" i="41" s="1"/>
  <c r="I3" i="41"/>
  <c r="J3" i="41" s="1"/>
  <c r="I4" i="41"/>
  <c r="J4" i="41" s="1"/>
  <c r="I5" i="41"/>
  <c r="J5" i="41" s="1"/>
  <c r="I6" i="41"/>
  <c r="J6" i="41" s="1"/>
  <c r="I7" i="41"/>
  <c r="J7" i="41" s="1"/>
  <c r="I8" i="41"/>
  <c r="J8" i="41" s="1"/>
  <c r="I9" i="41"/>
  <c r="J9" i="41" s="1"/>
  <c r="I10" i="41"/>
  <c r="J10" i="41" s="1"/>
  <c r="I11" i="41"/>
  <c r="J11" i="41" s="1"/>
  <c r="I12" i="41"/>
  <c r="J12" i="41" s="1"/>
  <c r="I13" i="41"/>
  <c r="J13" i="41" s="1"/>
  <c r="I14" i="41"/>
  <c r="J14" i="41" s="1"/>
  <c r="I15" i="41"/>
  <c r="J15" i="41" s="1"/>
  <c r="I16" i="41"/>
  <c r="J16" i="41" s="1"/>
  <c r="I17" i="41"/>
  <c r="J17" i="41" s="1"/>
  <c r="I18" i="41"/>
  <c r="J18" i="41" s="1"/>
  <c r="I19" i="41"/>
  <c r="J19" i="41" s="1"/>
  <c r="I20" i="41"/>
  <c r="J20" i="41" s="1"/>
  <c r="I21" i="41"/>
  <c r="J21" i="41" s="1"/>
  <c r="I22" i="41"/>
  <c r="J22" i="41" s="1"/>
  <c r="I23" i="41"/>
  <c r="J23" i="41" s="1"/>
  <c r="I24" i="41"/>
  <c r="J24" i="41" s="1"/>
  <c r="I25" i="41"/>
  <c r="J25" i="41" s="1"/>
  <c r="I26" i="41"/>
  <c r="J26" i="41" s="1"/>
  <c r="I27" i="41"/>
  <c r="J27" i="41" s="1"/>
  <c r="I28" i="41"/>
  <c r="J28" i="41" s="1"/>
  <c r="I29" i="41"/>
  <c r="J29" i="41" s="1"/>
  <c r="I30" i="41"/>
  <c r="J30" i="41" s="1"/>
  <c r="I31" i="41"/>
  <c r="J31" i="41" s="1"/>
  <c r="I32" i="41"/>
  <c r="J32" i="41" s="1"/>
  <c r="I33" i="41"/>
  <c r="J33" i="41" s="1"/>
  <c r="I34" i="41"/>
  <c r="J34" i="41" s="1"/>
  <c r="I35" i="41"/>
  <c r="J35" i="41" s="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2" i="41"/>
  <c r="J2" i="41" s="1"/>
  <c r="B54" i="41"/>
  <c r="H54" i="41" l="1"/>
  <c r="G53" i="41"/>
  <c r="A54" i="41"/>
  <c r="C54" i="41"/>
  <c r="D54" i="41" s="1"/>
  <c r="B55" i="41"/>
  <c r="G54" i="41" l="1"/>
  <c r="H55" i="41"/>
  <c r="I54" i="41"/>
  <c r="J54" i="41" s="1"/>
  <c r="A55" i="41"/>
  <c r="C55" i="41"/>
  <c r="D55" i="41" s="1"/>
  <c r="B56" i="41"/>
  <c r="I55" i="41" l="1"/>
  <c r="J55" i="41" s="1"/>
  <c r="G55" i="41"/>
  <c r="H56" i="41"/>
  <c r="A56" i="41"/>
  <c r="C56" i="41"/>
  <c r="D56" i="41" s="1"/>
  <c r="B57" i="41"/>
  <c r="I56" i="41" l="1"/>
  <c r="J56" i="41" s="1"/>
  <c r="G56" i="41"/>
  <c r="H57" i="41"/>
  <c r="A57" i="41"/>
  <c r="C57" i="41"/>
  <c r="D57" i="41" s="1"/>
  <c r="B58" i="41"/>
  <c r="G57" i="41" l="1"/>
  <c r="I57" i="41"/>
  <c r="J57" i="41" s="1"/>
  <c r="H58" i="41"/>
  <c r="A58" i="41"/>
  <c r="C58" i="41"/>
  <c r="D58" i="41" s="1"/>
  <c r="B59" i="41"/>
  <c r="I58" i="41" l="1"/>
  <c r="J58" i="41" s="1"/>
  <c r="G58" i="41"/>
  <c r="H59" i="41"/>
  <c r="A59" i="41"/>
  <c r="C59" i="41"/>
  <c r="D59" i="41" s="1"/>
  <c r="B60" i="41"/>
  <c r="B61" i="41" s="1"/>
  <c r="C61" i="41" s="1"/>
  <c r="D61" i="41" s="1"/>
  <c r="I59" i="41" l="1"/>
  <c r="J59" i="41" s="1"/>
  <c r="G59" i="41"/>
  <c r="H60" i="41"/>
  <c r="A61" i="41"/>
  <c r="A60" i="41"/>
  <c r="C60" i="41"/>
  <c r="D60" i="41" s="1"/>
  <c r="I62" i="41"/>
  <c r="J62" i="41" s="1"/>
  <c r="G62" i="41"/>
  <c r="H63" i="41"/>
  <c r="H61" i="41" l="1"/>
  <c r="I60" i="41"/>
  <c r="J60" i="41" s="1"/>
  <c r="G60" i="41"/>
  <c r="I63" i="41"/>
  <c r="J63" i="41" s="1"/>
  <c r="G63" i="41"/>
  <c r="H64" i="41"/>
  <c r="G61" i="41" l="1"/>
  <c r="I64" i="41"/>
  <c r="J64" i="41" s="1"/>
  <c r="G64" i="41"/>
  <c r="H65" i="41"/>
  <c r="I65" i="41" l="1"/>
  <c r="J65" i="41" s="1"/>
  <c r="G65" i="41"/>
  <c r="H66" i="41"/>
  <c r="I66" i="41" l="1"/>
  <c r="J66" i="41" s="1"/>
  <c r="G66" i="41"/>
  <c r="H67" i="41"/>
  <c r="I67" i="41" l="1"/>
  <c r="J67" i="41" s="1"/>
  <c r="G67" i="41"/>
  <c r="H68" i="41"/>
  <c r="I68" i="41" l="1"/>
  <c r="J68" i="41" s="1"/>
  <c r="G68" i="41"/>
  <c r="H69" i="41"/>
  <c r="I69" i="41" l="1"/>
  <c r="J69" i="41" s="1"/>
  <c r="G69" i="41"/>
  <c r="H70" i="41"/>
  <c r="I70" i="41" l="1"/>
  <c r="J70" i="41" s="1"/>
  <c r="G70" i="41"/>
  <c r="H71" i="41"/>
  <c r="I71" i="41" l="1"/>
  <c r="J71" i="41" s="1"/>
  <c r="G71" i="41"/>
  <c r="H72" i="41"/>
  <c r="I72" i="41" l="1"/>
  <c r="J72" i="41" s="1"/>
  <c r="G72" i="41"/>
  <c r="H73" i="41"/>
  <c r="I73" i="41" l="1"/>
  <c r="J73" i="41" s="1"/>
  <c r="G73" i="41"/>
  <c r="H74" i="41"/>
  <c r="I74" i="41" l="1"/>
  <c r="J74" i="41" s="1"/>
  <c r="G74" i="41"/>
  <c r="H75" i="41"/>
  <c r="I75" i="41" l="1"/>
  <c r="J75" i="41" s="1"/>
  <c r="G75" i="41"/>
  <c r="H76" i="41"/>
  <c r="I76" i="41" l="1"/>
  <c r="J76" i="41" s="1"/>
  <c r="G76" i="41"/>
  <c r="H77" i="41"/>
  <c r="I77" i="41" l="1"/>
  <c r="J77" i="41" s="1"/>
  <c r="G77" i="41"/>
  <c r="H78" i="41"/>
  <c r="I78" i="41" l="1"/>
  <c r="J78" i="41" s="1"/>
  <c r="G78" i="41"/>
  <c r="H79" i="41"/>
  <c r="I79" i="41" l="1"/>
  <c r="J79" i="41" s="1"/>
  <c r="G79" i="41"/>
  <c r="H80" i="41"/>
  <c r="I80" i="41" l="1"/>
  <c r="J80" i="41" s="1"/>
  <c r="G80" i="41"/>
  <c r="H81" i="41"/>
  <c r="I81" i="41" l="1"/>
  <c r="J81" i="41" s="1"/>
  <c r="G81" i="41"/>
  <c r="H82" i="41"/>
  <c r="I82" i="41" l="1"/>
  <c r="J82" i="41" s="1"/>
  <c r="G82" i="41"/>
  <c r="H83" i="41"/>
  <c r="I83" i="41" l="1"/>
  <c r="J83" i="41" s="1"/>
  <c r="G83" i="41"/>
  <c r="H84" i="41"/>
  <c r="I84" i="41" l="1"/>
  <c r="J84" i="41" s="1"/>
  <c r="G84" i="41"/>
  <c r="H85" i="41"/>
  <c r="I85" i="41" l="1"/>
  <c r="J85" i="41" s="1"/>
  <c r="G85" i="41"/>
  <c r="H86" i="41"/>
  <c r="I86" i="41" l="1"/>
  <c r="J86" i="41" s="1"/>
  <c r="G86" i="41"/>
  <c r="H87" i="41"/>
  <c r="I87" i="41" l="1"/>
  <c r="J87" i="41" s="1"/>
  <c r="G87" i="41"/>
  <c r="H88" i="41"/>
  <c r="I88" i="41" l="1"/>
  <c r="J88" i="41" s="1"/>
  <c r="G88" i="41"/>
  <c r="H89" i="41"/>
  <c r="I89" i="41" l="1"/>
  <c r="J89" i="41" s="1"/>
  <c r="G89" i="41"/>
  <c r="H90" i="41"/>
  <c r="I90" i="41" l="1"/>
  <c r="J90" i="41" s="1"/>
  <c r="G90" i="41"/>
  <c r="H91" i="41"/>
  <c r="I91" i="41" l="1"/>
  <c r="J91" i="41" s="1"/>
  <c r="G91" i="41"/>
  <c r="H92" i="41"/>
  <c r="I92" i="41" l="1"/>
  <c r="J92" i="41" s="1"/>
  <c r="G92" i="41"/>
  <c r="H93" i="41"/>
  <c r="I93" i="41" l="1"/>
  <c r="J93" i="41" s="1"/>
  <c r="G93" i="41"/>
  <c r="H94" i="41"/>
  <c r="I94" i="41" l="1"/>
  <c r="J94" i="41" s="1"/>
  <c r="G94" i="41"/>
  <c r="H95" i="41"/>
  <c r="I95" i="41" l="1"/>
  <c r="J95" i="41" s="1"/>
  <c r="G95" i="41"/>
  <c r="H96" i="41"/>
  <c r="I96" i="41" l="1"/>
  <c r="J96" i="41" s="1"/>
  <c r="G96" i="41"/>
  <c r="H97" i="41"/>
  <c r="I97" i="41" l="1"/>
  <c r="J97" i="41" s="1"/>
  <c r="G97" i="41"/>
  <c r="H98" i="41"/>
  <c r="I98" i="41" l="1"/>
  <c r="J98" i="41" s="1"/>
  <c r="G98" i="41"/>
  <c r="H99" i="41"/>
  <c r="I99" i="41" l="1"/>
  <c r="J99" i="41" s="1"/>
  <c r="G99" i="41"/>
  <c r="H100" i="41"/>
  <c r="I100" i="41" l="1"/>
  <c r="J100" i="41" s="1"/>
  <c r="G100" i="41"/>
  <c r="H101" i="41"/>
  <c r="I101" i="41" l="1"/>
  <c r="J101" i="41" s="1"/>
  <c r="G101" i="41"/>
  <c r="H102" i="41"/>
  <c r="I102" i="41" l="1"/>
  <c r="J102" i="41" s="1"/>
  <c r="G102" i="41"/>
  <c r="H103" i="41"/>
  <c r="I103" i="41" l="1"/>
  <c r="J103" i="41" s="1"/>
  <c r="G103" i="41"/>
  <c r="H104" i="41"/>
  <c r="I104" i="41" l="1"/>
  <c r="J104" i="41" s="1"/>
  <c r="G104" i="41"/>
  <c r="H105" i="41"/>
  <c r="I105" i="41" l="1"/>
  <c r="J105" i="41" s="1"/>
  <c r="G105" i="41"/>
  <c r="H106" i="41"/>
  <c r="I106" i="41" l="1"/>
  <c r="J106" i="41" s="1"/>
  <c r="G106" i="41"/>
  <c r="H107" i="41"/>
  <c r="I107" i="41" l="1"/>
  <c r="J107" i="41" s="1"/>
  <c r="G107" i="41"/>
  <c r="H108" i="41"/>
  <c r="I108" i="41" l="1"/>
  <c r="J108" i="41" s="1"/>
  <c r="G108" i="41"/>
  <c r="H109" i="41"/>
  <c r="I109" i="41" l="1"/>
  <c r="J109" i="41" s="1"/>
  <c r="G109" i="41"/>
  <c r="H110" i="41"/>
  <c r="I110" i="41" l="1"/>
  <c r="J110" i="41" s="1"/>
  <c r="G110" i="41"/>
  <c r="H111" i="41"/>
  <c r="I111" i="41" l="1"/>
  <c r="J111" i="41" s="1"/>
  <c r="G111" i="41"/>
  <c r="H112" i="41"/>
  <c r="I112" i="41" l="1"/>
  <c r="J112" i="41" s="1"/>
  <c r="G112" i="41"/>
  <c r="H113" i="41"/>
  <c r="I113" i="41" l="1"/>
  <c r="J113" i="41" s="1"/>
  <c r="G113" i="41"/>
  <c r="H114" i="41"/>
  <c r="I114" i="41" l="1"/>
  <c r="J114" i="41" s="1"/>
  <c r="G114" i="41"/>
  <c r="H115" i="41"/>
  <c r="I115" i="41" l="1"/>
  <c r="J115" i="41" s="1"/>
  <c r="G115" i="41"/>
  <c r="H116" i="41"/>
  <c r="I116" i="41" l="1"/>
  <c r="J116" i="41" s="1"/>
  <c r="G116" i="41"/>
  <c r="H117" i="41"/>
  <c r="I117" i="41" l="1"/>
  <c r="J117" i="41" s="1"/>
  <c r="G117" i="41"/>
  <c r="H118" i="41"/>
  <c r="I118" i="41" l="1"/>
  <c r="J118" i="41" s="1"/>
  <c r="G118" i="41"/>
  <c r="H119" i="41"/>
  <c r="I119" i="41" l="1"/>
  <c r="J119" i="41" s="1"/>
  <c r="G119" i="41"/>
  <c r="H120" i="41"/>
  <c r="I120" i="41" l="1"/>
  <c r="J120" i="41" s="1"/>
  <c r="G120" i="41"/>
  <c r="H121" i="41"/>
  <c r="I121" i="41" l="1"/>
  <c r="J121" i="41" s="1"/>
  <c r="G121" i="41"/>
  <c r="H122" i="41"/>
  <c r="I122" i="41" l="1"/>
  <c r="J122" i="41" s="1"/>
  <c r="G122" i="41"/>
  <c r="H123" i="41"/>
  <c r="I123" i="41" l="1"/>
  <c r="J123" i="41" s="1"/>
  <c r="G123" i="41"/>
  <c r="H124" i="41"/>
  <c r="I124" i="41" l="1"/>
  <c r="J124" i="41" s="1"/>
  <c r="G124" i="41"/>
  <c r="H125" i="41"/>
  <c r="I125" i="41" l="1"/>
  <c r="J125" i="41" s="1"/>
  <c r="G125" i="41"/>
  <c r="H126" i="41"/>
  <c r="I126" i="41" l="1"/>
  <c r="J126" i="41" s="1"/>
  <c r="G126" i="41"/>
  <c r="H127" i="41"/>
  <c r="I127" i="41" l="1"/>
  <c r="J127" i="41" s="1"/>
  <c r="G127" i="41"/>
  <c r="H128" i="41"/>
  <c r="I128" i="41" l="1"/>
  <c r="J128" i="41" s="1"/>
  <c r="G128" i="41"/>
  <c r="H129" i="41"/>
  <c r="I129" i="41" l="1"/>
  <c r="J129" i="41" s="1"/>
  <c r="G129" i="41"/>
  <c r="H130" i="41"/>
  <c r="I130" i="41" l="1"/>
  <c r="J130" i="41" s="1"/>
  <c r="G130" i="41"/>
  <c r="H131" i="41"/>
  <c r="I131" i="41" l="1"/>
  <c r="J131" i="41" s="1"/>
  <c r="G131" i="41"/>
  <c r="H132" i="41"/>
  <c r="I132" i="41" l="1"/>
  <c r="J132" i="41" s="1"/>
  <c r="G132" i="41"/>
  <c r="H133" i="41"/>
  <c r="I133" i="41" l="1"/>
  <c r="J133" i="41" s="1"/>
  <c r="G133" i="41"/>
  <c r="H134" i="41"/>
  <c r="I134" i="41" l="1"/>
  <c r="J134" i="41" s="1"/>
  <c r="G134" i="41"/>
  <c r="H135" i="41"/>
  <c r="I135" i="41" l="1"/>
  <c r="J135" i="41" s="1"/>
  <c r="G135" i="41"/>
  <c r="H136" i="41"/>
  <c r="I136" i="41" l="1"/>
  <c r="J136" i="41" s="1"/>
  <c r="G136" i="41"/>
  <c r="H137" i="41"/>
  <c r="I137" i="41" l="1"/>
  <c r="J137" i="41" s="1"/>
  <c r="G137" i="41"/>
  <c r="H138" i="41"/>
  <c r="I138" i="41" l="1"/>
  <c r="J138" i="41" s="1"/>
  <c r="G138" i="41"/>
  <c r="H139" i="41"/>
  <c r="I139" i="41" l="1"/>
  <c r="J139" i="41" s="1"/>
  <c r="G139" i="41"/>
  <c r="H140" i="41"/>
  <c r="I140" i="41" l="1"/>
  <c r="J140" i="41" s="1"/>
  <c r="G140" i="41"/>
  <c r="H141" i="41"/>
  <c r="I141" i="41" l="1"/>
  <c r="J141" i="41" s="1"/>
  <c r="G141" i="41"/>
  <c r="H142" i="41"/>
  <c r="I142" i="41" l="1"/>
  <c r="J142" i="41" s="1"/>
  <c r="G142" i="41"/>
  <c r="H143" i="41"/>
  <c r="I143" i="41" l="1"/>
  <c r="J143" i="41" s="1"/>
  <c r="G143" i="41"/>
  <c r="H144" i="41"/>
  <c r="I144" i="41" l="1"/>
  <c r="J144" i="41" s="1"/>
  <c r="G144" i="41"/>
  <c r="H145" i="41"/>
  <c r="I145" i="41" l="1"/>
  <c r="J145" i="41" s="1"/>
  <c r="G145" i="41"/>
  <c r="H146" i="41"/>
  <c r="I146" i="41" l="1"/>
  <c r="J146" i="41" s="1"/>
  <c r="G146" i="41"/>
  <c r="H147" i="41"/>
  <c r="I147" i="41" l="1"/>
  <c r="J147" i="41" s="1"/>
  <c r="G147" i="41"/>
  <c r="H148" i="41"/>
  <c r="I148" i="41" l="1"/>
  <c r="J148" i="41" s="1"/>
  <c r="G148" i="41"/>
  <c r="H149" i="41"/>
  <c r="I149" i="41" l="1"/>
  <c r="J149" i="41" s="1"/>
  <c r="G149" i="41"/>
  <c r="H150" i="41"/>
  <c r="I150" i="41" l="1"/>
  <c r="J150" i="41" s="1"/>
  <c r="G150" i="41"/>
  <c r="H151" i="41"/>
  <c r="I151" i="41" l="1"/>
  <c r="J151" i="41" s="1"/>
  <c r="G151" i="41"/>
  <c r="H152" i="41"/>
  <c r="I152" i="41" l="1"/>
  <c r="J152" i="41" s="1"/>
  <c r="G152" i="41"/>
  <c r="H153" i="41"/>
  <c r="I153" i="41" l="1"/>
  <c r="J153" i="41" s="1"/>
  <c r="G153" i="41"/>
  <c r="H154" i="41"/>
  <c r="I154" i="41" l="1"/>
  <c r="J154" i="41" s="1"/>
  <c r="G154" i="41"/>
  <c r="H155" i="41"/>
  <c r="I155" i="41" l="1"/>
  <c r="J155" i="41" s="1"/>
  <c r="G155" i="41"/>
  <c r="H156" i="41"/>
  <c r="I156" i="41" l="1"/>
  <c r="J156" i="41" s="1"/>
  <c r="G156" i="41"/>
  <c r="H157" i="41"/>
  <c r="I157" i="41" l="1"/>
  <c r="J157" i="41" s="1"/>
  <c r="G157" i="41"/>
  <c r="H158" i="41"/>
  <c r="I158" i="41" l="1"/>
  <c r="J158" i="41" s="1"/>
  <c r="G158" i="41"/>
  <c r="H159" i="41"/>
  <c r="I159" i="41" l="1"/>
  <c r="J159" i="41" s="1"/>
  <c r="G159" i="41"/>
  <c r="H160" i="41"/>
  <c r="I160" i="41" l="1"/>
  <c r="J160" i="41" s="1"/>
  <c r="G160" i="41"/>
  <c r="H161" i="41"/>
  <c r="I161" i="41" l="1"/>
  <c r="J161" i="41" s="1"/>
  <c r="G161" i="41"/>
  <c r="H162" i="41"/>
  <c r="I162" i="41" l="1"/>
  <c r="J162" i="41" s="1"/>
  <c r="G162" i="41"/>
  <c r="H163" i="41"/>
  <c r="I163" i="41" l="1"/>
  <c r="J163" i="41" s="1"/>
  <c r="G163" i="41"/>
  <c r="H164" i="41"/>
  <c r="I164" i="41" l="1"/>
  <c r="J164" i="41" s="1"/>
  <c r="G164" i="41"/>
  <c r="H165" i="41"/>
  <c r="I165" i="41" l="1"/>
  <c r="J165" i="41" s="1"/>
  <c r="G165" i="41"/>
  <c r="H166" i="41"/>
  <c r="I166" i="41" l="1"/>
  <c r="J166" i="41" s="1"/>
  <c r="G166" i="41"/>
  <c r="H167" i="41"/>
  <c r="I167" i="41" l="1"/>
  <c r="J167" i="41" s="1"/>
  <c r="G167" i="41"/>
  <c r="H168" i="41"/>
  <c r="I168" i="41" l="1"/>
  <c r="J168" i="41" s="1"/>
  <c r="G168" i="41"/>
  <c r="H169" i="41"/>
  <c r="I169" i="41" l="1"/>
  <c r="J169" i="41" s="1"/>
  <c r="G169" i="41"/>
  <c r="H170" i="41"/>
  <c r="I170" i="41" l="1"/>
  <c r="J170" i="41" s="1"/>
  <c r="G170" i="41"/>
  <c r="H171" i="41"/>
  <c r="I171" i="41" l="1"/>
  <c r="J171" i="41" s="1"/>
  <c r="G171" i="41"/>
  <c r="H172" i="41"/>
  <c r="I172" i="41" l="1"/>
  <c r="J172" i="41" s="1"/>
  <c r="G172" i="41"/>
  <c r="H173" i="41"/>
  <c r="I173" i="41" l="1"/>
  <c r="J173" i="41" s="1"/>
  <c r="G173" i="41"/>
  <c r="H174" i="41"/>
  <c r="I174" i="41" l="1"/>
  <c r="J174" i="41" s="1"/>
  <c r="G174" i="41"/>
  <c r="H175" i="41"/>
  <c r="I175" i="41" l="1"/>
  <c r="J175" i="41" s="1"/>
  <c r="G175" i="41"/>
  <c r="H176" i="41"/>
  <c r="I176" i="41" l="1"/>
  <c r="J176" i="41" s="1"/>
  <c r="G176" i="41"/>
  <c r="H177" i="41"/>
  <c r="I177" i="41" l="1"/>
  <c r="J177" i="41" s="1"/>
  <c r="G177" i="41"/>
  <c r="H178" i="41"/>
  <c r="I178" i="41" l="1"/>
  <c r="J178" i="41" s="1"/>
  <c r="G178" i="41"/>
  <c r="H179" i="41"/>
  <c r="I179" i="41" l="1"/>
  <c r="J179" i="41" s="1"/>
  <c r="G179" i="41"/>
  <c r="H180" i="41"/>
  <c r="I180" i="41" l="1"/>
  <c r="J180" i="41" s="1"/>
  <c r="G180" i="41"/>
  <c r="H181" i="41"/>
  <c r="I181" i="41" l="1"/>
  <c r="J181" i="41" s="1"/>
  <c r="G181" i="41"/>
  <c r="H182" i="41"/>
  <c r="I182" i="41" l="1"/>
  <c r="J182" i="41" s="1"/>
  <c r="G182" i="41"/>
  <c r="H183" i="41"/>
  <c r="I183" i="41" l="1"/>
  <c r="J183" i="41" s="1"/>
  <c r="G183" i="41"/>
  <c r="H184" i="41"/>
  <c r="I184" i="41" l="1"/>
  <c r="J184" i="41" s="1"/>
  <c r="G184" i="41"/>
  <c r="H185" i="41"/>
  <c r="I185" i="41" l="1"/>
  <c r="J185" i="41" s="1"/>
  <c r="G185" i="41"/>
  <c r="H186" i="41"/>
  <c r="I186" i="41" l="1"/>
  <c r="J186" i="41" s="1"/>
  <c r="G186" i="41"/>
  <c r="H187" i="41"/>
  <c r="I187" i="41" l="1"/>
  <c r="J187" i="41" s="1"/>
  <c r="G187" i="41"/>
  <c r="H188" i="41"/>
  <c r="I188" i="41" l="1"/>
  <c r="J188" i="41" s="1"/>
  <c r="G188" i="41"/>
  <c r="H189" i="41"/>
  <c r="I189" i="41" l="1"/>
  <c r="J189" i="41" s="1"/>
  <c r="G189" i="41"/>
  <c r="H190" i="41"/>
  <c r="I190" i="41" l="1"/>
  <c r="J190" i="41" s="1"/>
  <c r="G190" i="41"/>
  <c r="H191" i="41"/>
  <c r="I191" i="41" l="1"/>
  <c r="J191" i="41" s="1"/>
  <c r="G191" i="41"/>
  <c r="H192" i="41"/>
  <c r="I192" i="41" l="1"/>
  <c r="J192" i="41" s="1"/>
  <c r="G192" i="41"/>
  <c r="H193" i="41"/>
  <c r="I193" i="41" l="1"/>
  <c r="J193" i="41" s="1"/>
  <c r="G193" i="41"/>
  <c r="H194" i="41"/>
  <c r="I194" i="41" l="1"/>
  <c r="J194" i="41" s="1"/>
  <c r="G194" i="41"/>
  <c r="H195" i="41"/>
  <c r="I195" i="41" l="1"/>
  <c r="J195" i="41" s="1"/>
  <c r="G195" i="41"/>
  <c r="H196" i="41"/>
  <c r="I196" i="41" l="1"/>
  <c r="J196" i="41" s="1"/>
  <c r="G196" i="41"/>
  <c r="H197" i="41"/>
  <c r="I197" i="41" l="1"/>
  <c r="J197" i="41" s="1"/>
  <c r="G197" i="41"/>
  <c r="H198" i="41"/>
  <c r="I198" i="41" l="1"/>
  <c r="J198" i="41" s="1"/>
  <c r="G198" i="41"/>
  <c r="H199" i="41"/>
  <c r="I199" i="41" l="1"/>
  <c r="J199" i="41" s="1"/>
  <c r="G199" i="41"/>
  <c r="H200" i="41"/>
  <c r="I200" i="41" l="1"/>
  <c r="J200" i="41" s="1"/>
  <c r="G200" i="41"/>
  <c r="H201" i="41"/>
  <c r="I201" i="41" l="1"/>
  <c r="J201" i="41" s="1"/>
  <c r="G201" i="41"/>
  <c r="H202" i="41"/>
  <c r="I202" i="41" l="1"/>
  <c r="J202" i="41" s="1"/>
  <c r="G202" i="41"/>
  <c r="H203" i="41"/>
  <c r="I203" i="41" l="1"/>
  <c r="J203" i="41" s="1"/>
  <c r="G203" i="41"/>
  <c r="H204" i="41"/>
  <c r="I204" i="41" l="1"/>
  <c r="J204" i="41" s="1"/>
  <c r="G204" i="41"/>
  <c r="H205" i="41"/>
  <c r="I205" i="41" l="1"/>
  <c r="J205" i="41" s="1"/>
  <c r="G205" i="41"/>
  <c r="H206" i="41"/>
  <c r="I206" i="41" l="1"/>
  <c r="J206" i="41" s="1"/>
  <c r="G206" i="41"/>
  <c r="H207" i="41"/>
  <c r="I207" i="41" l="1"/>
  <c r="J207" i="41" s="1"/>
  <c r="G207" i="41"/>
  <c r="H208" i="41"/>
  <c r="I208" i="41" l="1"/>
  <c r="J208" i="41" s="1"/>
  <c r="G208" i="41"/>
  <c r="H209" i="41"/>
  <c r="I209" i="41" l="1"/>
  <c r="J209" i="41" s="1"/>
  <c r="G209" i="41"/>
  <c r="H210" i="41"/>
  <c r="I210" i="41" l="1"/>
  <c r="J210" i="41" s="1"/>
  <c r="G210" i="41"/>
  <c r="H211" i="41"/>
  <c r="I211" i="41" l="1"/>
  <c r="J211" i="41" s="1"/>
  <c r="G211" i="41"/>
  <c r="H212" i="41"/>
  <c r="I212" i="41" l="1"/>
  <c r="J212" i="41" s="1"/>
  <c r="G212" i="41"/>
  <c r="H213" i="41"/>
  <c r="I213" i="41" l="1"/>
  <c r="J213" i="41" s="1"/>
  <c r="G213" i="41"/>
  <c r="H214" i="41"/>
  <c r="I214" i="41" l="1"/>
  <c r="J214" i="41" s="1"/>
  <c r="G214" i="41"/>
  <c r="H215" i="41"/>
  <c r="I215" i="41" l="1"/>
  <c r="J215" i="41" s="1"/>
  <c r="G215" i="41"/>
  <c r="H216" i="41"/>
  <c r="I216" i="41" l="1"/>
  <c r="J216" i="41" s="1"/>
  <c r="G216" i="41"/>
  <c r="H217" i="41"/>
  <c r="I217" i="41" l="1"/>
  <c r="J217" i="41" s="1"/>
  <c r="G217" i="41"/>
  <c r="H218" i="41"/>
  <c r="I218" i="41" l="1"/>
  <c r="J218" i="41" s="1"/>
  <c r="G218" i="41"/>
  <c r="H219" i="41"/>
  <c r="I219" i="41" l="1"/>
  <c r="J219" i="41" s="1"/>
  <c r="G219" i="41"/>
  <c r="H220" i="41"/>
  <c r="I220" i="41" l="1"/>
  <c r="J220" i="41" s="1"/>
  <c r="G220" i="41"/>
  <c r="H221" i="41"/>
  <c r="I221" i="41" l="1"/>
  <c r="J221" i="41" s="1"/>
  <c r="G221" i="41"/>
  <c r="H222" i="41"/>
  <c r="I222" i="41" l="1"/>
  <c r="J222" i="41" s="1"/>
  <c r="G222" i="41"/>
  <c r="H223" i="41"/>
  <c r="I223" i="41" l="1"/>
  <c r="J223" i="41" s="1"/>
  <c r="G223" i="41"/>
  <c r="H224" i="41"/>
  <c r="I224" i="41" l="1"/>
  <c r="J224" i="41" s="1"/>
  <c r="G224" i="41"/>
  <c r="H225" i="41"/>
  <c r="I225" i="41" l="1"/>
  <c r="J225" i="41" s="1"/>
  <c r="G225" i="41"/>
  <c r="H226" i="41"/>
  <c r="I226" i="41" l="1"/>
  <c r="J226" i="41" s="1"/>
  <c r="G226" i="41"/>
  <c r="H227" i="41"/>
  <c r="I227" i="41" l="1"/>
  <c r="J227" i="41" s="1"/>
  <c r="G227" i="41"/>
  <c r="H228" i="41"/>
  <c r="I228" i="41" l="1"/>
  <c r="J228" i="41" s="1"/>
  <c r="G228" i="41"/>
  <c r="H229" i="41"/>
  <c r="I229" i="41" l="1"/>
  <c r="J229" i="41" s="1"/>
  <c r="G229" i="41"/>
  <c r="H230" i="41"/>
  <c r="I230" i="41" l="1"/>
  <c r="J230" i="41" s="1"/>
  <c r="G230" i="41"/>
  <c r="H231" i="41"/>
  <c r="I231" i="41" l="1"/>
  <c r="J231" i="41" s="1"/>
  <c r="G231" i="41"/>
  <c r="H232" i="41"/>
  <c r="I232" i="41" l="1"/>
  <c r="J232" i="41" s="1"/>
  <c r="G232" i="41"/>
  <c r="H233" i="41"/>
  <c r="I233" i="41" l="1"/>
  <c r="J233" i="41" s="1"/>
  <c r="G233" i="41"/>
  <c r="H234" i="41"/>
  <c r="I234" i="41" l="1"/>
  <c r="J234" i="41" s="1"/>
  <c r="G234" i="41"/>
  <c r="H235" i="41"/>
  <c r="I235" i="41" l="1"/>
  <c r="J235" i="41" s="1"/>
  <c r="G235" i="41"/>
  <c r="H236" i="41"/>
  <c r="I236" i="41" l="1"/>
  <c r="J236" i="41" s="1"/>
  <c r="G236" i="41"/>
  <c r="H237" i="41"/>
  <c r="I237" i="41" l="1"/>
  <c r="J237" i="41" s="1"/>
  <c r="G237" i="41"/>
  <c r="H238" i="41"/>
  <c r="I238" i="41" l="1"/>
  <c r="J238" i="41" s="1"/>
  <c r="G238" i="41"/>
  <c r="H239" i="41"/>
  <c r="I239" i="41" l="1"/>
  <c r="J239" i="41" s="1"/>
  <c r="G239" i="41"/>
  <c r="H240" i="41"/>
  <c r="I240" i="41" l="1"/>
  <c r="J240" i="41" s="1"/>
  <c r="G240" i="41"/>
  <c r="H241" i="41"/>
  <c r="I241" i="41" l="1"/>
  <c r="J241" i="41" s="1"/>
  <c r="G241" i="41"/>
  <c r="H242" i="41"/>
  <c r="I242" i="41" l="1"/>
  <c r="J242" i="41" s="1"/>
  <c r="G242" i="41"/>
  <c r="H243" i="41"/>
  <c r="I243" i="41" l="1"/>
  <c r="J243" i="41" s="1"/>
  <c r="G243" i="41"/>
  <c r="H244" i="41"/>
  <c r="I244" i="41" l="1"/>
  <c r="J244" i="41" s="1"/>
  <c r="G244" i="41"/>
  <c r="H245" i="41"/>
  <c r="I245" i="41" l="1"/>
  <c r="J245" i="41" s="1"/>
  <c r="G245" i="41"/>
  <c r="H246" i="41"/>
  <c r="I246" i="41" l="1"/>
  <c r="J246" i="41" s="1"/>
  <c r="G246" i="41"/>
  <c r="H247" i="41"/>
  <c r="I247" i="41" l="1"/>
  <c r="J247" i="41" s="1"/>
  <c r="G247" i="41"/>
  <c r="H248" i="41"/>
  <c r="I248" i="41" l="1"/>
  <c r="J248" i="41" s="1"/>
  <c r="G248" i="41"/>
  <c r="H249" i="41"/>
  <c r="I249" i="41" l="1"/>
  <c r="J249" i="41" s="1"/>
  <c r="G249" i="41"/>
  <c r="H250" i="41"/>
  <c r="I250" i="41" l="1"/>
  <c r="J250" i="41" s="1"/>
  <c r="G250" i="41"/>
  <c r="H251" i="41"/>
  <c r="I251" i="41" l="1"/>
  <c r="J251" i="41" s="1"/>
  <c r="G251" i="41"/>
  <c r="H252" i="41"/>
  <c r="I252" i="41" l="1"/>
  <c r="J252" i="41" s="1"/>
  <c r="G252" i="41"/>
  <c r="H253" i="41"/>
  <c r="I253" i="41" l="1"/>
  <c r="J253" i="41" s="1"/>
  <c r="G253" i="41"/>
  <c r="H254" i="41"/>
  <c r="I254" i="41" l="1"/>
  <c r="J254" i="41" s="1"/>
  <c r="G254" i="41"/>
  <c r="H255" i="41"/>
  <c r="I255" i="41" l="1"/>
  <c r="J255" i="41" s="1"/>
  <c r="G255" i="41"/>
  <c r="H256" i="41"/>
  <c r="I256" i="41" l="1"/>
  <c r="J256" i="41" s="1"/>
  <c r="G256" i="41"/>
  <c r="H257" i="41"/>
  <c r="I257" i="41" l="1"/>
  <c r="J257" i="41" s="1"/>
  <c r="G257" i="41"/>
  <c r="H258" i="41"/>
  <c r="I258" i="41" l="1"/>
  <c r="J258" i="41" s="1"/>
  <c r="G258" i="41"/>
  <c r="H259" i="41"/>
  <c r="I259" i="41" l="1"/>
  <c r="J259" i="41" s="1"/>
  <c r="G259" i="41"/>
  <c r="H260" i="41"/>
  <c r="I260" i="41" l="1"/>
  <c r="J260" i="41" s="1"/>
  <c r="G260" i="41"/>
  <c r="H261" i="41"/>
  <c r="I261" i="41" l="1"/>
  <c r="J261" i="41" s="1"/>
  <c r="G261" i="41"/>
  <c r="H262" i="41"/>
  <c r="I262" i="41" l="1"/>
  <c r="J262" i="41" s="1"/>
  <c r="G262" i="41"/>
  <c r="H263" i="41"/>
  <c r="I263" i="41" l="1"/>
  <c r="J263" i="41" s="1"/>
  <c r="G263" i="41"/>
  <c r="H264" i="41"/>
  <c r="I264" i="41" l="1"/>
  <c r="J264" i="41" s="1"/>
  <c r="G264" i="41"/>
  <c r="H265" i="41"/>
  <c r="I265" i="41" l="1"/>
  <c r="J265" i="41" s="1"/>
  <c r="G265" i="41"/>
  <c r="H266" i="41"/>
  <c r="I266" i="41" l="1"/>
  <c r="J266" i="41" s="1"/>
  <c r="G266" i="41"/>
  <c r="H267" i="41"/>
  <c r="I267" i="41" l="1"/>
  <c r="J267" i="41" s="1"/>
  <c r="G267" i="41"/>
  <c r="H268" i="41"/>
  <c r="I268" i="41" l="1"/>
  <c r="J268" i="41" s="1"/>
  <c r="G268" i="41"/>
  <c r="H269" i="41"/>
  <c r="I269" i="41" l="1"/>
  <c r="J269" i="41" s="1"/>
  <c r="G269" i="41"/>
  <c r="H270" i="41"/>
  <c r="I270" i="41" l="1"/>
  <c r="J270" i="41" s="1"/>
  <c r="G270" i="41"/>
  <c r="H271" i="41"/>
  <c r="I271" i="41" l="1"/>
  <c r="J271" i="41" s="1"/>
  <c r="G271" i="41"/>
  <c r="H272" i="41"/>
  <c r="I272" i="41" l="1"/>
  <c r="J272" i="41" s="1"/>
  <c r="G272" i="41"/>
  <c r="H273" i="41"/>
  <c r="I273" i="41" l="1"/>
  <c r="J273" i="41" s="1"/>
  <c r="G273" i="41"/>
  <c r="H274" i="41"/>
  <c r="I274" i="41" l="1"/>
  <c r="J274" i="41" s="1"/>
  <c r="G274" i="41"/>
  <c r="H275" i="41"/>
  <c r="I275" i="41" l="1"/>
  <c r="J275" i="41" s="1"/>
  <c r="G275" i="41"/>
  <c r="H276" i="41"/>
  <c r="I276" i="41" l="1"/>
  <c r="J276" i="41" s="1"/>
  <c r="G276" i="41"/>
  <c r="H277" i="41"/>
  <c r="I277" i="41" l="1"/>
  <c r="J277" i="41" s="1"/>
  <c r="G277" i="41"/>
  <c r="H278" i="41"/>
  <c r="I278" i="41" l="1"/>
  <c r="J278" i="41" s="1"/>
  <c r="G278" i="41"/>
  <c r="H279" i="41"/>
  <c r="I279" i="41" l="1"/>
  <c r="J279" i="41" s="1"/>
  <c r="G279" i="41"/>
  <c r="H280" i="41"/>
  <c r="I280" i="41" l="1"/>
  <c r="J280" i="41" s="1"/>
  <c r="G280" i="41"/>
  <c r="H281" i="41"/>
  <c r="I281" i="41" l="1"/>
  <c r="J281" i="41" s="1"/>
  <c r="G281" i="41"/>
  <c r="H282" i="41"/>
  <c r="I282" i="41" l="1"/>
  <c r="J282" i="41" s="1"/>
  <c r="G282" i="41"/>
  <c r="H283" i="41"/>
  <c r="I283" i="41" l="1"/>
  <c r="J283" i="41" s="1"/>
  <c r="G283" i="41"/>
  <c r="H284" i="41"/>
  <c r="I284" i="41" l="1"/>
  <c r="J284" i="41" s="1"/>
  <c r="G284" i="41"/>
  <c r="H285" i="41"/>
  <c r="I285" i="41" l="1"/>
  <c r="J285" i="41" s="1"/>
  <c r="G285" i="41"/>
  <c r="H286" i="41"/>
  <c r="I286" i="41" l="1"/>
  <c r="J286" i="41" s="1"/>
  <c r="G286" i="41"/>
  <c r="H287" i="41"/>
  <c r="I287" i="41" l="1"/>
  <c r="J287" i="41" s="1"/>
  <c r="G287" i="41"/>
  <c r="H288" i="41"/>
  <c r="I288" i="41" l="1"/>
  <c r="J288" i="41" s="1"/>
  <c r="G288" i="41"/>
  <c r="H289" i="41"/>
  <c r="I289" i="41" l="1"/>
  <c r="J289" i="41" s="1"/>
  <c r="G289" i="41"/>
  <c r="H290" i="41"/>
  <c r="I290" i="41" l="1"/>
  <c r="J290" i="41" s="1"/>
  <c r="G290" i="41"/>
  <c r="H291" i="41"/>
  <c r="I291" i="41" l="1"/>
  <c r="J291" i="41" s="1"/>
  <c r="G291" i="41"/>
  <c r="H292" i="41"/>
  <c r="I292" i="41" l="1"/>
  <c r="J292" i="41" s="1"/>
  <c r="G292" i="41"/>
  <c r="H293" i="41"/>
  <c r="I293" i="41" l="1"/>
  <c r="J293" i="41" s="1"/>
  <c r="G293" i="41"/>
  <c r="H294" i="41"/>
  <c r="I294" i="41" l="1"/>
  <c r="J294" i="41" s="1"/>
  <c r="G294" i="41"/>
  <c r="H295" i="41"/>
  <c r="I295" i="41" l="1"/>
  <c r="J295" i="41" s="1"/>
  <c r="G295" i="41"/>
  <c r="H296" i="41"/>
  <c r="I296" i="41" l="1"/>
  <c r="J296" i="41" s="1"/>
  <c r="G296" i="41"/>
  <c r="H297" i="41"/>
  <c r="I297" i="41" l="1"/>
  <c r="J297" i="41" s="1"/>
  <c r="G297" i="41"/>
  <c r="H298" i="41"/>
  <c r="I298" i="41" l="1"/>
  <c r="J298" i="41" s="1"/>
  <c r="G298" i="41"/>
  <c r="H299" i="41"/>
  <c r="I299" i="41" l="1"/>
  <c r="J299" i="41" s="1"/>
  <c r="G299" i="41"/>
  <c r="H300" i="41"/>
  <c r="I300" i="41" l="1"/>
  <c r="J300" i="41" s="1"/>
  <c r="G300" i="41"/>
  <c r="H301" i="41"/>
  <c r="I301" i="41" l="1"/>
  <c r="J301" i="41" s="1"/>
  <c r="G301" i="41"/>
  <c r="H302" i="41"/>
  <c r="I302" i="41" l="1"/>
  <c r="J302" i="41" s="1"/>
  <c r="G302" i="41"/>
  <c r="H303" i="41"/>
  <c r="I303" i="41" l="1"/>
  <c r="J303" i="41" s="1"/>
  <c r="G303" i="41"/>
  <c r="H304" i="41"/>
  <c r="I304" i="41" l="1"/>
  <c r="J304" i="41" s="1"/>
  <c r="G304" i="41"/>
  <c r="H305" i="41"/>
  <c r="I305" i="41" l="1"/>
  <c r="J305" i="41" s="1"/>
  <c r="G305" i="41"/>
  <c r="H306" i="41"/>
  <c r="I306" i="41" l="1"/>
  <c r="J306" i="41" s="1"/>
  <c r="G306" i="41"/>
  <c r="H307" i="41"/>
  <c r="I307" i="41" l="1"/>
  <c r="J307" i="41" s="1"/>
  <c r="G307" i="41"/>
  <c r="H308" i="41"/>
  <c r="I308" i="41" l="1"/>
  <c r="J308" i="41" s="1"/>
  <c r="G308" i="41"/>
  <c r="H309" i="41"/>
  <c r="I309" i="41" l="1"/>
  <c r="J309" i="41" s="1"/>
  <c r="G309" i="41"/>
  <c r="H310" i="41"/>
  <c r="I310" i="41" l="1"/>
  <c r="J310" i="41" s="1"/>
  <c r="G310" i="41"/>
  <c r="H311" i="41"/>
  <c r="I311" i="41" l="1"/>
  <c r="J311" i="41" s="1"/>
  <c r="G311" i="41"/>
  <c r="H312" i="41"/>
  <c r="I312" i="41" l="1"/>
  <c r="J312" i="41" s="1"/>
  <c r="G312" i="41"/>
  <c r="H313" i="41"/>
  <c r="I313" i="41" l="1"/>
  <c r="J313" i="41" s="1"/>
  <c r="G313" i="41"/>
  <c r="H314" i="41"/>
  <c r="I314" i="41" l="1"/>
  <c r="J314" i="41" s="1"/>
  <c r="G314" i="41"/>
  <c r="H315" i="41"/>
  <c r="I315" i="41" l="1"/>
  <c r="J315" i="41" s="1"/>
  <c r="G315" i="41"/>
  <c r="H316" i="41"/>
  <c r="I316" i="41" l="1"/>
  <c r="J316" i="41" s="1"/>
  <c r="G316" i="41"/>
  <c r="H317" i="41"/>
  <c r="I317" i="41" l="1"/>
  <c r="J317" i="41" s="1"/>
  <c r="G317" i="41"/>
  <c r="H318" i="41"/>
  <c r="I318" i="41" l="1"/>
  <c r="J318" i="41" s="1"/>
  <c r="G318" i="41"/>
  <c r="H319" i="41"/>
  <c r="I319" i="41" l="1"/>
  <c r="J319" i="41" s="1"/>
  <c r="G319" i="41"/>
  <c r="H320" i="41"/>
  <c r="I320" i="41" l="1"/>
  <c r="J320" i="41" s="1"/>
  <c r="G320" i="41"/>
  <c r="H321" i="41"/>
  <c r="I321" i="41" l="1"/>
  <c r="J321" i="41" s="1"/>
  <c r="G321" i="41"/>
  <c r="H322" i="41"/>
  <c r="I322" i="41" l="1"/>
  <c r="J322" i="41" s="1"/>
  <c r="G322" i="41"/>
  <c r="H323" i="41"/>
  <c r="I323" i="41" l="1"/>
  <c r="J323" i="41" s="1"/>
  <c r="G323" i="41"/>
  <c r="H324" i="41"/>
  <c r="I324" i="41" l="1"/>
  <c r="J324" i="41" s="1"/>
  <c r="G324" i="41"/>
  <c r="H325" i="41"/>
  <c r="I325" i="41" l="1"/>
  <c r="J325" i="41" s="1"/>
  <c r="G325" i="41"/>
  <c r="H326" i="41"/>
  <c r="I326" i="41" l="1"/>
  <c r="J326" i="41" s="1"/>
  <c r="G326" i="41"/>
  <c r="H327" i="41"/>
  <c r="I327" i="41" l="1"/>
  <c r="J327" i="41" s="1"/>
  <c r="G327" i="41"/>
  <c r="H328" i="41"/>
  <c r="I328" i="41" l="1"/>
  <c r="J328" i="41" s="1"/>
  <c r="G328" i="41"/>
  <c r="H329" i="41"/>
  <c r="I329" i="41" l="1"/>
  <c r="J329" i="41" s="1"/>
  <c r="G329" i="41"/>
  <c r="H330" i="41"/>
  <c r="I330" i="41" l="1"/>
  <c r="J330" i="41" s="1"/>
  <c r="G330" i="41"/>
  <c r="H331" i="41"/>
  <c r="I331" i="41" l="1"/>
  <c r="J331" i="41" s="1"/>
  <c r="G331" i="41"/>
  <c r="H332" i="41"/>
  <c r="I332" i="41" l="1"/>
  <c r="J332" i="41" s="1"/>
  <c r="G332" i="41"/>
  <c r="H333" i="41"/>
  <c r="I333" i="41" l="1"/>
  <c r="J333" i="41" s="1"/>
  <c r="G333" i="41"/>
  <c r="H334" i="41"/>
  <c r="I334" i="41" l="1"/>
  <c r="J334" i="41" s="1"/>
  <c r="G334" i="41"/>
  <c r="H335" i="41"/>
  <c r="I335" i="41" l="1"/>
  <c r="J335" i="41" s="1"/>
  <c r="G335" i="41"/>
  <c r="H336" i="41"/>
  <c r="I336" i="41" l="1"/>
  <c r="J336" i="41" s="1"/>
  <c r="G336" i="41"/>
  <c r="H337" i="41"/>
  <c r="I337" i="41" l="1"/>
  <c r="J337" i="41" s="1"/>
  <c r="G337" i="41"/>
  <c r="H338" i="41"/>
  <c r="I338" i="41" l="1"/>
  <c r="J338" i="41" s="1"/>
  <c r="G338" i="41"/>
  <c r="H339" i="41"/>
  <c r="I339" i="41" l="1"/>
  <c r="J339" i="41" s="1"/>
  <c r="G339" i="41"/>
  <c r="H340" i="41"/>
  <c r="I340" i="41" l="1"/>
  <c r="J340" i="41" s="1"/>
  <c r="G340" i="41"/>
  <c r="H341" i="41"/>
  <c r="I341" i="41" l="1"/>
  <c r="J341" i="41" s="1"/>
  <c r="G341" i="41"/>
  <c r="H342" i="41"/>
  <c r="I342" i="41" l="1"/>
  <c r="J342" i="41" s="1"/>
  <c r="G342" i="41"/>
  <c r="H343" i="41"/>
  <c r="I343" i="41" l="1"/>
  <c r="J343" i="41" s="1"/>
  <c r="G343" i="41"/>
  <c r="H344" i="41"/>
  <c r="I344" i="41" l="1"/>
  <c r="J344" i="41" s="1"/>
  <c r="G344" i="41"/>
  <c r="H345" i="41"/>
  <c r="I345" i="41" l="1"/>
  <c r="J345" i="41" s="1"/>
  <c r="G345" i="41"/>
  <c r="H346" i="41"/>
  <c r="I346" i="41" l="1"/>
  <c r="J346" i="41" s="1"/>
  <c r="G346" i="41"/>
  <c r="H347" i="41"/>
  <c r="I347" i="41" l="1"/>
  <c r="J347" i="41" s="1"/>
  <c r="G347" i="41"/>
  <c r="H348" i="41"/>
  <c r="I348" i="41" l="1"/>
  <c r="J348" i="41" s="1"/>
  <c r="G348" i="41"/>
  <c r="H349" i="41"/>
  <c r="I349" i="41" l="1"/>
  <c r="J349" i="41" s="1"/>
  <c r="G349" i="41"/>
  <c r="H350" i="41"/>
  <c r="I350" i="41" l="1"/>
  <c r="J350" i="41" s="1"/>
  <c r="G350" i="41"/>
  <c r="H351" i="41"/>
  <c r="I351" i="41" l="1"/>
  <c r="J351" i="41" s="1"/>
  <c r="G351" i="41"/>
  <c r="H352" i="41"/>
  <c r="I352" i="41" l="1"/>
  <c r="J352" i="41" s="1"/>
  <c r="G352" i="41"/>
  <c r="H353" i="41"/>
  <c r="I353" i="41" l="1"/>
  <c r="J353" i="41" s="1"/>
  <c r="G353" i="41"/>
  <c r="H354" i="41"/>
  <c r="I354" i="41" l="1"/>
  <c r="J354" i="41" s="1"/>
  <c r="G354" i="41"/>
  <c r="H355" i="41"/>
  <c r="I355" i="41" l="1"/>
  <c r="J355" i="41" s="1"/>
  <c r="G355" i="41"/>
  <c r="H356" i="41"/>
  <c r="I356" i="41" l="1"/>
  <c r="J356" i="41" s="1"/>
  <c r="G356" i="41"/>
  <c r="H357" i="41"/>
  <c r="I357" i="41" l="1"/>
  <c r="J357" i="41" s="1"/>
  <c r="G357" i="41"/>
  <c r="H358" i="41"/>
  <c r="I358" i="41" l="1"/>
  <c r="J358" i="41" s="1"/>
  <c r="G358" i="41"/>
  <c r="H359" i="41"/>
  <c r="I359" i="41" l="1"/>
  <c r="J359" i="41" s="1"/>
  <c r="G359" i="41"/>
  <c r="H360" i="41"/>
  <c r="I360" i="41" l="1"/>
  <c r="J360" i="41" s="1"/>
  <c r="G360" i="41"/>
  <c r="H361" i="41"/>
  <c r="I361" i="41" l="1"/>
  <c r="J361" i="41" s="1"/>
  <c r="G361" i="41"/>
  <c r="H362" i="41"/>
  <c r="I362" i="41" l="1"/>
  <c r="J362" i="41" s="1"/>
  <c r="G362" i="41"/>
  <c r="H363" i="41"/>
  <c r="I363" i="41" l="1"/>
  <c r="J363" i="41" s="1"/>
  <c r="G363" i="41"/>
  <c r="H364" i="41"/>
  <c r="I364" i="41" l="1"/>
  <c r="J364" i="41" s="1"/>
  <c r="G364" i="41"/>
  <c r="H365" i="41"/>
  <c r="I365" i="41" l="1"/>
  <c r="J365" i="41" s="1"/>
  <c r="G365" i="41"/>
  <c r="H366" i="41"/>
  <c r="I366" i="41" l="1"/>
  <c r="J366" i="41" s="1"/>
  <c r="G366" i="41"/>
  <c r="H367" i="41"/>
  <c r="I367" i="41" l="1"/>
  <c r="J367" i="41" s="1"/>
  <c r="G367" i="41"/>
  <c r="H368" i="41"/>
  <c r="I368" i="41" l="1"/>
  <c r="J368" i="41" s="1"/>
  <c r="G368" i="41"/>
  <c r="H369" i="41"/>
  <c r="I369" i="41" l="1"/>
  <c r="J369" i="41" s="1"/>
  <c r="G369" i="41"/>
  <c r="H370" i="41"/>
  <c r="I370" i="41" l="1"/>
  <c r="J370" i="41" s="1"/>
  <c r="G370" i="41"/>
  <c r="H371" i="41"/>
  <c r="I371" i="41" l="1"/>
  <c r="J371" i="41" s="1"/>
  <c r="G371" i="41"/>
  <c r="H372" i="41"/>
  <c r="I372" i="41" l="1"/>
  <c r="J372" i="41" s="1"/>
  <c r="G372" i="41"/>
  <c r="H373" i="41"/>
  <c r="I373" i="41" l="1"/>
  <c r="J373" i="41" s="1"/>
  <c r="G373" i="41"/>
  <c r="H374" i="41"/>
  <c r="I374" i="41" l="1"/>
  <c r="J374" i="41" s="1"/>
  <c r="G374" i="41"/>
  <c r="H375" i="41"/>
  <c r="I375" i="41" l="1"/>
  <c r="J375" i="41" s="1"/>
  <c r="G375" i="41"/>
  <c r="H376" i="41"/>
  <c r="I376" i="41" l="1"/>
  <c r="J376" i="41" s="1"/>
  <c r="G376" i="41"/>
  <c r="H377" i="41"/>
  <c r="I377" i="41" l="1"/>
  <c r="J377" i="41" s="1"/>
  <c r="G377" i="41"/>
  <c r="H378" i="41"/>
  <c r="I378" i="41" l="1"/>
  <c r="J378" i="41" s="1"/>
  <c r="G378" i="41"/>
  <c r="H379" i="41"/>
  <c r="I379" i="41" l="1"/>
  <c r="J379" i="41" s="1"/>
  <c r="G379" i="41"/>
  <c r="H380" i="41"/>
  <c r="I380" i="41" l="1"/>
  <c r="J380" i="41" s="1"/>
  <c r="G380" i="41"/>
  <c r="H381" i="41"/>
  <c r="I381" i="41" l="1"/>
  <c r="J381" i="41" s="1"/>
  <c r="G381" i="41"/>
  <c r="H382" i="41"/>
  <c r="I382" i="41" l="1"/>
  <c r="J382" i="41" s="1"/>
  <c r="G382" i="41"/>
  <c r="H383" i="41"/>
  <c r="I383" i="41" l="1"/>
  <c r="J383" i="41" s="1"/>
  <c r="G383" i="41"/>
  <c r="H384" i="41"/>
  <c r="I384" i="41" l="1"/>
  <c r="J384" i="41" s="1"/>
  <c r="G384" i="41"/>
  <c r="H385" i="41"/>
  <c r="I385" i="41" l="1"/>
  <c r="J385" i="41" s="1"/>
  <c r="G385" i="41"/>
  <c r="H386" i="41"/>
  <c r="I386" i="41" l="1"/>
  <c r="J386" i="41" s="1"/>
  <c r="G386" i="41"/>
  <c r="H387" i="41"/>
  <c r="I387" i="41" l="1"/>
  <c r="J387" i="41" s="1"/>
  <c r="G387" i="41"/>
  <c r="H388" i="41"/>
  <c r="I388" i="41" l="1"/>
  <c r="J388" i="41" s="1"/>
  <c r="G388" i="41"/>
  <c r="H389" i="41"/>
  <c r="I389" i="41" l="1"/>
  <c r="J389" i="41" s="1"/>
  <c r="G389" i="41"/>
  <c r="H390" i="41"/>
  <c r="I390" i="41" l="1"/>
  <c r="J390" i="41" s="1"/>
  <c r="G390" i="41"/>
  <c r="H391" i="41"/>
  <c r="I391" i="41" l="1"/>
  <c r="J391" i="41" s="1"/>
  <c r="G391" i="41"/>
  <c r="H392" i="41"/>
  <c r="I392" i="41" l="1"/>
  <c r="J392" i="41" s="1"/>
  <c r="G392" i="41"/>
  <c r="H393" i="41"/>
  <c r="I393" i="41" l="1"/>
  <c r="J393" i="41" s="1"/>
  <c r="G393" i="41"/>
  <c r="H394" i="41"/>
  <c r="I394" i="41" l="1"/>
  <c r="J394" i="41" s="1"/>
  <c r="G394" i="41"/>
  <c r="H395" i="41"/>
  <c r="I395" i="41" l="1"/>
  <c r="J395" i="41" s="1"/>
  <c r="G395" i="41"/>
  <c r="H396" i="41"/>
  <c r="I396" i="41" l="1"/>
  <c r="J396" i="41" s="1"/>
  <c r="G396" i="41"/>
  <c r="H397" i="41"/>
  <c r="I397" i="41" l="1"/>
  <c r="J397" i="41" s="1"/>
  <c r="G397" i="41"/>
  <c r="H398" i="41"/>
  <c r="I398" i="41" l="1"/>
  <c r="J398" i="41" s="1"/>
  <c r="G398" i="41"/>
  <c r="H399" i="41"/>
  <c r="I399" i="41" l="1"/>
  <c r="J399" i="41" s="1"/>
  <c r="G399" i="41"/>
  <c r="H400" i="41"/>
  <c r="I400" i="41" l="1"/>
  <c r="J400" i="41" s="1"/>
  <c r="G400" i="41"/>
  <c r="H401" i="41"/>
  <c r="I401" i="41" l="1"/>
  <c r="J401" i="41" s="1"/>
  <c r="G401" i="41"/>
  <c r="H402" i="41"/>
  <c r="I402" i="41" l="1"/>
  <c r="J402" i="41" s="1"/>
  <c r="G402" i="41"/>
  <c r="H403" i="41"/>
  <c r="I403" i="41" l="1"/>
  <c r="J403" i="41" s="1"/>
  <c r="G403" i="41"/>
  <c r="H404" i="41"/>
  <c r="I404" i="41" l="1"/>
  <c r="J404" i="41" s="1"/>
  <c r="G404" i="41"/>
  <c r="H405" i="41"/>
  <c r="I405" i="41" l="1"/>
  <c r="J405" i="41" s="1"/>
  <c r="G405" i="41"/>
  <c r="H406" i="41"/>
  <c r="I406" i="41" l="1"/>
  <c r="J406" i="41" s="1"/>
  <c r="G406" i="41"/>
  <c r="H407" i="41"/>
  <c r="I407" i="41" l="1"/>
  <c r="J407" i="41" s="1"/>
  <c r="G407" i="41"/>
  <c r="H408" i="41"/>
  <c r="I408" i="41" l="1"/>
  <c r="J408" i="41" s="1"/>
  <c r="G408" i="41"/>
  <c r="H409" i="41"/>
  <c r="I409" i="41" l="1"/>
  <c r="J409" i="41" s="1"/>
  <c r="G409" i="41"/>
  <c r="H410" i="41"/>
  <c r="I410" i="41" l="1"/>
  <c r="J410" i="41" s="1"/>
  <c r="G410" i="41"/>
  <c r="H411" i="41"/>
  <c r="I411" i="41" l="1"/>
  <c r="J411" i="41" s="1"/>
  <c r="G411" i="41"/>
  <c r="H412" i="41"/>
  <c r="I412" i="41" l="1"/>
  <c r="J412" i="41" s="1"/>
  <c r="G412" i="41"/>
  <c r="H413" i="41"/>
  <c r="I413" i="41" l="1"/>
  <c r="J413" i="41" s="1"/>
  <c r="G413" i="41"/>
  <c r="H414" i="41"/>
  <c r="I414" i="41" l="1"/>
  <c r="J414" i="41" s="1"/>
  <c r="G414" i="41"/>
  <c r="H415" i="41"/>
  <c r="I415" i="41" l="1"/>
  <c r="J415" i="41" s="1"/>
  <c r="G415" i="41"/>
  <c r="H416" i="41"/>
  <c r="I416" i="41" l="1"/>
  <c r="J416" i="41" s="1"/>
  <c r="G416" i="41"/>
  <c r="H417" i="41"/>
  <c r="I417" i="41" l="1"/>
  <c r="J417" i="41" s="1"/>
  <c r="G417" i="41"/>
  <c r="H418" i="41"/>
  <c r="I418" i="41" l="1"/>
  <c r="J418" i="41" s="1"/>
  <c r="G418" i="41"/>
  <c r="H419" i="41"/>
  <c r="I419" i="41" l="1"/>
  <c r="J419" i="41" s="1"/>
  <c r="G419" i="41"/>
  <c r="H420" i="41"/>
  <c r="I420" i="41" l="1"/>
  <c r="J420" i="41" s="1"/>
  <c r="G420" i="41"/>
  <c r="H421" i="41"/>
  <c r="I421" i="41" l="1"/>
  <c r="J421" i="41" s="1"/>
  <c r="G421" i="41"/>
  <c r="H422" i="41"/>
  <c r="I422" i="41" l="1"/>
  <c r="J422" i="41" s="1"/>
  <c r="G422" i="41"/>
  <c r="H423" i="41"/>
  <c r="I423" i="41" l="1"/>
  <c r="J423" i="41" s="1"/>
  <c r="G423" i="41"/>
  <c r="H424" i="41"/>
  <c r="I424" i="41" l="1"/>
  <c r="J424" i="41" s="1"/>
  <c r="G424" i="41"/>
  <c r="H425" i="41"/>
  <c r="I425" i="41" l="1"/>
  <c r="J425" i="41" s="1"/>
  <c r="G425" i="41"/>
  <c r="H426" i="41"/>
  <c r="H427" i="41" s="1"/>
  <c r="G427" i="41" l="1"/>
  <c r="I427" i="41"/>
  <c r="J427" i="41" s="1"/>
  <c r="I426" i="41"/>
  <c r="J426" i="41" s="1"/>
  <c r="G426" i="41"/>
  <c r="H428" i="41" l="1"/>
  <c r="H429" i="41" l="1"/>
  <c r="G429" i="41" s="1"/>
  <c r="G428" i="41"/>
  <c r="I428" i="41"/>
  <c r="J428" i="41" s="1"/>
  <c r="H430" i="41" l="1"/>
  <c r="I430" i="41" s="1"/>
  <c r="J430" i="41" s="1"/>
  <c r="I429" i="41"/>
  <c r="J429" i="41" s="1"/>
  <c r="G430" i="41" l="1"/>
  <c r="H431" i="41"/>
  <c r="G431" i="41" l="1"/>
  <c r="I431" i="41"/>
  <c r="J431" i="41" s="1"/>
  <c r="H432" i="41"/>
  <c r="I432" i="41" s="1"/>
  <c r="J432" i="41" s="1"/>
  <c r="H433" i="41" l="1"/>
  <c r="G433" i="41" s="1"/>
  <c r="G432" i="41"/>
  <c r="I433" i="41" l="1"/>
  <c r="J433" i="41" s="1"/>
  <c r="H434" i="41"/>
  <c r="I434" i="41" l="1"/>
  <c r="J434" i="41" s="1"/>
  <c r="G434" i="41"/>
  <c r="H435" i="41"/>
  <c r="I435" i="41" s="1"/>
  <c r="J435" i="41" s="1"/>
  <c r="H436" i="41" l="1"/>
  <c r="G435" i="41"/>
  <c r="G436" i="41" l="1"/>
  <c r="I436" i="41"/>
  <c r="J436" i="41" s="1"/>
  <c r="H437" i="41"/>
  <c r="G437" i="41" l="1"/>
  <c r="I437" i="41"/>
  <c r="J437" i="41" s="1"/>
  <c r="H438" i="41"/>
  <c r="H439" i="41" l="1"/>
  <c r="I439" i="41" s="1"/>
  <c r="J439" i="41" s="1"/>
  <c r="G438" i="41"/>
  <c r="I438" i="41"/>
  <c r="J438" i="41" s="1"/>
  <c r="H440" i="41" l="1"/>
  <c r="G439" i="41"/>
  <c r="H441" i="41" l="1"/>
  <c r="G441" i="41" s="1"/>
  <c r="G440" i="41"/>
  <c r="I440" i="41"/>
  <c r="J440" i="41" s="1"/>
  <c r="I441" i="41" l="1"/>
  <c r="J441" i="41" s="1"/>
  <c r="H442" i="41"/>
  <c r="H443" i="41" l="1"/>
  <c r="G442" i="41"/>
  <c r="I442" i="41"/>
  <c r="J442" i="41" s="1"/>
  <c r="G443" i="41" l="1"/>
  <c r="I443" i="41"/>
  <c r="J443" i="41" s="1"/>
  <c r="H444" i="41"/>
  <c r="H445" i="41" l="1"/>
  <c r="G445" i="41" s="1"/>
  <c r="G444" i="41"/>
  <c r="I444" i="41"/>
  <c r="J444" i="41" s="1"/>
  <c r="I445" i="41" l="1"/>
  <c r="J445" i="41" s="1"/>
  <c r="H446" i="41"/>
  <c r="H447" i="41" l="1"/>
  <c r="I446" i="41"/>
  <c r="J446" i="41" s="1"/>
  <c r="G446" i="41"/>
  <c r="G447" i="41" l="1"/>
  <c r="I447" i="41"/>
  <c r="J447" i="41" s="1"/>
  <c r="H448" i="41"/>
  <c r="H449" i="41" l="1"/>
  <c r="G449" i="41" s="1"/>
  <c r="G448" i="41"/>
  <c r="I448" i="41"/>
  <c r="J448" i="41" s="1"/>
  <c r="I449" i="41" l="1"/>
  <c r="J449" i="41" s="1"/>
  <c r="H450" i="41"/>
  <c r="H451" i="41" l="1"/>
  <c r="I450" i="41"/>
  <c r="J450" i="41" s="1"/>
  <c r="G450" i="41"/>
  <c r="G451" i="41" l="1"/>
  <c r="I451" i="41"/>
  <c r="J451" i="41" s="1"/>
  <c r="H452" i="41"/>
  <c r="H453" i="41" l="1"/>
  <c r="I452" i="41"/>
  <c r="J452" i="41" s="1"/>
  <c r="G452" i="41"/>
  <c r="G453" i="41" l="1"/>
  <c r="I453" i="41"/>
  <c r="J453" i="41" s="1"/>
  <c r="H454" i="41"/>
  <c r="H455" i="41" l="1"/>
  <c r="I455" i="41" s="1"/>
  <c r="J455" i="41" s="1"/>
  <c r="G454" i="41"/>
  <c r="I454" i="41"/>
  <c r="J454" i="41" s="1"/>
  <c r="G455" i="41" l="1"/>
  <c r="H456" i="41"/>
  <c r="G456" i="41" s="1"/>
  <c r="H457" i="41" l="1"/>
  <c r="I457" i="41" s="1"/>
  <c r="J457" i="41" s="1"/>
  <c r="I456" i="41"/>
  <c r="J456" i="41" s="1"/>
  <c r="G457" i="41" l="1"/>
  <c r="H458" i="41"/>
  <c r="I458" i="41" s="1"/>
  <c r="J458" i="41" s="1"/>
  <c r="G458" i="41" l="1"/>
  <c r="H459" i="41"/>
  <c r="I459" i="41" s="1"/>
  <c r="J459" i="41" s="1"/>
  <c r="G459" i="41" l="1"/>
  <c r="H460" i="41"/>
  <c r="I460" i="41" s="1"/>
  <c r="J460" i="41" s="1"/>
  <c r="G460" i="41" l="1"/>
  <c r="H461" i="41"/>
  <c r="H462" i="41" s="1"/>
  <c r="G461" i="41" l="1"/>
  <c r="I461" i="41"/>
  <c r="J461" i="41" s="1"/>
  <c r="I462" i="41"/>
  <c r="J462" i="41" s="1"/>
  <c r="G462" i="41"/>
  <c r="H463" i="41"/>
  <c r="I463" i="41" l="1"/>
  <c r="J463" i="41" s="1"/>
  <c r="G463" i="41"/>
  <c r="H464" i="41"/>
  <c r="I464" i="41" l="1"/>
  <c r="J464" i="41" s="1"/>
  <c r="G464" i="41"/>
  <c r="H465" i="41"/>
  <c r="I465" i="41" l="1"/>
  <c r="J465" i="41" s="1"/>
  <c r="G465" i="41"/>
  <c r="H466" i="41"/>
  <c r="I466" i="41" l="1"/>
  <c r="J466" i="41" s="1"/>
  <c r="G466" i="41"/>
  <c r="H467" i="41"/>
  <c r="I467" i="41" l="1"/>
  <c r="J467" i="41" s="1"/>
  <c r="G467" i="41"/>
  <c r="H468" i="41"/>
  <c r="I468" i="41" l="1"/>
  <c r="J468" i="41" s="1"/>
  <c r="G468" i="41"/>
  <c r="H469" i="41"/>
  <c r="I469" i="41" l="1"/>
  <c r="J469" i="41" s="1"/>
  <c r="G469" i="41"/>
  <c r="H470" i="41"/>
  <c r="I470" i="41" l="1"/>
  <c r="J470" i="41" s="1"/>
  <c r="G470" i="41"/>
  <c r="H471" i="41"/>
  <c r="I471" i="41" l="1"/>
  <c r="J471" i="41" s="1"/>
  <c r="G471" i="41"/>
  <c r="H472" i="41"/>
  <c r="I472" i="41" l="1"/>
  <c r="J472" i="41" s="1"/>
  <c r="G472" i="41"/>
  <c r="H473" i="41"/>
  <c r="I473" i="41" l="1"/>
  <c r="J473" i="41" s="1"/>
  <c r="G473" i="41"/>
  <c r="H474" i="41"/>
  <c r="I474" i="41" l="1"/>
  <c r="J474" i="41" s="1"/>
  <c r="G474" i="41"/>
  <c r="H475" i="41"/>
  <c r="I475" i="41" l="1"/>
  <c r="J475" i="41" s="1"/>
  <c r="G475" i="41"/>
  <c r="H476" i="41"/>
  <c r="I476" i="41" l="1"/>
  <c r="J476" i="41" s="1"/>
  <c r="G476" i="41"/>
  <c r="H477" i="41"/>
  <c r="I477" i="41" l="1"/>
  <c r="J477" i="41" s="1"/>
  <c r="G477" i="41"/>
  <c r="H478" i="41"/>
  <c r="I478" i="41" l="1"/>
  <c r="J478" i="41" s="1"/>
  <c r="G478" i="41"/>
  <c r="H479" i="41"/>
  <c r="I479" i="41" l="1"/>
  <c r="J479" i="41" s="1"/>
  <c r="G479" i="41"/>
  <c r="H480" i="41"/>
  <c r="I480" i="41" l="1"/>
  <c r="J480" i="41" s="1"/>
  <c r="G480" i="41"/>
  <c r="H481" i="41"/>
  <c r="I481" i="41" l="1"/>
  <c r="J481" i="41" s="1"/>
  <c r="G481" i="41"/>
  <c r="H482" i="41"/>
  <c r="I482" i="41" l="1"/>
  <c r="J482" i="41" s="1"/>
  <c r="G482" i="41"/>
  <c r="H483" i="41"/>
  <c r="I483" i="41" l="1"/>
  <c r="J483" i="41" s="1"/>
  <c r="G483" i="41"/>
  <c r="H484" i="41"/>
  <c r="I484" i="41" l="1"/>
  <c r="J484" i="41" s="1"/>
  <c r="G484" i="41"/>
  <c r="H485" i="41"/>
  <c r="I485" i="41" l="1"/>
  <c r="J485" i="41" s="1"/>
  <c r="G485" i="41"/>
  <c r="H486" i="41"/>
  <c r="I486" i="41" l="1"/>
  <c r="J486" i="41" s="1"/>
  <c r="G486" i="41"/>
  <c r="H487" i="41"/>
  <c r="I487" i="41" l="1"/>
  <c r="J487" i="41" s="1"/>
  <c r="G487" i="41"/>
  <c r="H488" i="41"/>
  <c r="I488" i="41" l="1"/>
  <c r="J488" i="41" s="1"/>
  <c r="G488" i="41"/>
  <c r="H489" i="41"/>
  <c r="I489" i="41" l="1"/>
  <c r="J489" i="41" s="1"/>
  <c r="G489" i="41"/>
  <c r="H490" i="41"/>
  <c r="I490" i="41" l="1"/>
  <c r="J490" i="41" s="1"/>
  <c r="G490" i="41"/>
  <c r="H491" i="41"/>
  <c r="I491" i="41" l="1"/>
  <c r="J491" i="41" s="1"/>
  <c r="G491" i="41"/>
  <c r="H492" i="41"/>
  <c r="I492" i="41" l="1"/>
  <c r="J492" i="41" s="1"/>
  <c r="G492" i="41"/>
  <c r="H493" i="41"/>
  <c r="I493" i="41" l="1"/>
  <c r="J493" i="41" s="1"/>
  <c r="G493" i="41"/>
  <c r="H494" i="41"/>
  <c r="I494" i="41" l="1"/>
  <c r="J494" i="41" s="1"/>
  <c r="G494" i="41"/>
  <c r="H495" i="41"/>
  <c r="I495" i="41" l="1"/>
  <c r="J495" i="41" s="1"/>
  <c r="G495" i="41"/>
  <c r="H496" i="41"/>
  <c r="I496" i="41" l="1"/>
  <c r="J496" i="41" s="1"/>
  <c r="G496" i="41"/>
  <c r="H497" i="41"/>
  <c r="I497" i="41" l="1"/>
  <c r="J497" i="41" s="1"/>
  <c r="G497" i="41"/>
  <c r="H498" i="41"/>
  <c r="I498" i="41" l="1"/>
  <c r="J498" i="41" s="1"/>
  <c r="G498" i="41"/>
  <c r="H499" i="41"/>
  <c r="I499" i="41" l="1"/>
  <c r="J499" i="41" s="1"/>
  <c r="G499" i="41"/>
  <c r="H500" i="41"/>
  <c r="I500" i="41" l="1"/>
  <c r="J500" i="41" s="1"/>
  <c r="G500" i="41"/>
  <c r="H501" i="41"/>
  <c r="I501" i="41" l="1"/>
  <c r="J501" i="41" s="1"/>
  <c r="G501" i="41"/>
  <c r="H502" i="41"/>
  <c r="I502" i="41" l="1"/>
  <c r="J502" i="41" s="1"/>
  <c r="G502" i="41"/>
  <c r="H503" i="41"/>
  <c r="I503" i="41" l="1"/>
  <c r="J503" i="41" s="1"/>
  <c r="G503" i="41"/>
  <c r="H504" i="41"/>
  <c r="I504" i="41" l="1"/>
  <c r="J504" i="41" s="1"/>
  <c r="G504" i="41"/>
  <c r="H505" i="41"/>
  <c r="I505" i="41" l="1"/>
  <c r="J505" i="41" s="1"/>
  <c r="G505" i="41"/>
  <c r="H506" i="41"/>
  <c r="I506" i="41" l="1"/>
  <c r="J506" i="41" s="1"/>
  <c r="G506" i="41"/>
  <c r="H507" i="41"/>
  <c r="I507" i="41" l="1"/>
  <c r="J507" i="41" s="1"/>
  <c r="G507" i="41"/>
  <c r="H508" i="41"/>
  <c r="I508" i="41" l="1"/>
  <c r="J508" i="41" s="1"/>
  <c r="G508" i="41"/>
  <c r="H509" i="41"/>
  <c r="I509" i="41" l="1"/>
  <c r="J509" i="41" s="1"/>
  <c r="G509" i="41"/>
  <c r="H510" i="41"/>
  <c r="I510" i="41" l="1"/>
  <c r="J510" i="41" s="1"/>
  <c r="G510" i="41"/>
  <c r="H511" i="41"/>
  <c r="I511" i="41" l="1"/>
  <c r="J511" i="41" s="1"/>
  <c r="G511" i="41"/>
  <c r="H512" i="41"/>
  <c r="I512" i="41" l="1"/>
  <c r="J512" i="41" s="1"/>
  <c r="G512" i="41"/>
  <c r="H513" i="41"/>
  <c r="I513" i="41" l="1"/>
  <c r="J513" i="41" s="1"/>
  <c r="G513" i="41"/>
  <c r="H514" i="41"/>
  <c r="I514" i="41" l="1"/>
  <c r="J514" i="41" s="1"/>
  <c r="G514" i="41"/>
  <c r="H515" i="41"/>
  <c r="I515" i="41" l="1"/>
  <c r="J515" i="41" s="1"/>
  <c r="G515" i="41"/>
  <c r="H516" i="41"/>
  <c r="I516" i="41" l="1"/>
  <c r="J516" i="41" s="1"/>
  <c r="G516" i="41"/>
  <c r="H517" i="41"/>
  <c r="I517" i="41" l="1"/>
  <c r="J517" i="41" s="1"/>
  <c r="G517" i="41"/>
  <c r="H518" i="41"/>
  <c r="I518" i="41" l="1"/>
  <c r="J518" i="41" s="1"/>
  <c r="G518" i="41"/>
  <c r="H519" i="41"/>
  <c r="I519" i="41" l="1"/>
  <c r="J519" i="41" s="1"/>
  <c r="G519" i="41"/>
  <c r="H520" i="41"/>
  <c r="I520" i="41" l="1"/>
  <c r="J520" i="41" s="1"/>
  <c r="G520" i="41"/>
  <c r="H521" i="41"/>
  <c r="I521" i="41" l="1"/>
  <c r="J521" i="41" s="1"/>
  <c r="G521" i="41"/>
  <c r="H522" i="41"/>
  <c r="I522" i="41" l="1"/>
  <c r="J522" i="41" s="1"/>
  <c r="G522" i="41"/>
  <c r="H523" i="41"/>
  <c r="I523" i="41" l="1"/>
  <c r="J523" i="41" s="1"/>
  <c r="G523" i="41"/>
  <c r="H524" i="41"/>
  <c r="I524" i="41" l="1"/>
  <c r="J524" i="41" s="1"/>
  <c r="G524" i="41"/>
  <c r="H525" i="41"/>
  <c r="I525" i="41" l="1"/>
  <c r="J525" i="41" s="1"/>
  <c r="G525" i="41"/>
  <c r="H526" i="41"/>
  <c r="I526" i="41" l="1"/>
  <c r="J526" i="41" s="1"/>
  <c r="G526" i="41"/>
  <c r="H527" i="41"/>
  <c r="I527" i="41" l="1"/>
  <c r="J527" i="41" s="1"/>
  <c r="G527" i="41"/>
  <c r="H528" i="41"/>
  <c r="I528" i="41" l="1"/>
  <c r="J528" i="41" s="1"/>
  <c r="G528" i="41"/>
  <c r="H529" i="41"/>
  <c r="I529" i="41" l="1"/>
  <c r="J529" i="41" s="1"/>
  <c r="G529" i="41"/>
  <c r="H530" i="41"/>
  <c r="I530" i="41" l="1"/>
  <c r="J530" i="41" s="1"/>
  <c r="G530" i="41"/>
  <c r="H531" i="41"/>
  <c r="I531" i="41" l="1"/>
  <c r="J531" i="41" s="1"/>
  <c r="G531" i="41"/>
  <c r="H532" i="41"/>
  <c r="I532" i="41" l="1"/>
  <c r="J532" i="41" s="1"/>
  <c r="G532" i="41"/>
  <c r="H533" i="41"/>
  <c r="I533" i="41" l="1"/>
  <c r="J533" i="41" s="1"/>
  <c r="G533" i="41"/>
  <c r="H534" i="41"/>
  <c r="I534" i="41" l="1"/>
  <c r="J534" i="41" s="1"/>
  <c r="G534" i="41"/>
  <c r="H535" i="41"/>
  <c r="I535" i="41" l="1"/>
  <c r="J535" i="41" s="1"/>
  <c r="G535" i="41"/>
  <c r="H536" i="41"/>
  <c r="I536" i="41" l="1"/>
  <c r="J536" i="41" s="1"/>
  <c r="G536" i="41"/>
  <c r="H537" i="41"/>
  <c r="I537" i="41" l="1"/>
  <c r="J537" i="41" s="1"/>
  <c r="G537" i="41"/>
  <c r="H538" i="41"/>
  <c r="I538" i="41" l="1"/>
  <c r="J538" i="41" s="1"/>
  <c r="G538" i="41"/>
  <c r="H539" i="41"/>
  <c r="I539" i="41" l="1"/>
  <c r="J539" i="41" s="1"/>
  <c r="G539" i="41"/>
  <c r="H540" i="41"/>
  <c r="I540" i="41" l="1"/>
  <c r="J540" i="41" s="1"/>
  <c r="G540" i="41"/>
  <c r="H541" i="41"/>
  <c r="I541" i="41" l="1"/>
  <c r="J541" i="41" s="1"/>
  <c r="G541" i="41"/>
  <c r="H542" i="41"/>
  <c r="I542" i="41" l="1"/>
  <c r="J542" i="41" s="1"/>
  <c r="G542" i="41"/>
  <c r="H543" i="41"/>
  <c r="I543" i="41" l="1"/>
  <c r="J543" i="41" s="1"/>
  <c r="G543" i="41"/>
  <c r="H544" i="41"/>
  <c r="I544" i="41" l="1"/>
  <c r="J544" i="41" s="1"/>
  <c r="G544" i="41"/>
  <c r="H545" i="41"/>
  <c r="I545" i="41" l="1"/>
  <c r="J545" i="41" s="1"/>
  <c r="G545" i="41"/>
  <c r="H546" i="41"/>
  <c r="I546" i="41" l="1"/>
  <c r="J546" i="41" s="1"/>
  <c r="G546" i="41"/>
  <c r="H547" i="41"/>
  <c r="I547" i="41" l="1"/>
  <c r="J547" i="41" s="1"/>
  <c r="G547" i="41"/>
  <c r="H548" i="41"/>
  <c r="I548" i="41" l="1"/>
  <c r="J548" i="41" s="1"/>
  <c r="G548" i="41"/>
  <c r="H549" i="41"/>
  <c r="I549" i="41" l="1"/>
  <c r="J549" i="41" s="1"/>
  <c r="G549" i="41"/>
  <c r="H550" i="41"/>
  <c r="I550" i="41" l="1"/>
  <c r="J550" i="41" s="1"/>
  <c r="G550" i="41"/>
  <c r="H551" i="41"/>
  <c r="I551" i="41" l="1"/>
  <c r="J551" i="41" s="1"/>
  <c r="G551" i="41"/>
  <c r="H552" i="41"/>
  <c r="I552" i="41" l="1"/>
  <c r="J552" i="41" s="1"/>
  <c r="G552" i="41"/>
  <c r="H553" i="41"/>
  <c r="I553" i="41" l="1"/>
  <c r="J553" i="41" s="1"/>
  <c r="G553" i="41"/>
  <c r="H554" i="41"/>
  <c r="I554" i="41" l="1"/>
  <c r="J554" i="41" s="1"/>
  <c r="G554" i="41"/>
  <c r="H555" i="41"/>
  <c r="I555" i="41" l="1"/>
  <c r="J555" i="41" s="1"/>
  <c r="G555" i="41"/>
  <c r="H556" i="41"/>
  <c r="I556" i="41" l="1"/>
  <c r="J556" i="41" s="1"/>
  <c r="G556" i="41"/>
  <c r="H557" i="41"/>
  <c r="I557" i="41" l="1"/>
  <c r="J557" i="41" s="1"/>
  <c r="G557" i="41"/>
  <c r="H558" i="41"/>
  <c r="I558" i="41" l="1"/>
  <c r="J558" i="41" s="1"/>
  <c r="G558" i="41"/>
  <c r="H559" i="41"/>
  <c r="I559" i="41" l="1"/>
  <c r="J559" i="41" s="1"/>
  <c r="G559" i="41"/>
  <c r="H560" i="41"/>
  <c r="I560" i="41" l="1"/>
  <c r="J560" i="41" s="1"/>
  <c r="G560" i="41"/>
  <c r="H561" i="41"/>
  <c r="I561" i="41" l="1"/>
  <c r="J561" i="41" s="1"/>
  <c r="G561" i="41"/>
  <c r="H562" i="41"/>
  <c r="I562" i="41" l="1"/>
  <c r="J562" i="41" s="1"/>
  <c r="G562" i="41"/>
  <c r="H563" i="41"/>
  <c r="I563" i="41" l="1"/>
  <c r="J563" i="41" s="1"/>
  <c r="G563" i="41"/>
  <c r="H564" i="41"/>
  <c r="I564" i="41" l="1"/>
  <c r="J564" i="41" s="1"/>
  <c r="G564" i="41"/>
  <c r="H565" i="41"/>
  <c r="I565" i="41" l="1"/>
  <c r="J565" i="41" s="1"/>
  <c r="G565" i="41"/>
  <c r="H566" i="41"/>
  <c r="I566" i="41" l="1"/>
  <c r="J566" i="41" s="1"/>
  <c r="G566" i="41"/>
  <c r="H567" i="41"/>
  <c r="I567" i="41" l="1"/>
  <c r="J567" i="41" s="1"/>
  <c r="G567" i="41"/>
  <c r="H568" i="41"/>
  <c r="I568" i="41" l="1"/>
  <c r="J568" i="41" s="1"/>
  <c r="G568" i="41"/>
  <c r="H569" i="41"/>
  <c r="I569" i="41" l="1"/>
  <c r="J569" i="41" s="1"/>
  <c r="G569" i="41"/>
  <c r="H570" i="41"/>
  <c r="I570" i="41" l="1"/>
  <c r="J570" i="41" s="1"/>
  <c r="G570" i="41"/>
  <c r="H571" i="41"/>
  <c r="I571" i="41" l="1"/>
  <c r="J571" i="41" s="1"/>
  <c r="G571" i="41"/>
  <c r="H572" i="41"/>
  <c r="I572" i="41" l="1"/>
  <c r="J572" i="41" s="1"/>
  <c r="G572" i="41"/>
  <c r="H573" i="41"/>
  <c r="I573" i="41" l="1"/>
  <c r="J573" i="41" s="1"/>
  <c r="G573" i="41"/>
  <c r="H574" i="41"/>
  <c r="I574" i="41" l="1"/>
  <c r="J574" i="41" s="1"/>
  <c r="G574" i="41"/>
  <c r="H575" i="41"/>
  <c r="I575" i="41" l="1"/>
  <c r="J575" i="41" s="1"/>
  <c r="G575" i="41"/>
  <c r="H576" i="41"/>
  <c r="I576" i="41" l="1"/>
  <c r="J576" i="41" s="1"/>
  <c r="G576" i="41"/>
  <c r="H577" i="41"/>
  <c r="I577" i="41" l="1"/>
  <c r="J577" i="41" s="1"/>
  <c r="G577" i="41"/>
  <c r="H578" i="41"/>
  <c r="I578" i="41" l="1"/>
  <c r="J578" i="41" s="1"/>
  <c r="G578" i="41"/>
  <c r="H579" i="41"/>
  <c r="I579" i="41" l="1"/>
  <c r="J579" i="41" s="1"/>
  <c r="G579" i="41"/>
  <c r="H580" i="41"/>
  <c r="I580" i="41" l="1"/>
  <c r="J580" i="41" s="1"/>
  <c r="G580" i="41"/>
  <c r="H581" i="41"/>
  <c r="I581" i="41" l="1"/>
  <c r="J581" i="41" s="1"/>
  <c r="G581" i="41"/>
  <c r="H582" i="41"/>
  <c r="I582" i="41" l="1"/>
  <c r="J582" i="41" s="1"/>
  <c r="G582" i="41"/>
  <c r="H583" i="41"/>
  <c r="I583" i="41" l="1"/>
  <c r="J583" i="41" s="1"/>
  <c r="G583" i="41"/>
  <c r="H584" i="41"/>
  <c r="I584" i="41" l="1"/>
  <c r="J584" i="41" s="1"/>
  <c r="G584" i="41"/>
  <c r="H585" i="41"/>
  <c r="I585" i="41" l="1"/>
  <c r="J585" i="41" s="1"/>
  <c r="G585" i="41"/>
  <c r="H586" i="41"/>
  <c r="I586" i="41" l="1"/>
  <c r="J586" i="41" s="1"/>
  <c r="G586" i="41"/>
  <c r="H587" i="41"/>
  <c r="I587" i="41" l="1"/>
  <c r="J587" i="41" s="1"/>
  <c r="G587" i="41"/>
  <c r="H588" i="41"/>
  <c r="I588" i="41" l="1"/>
  <c r="J588" i="41" s="1"/>
  <c r="G588" i="41"/>
  <c r="H589" i="41"/>
  <c r="I589" i="41" l="1"/>
  <c r="J589" i="41" s="1"/>
  <c r="G589" i="41"/>
  <c r="H590" i="41"/>
  <c r="I590" i="41" l="1"/>
  <c r="J590" i="41" s="1"/>
  <c r="G590" i="41"/>
  <c r="H591" i="41"/>
  <c r="I591" i="41" l="1"/>
  <c r="J591" i="41" s="1"/>
  <c r="G591" i="41"/>
  <c r="H592" i="41"/>
  <c r="I592" i="41" l="1"/>
  <c r="J592" i="41" s="1"/>
  <c r="G592" i="41"/>
  <c r="H593" i="41"/>
  <c r="I593" i="41" l="1"/>
  <c r="J593" i="41" s="1"/>
  <c r="G593" i="41"/>
  <c r="H594" i="41"/>
  <c r="I594" i="41" l="1"/>
  <c r="J594" i="41" s="1"/>
  <c r="G594" i="41"/>
  <c r="H595" i="41"/>
  <c r="I595" i="41" l="1"/>
  <c r="J595" i="41" s="1"/>
  <c r="G595" i="41"/>
  <c r="H596" i="41"/>
  <c r="I596" i="41" l="1"/>
  <c r="J596" i="41" s="1"/>
  <c r="G596" i="41"/>
  <c r="H597" i="41"/>
  <c r="I597" i="41" l="1"/>
  <c r="J597" i="41" s="1"/>
  <c r="G597" i="41"/>
  <c r="H598" i="41"/>
  <c r="I598" i="41" l="1"/>
  <c r="J598" i="41" s="1"/>
  <c r="G598" i="41"/>
  <c r="H599" i="41"/>
  <c r="I599" i="41" l="1"/>
  <c r="J599" i="41" s="1"/>
  <c r="G599" i="41"/>
  <c r="H600" i="41"/>
  <c r="I600" i="41" l="1"/>
  <c r="J600" i="41" s="1"/>
  <c r="G600" i="41"/>
  <c r="H601" i="41"/>
  <c r="I601" i="41" l="1"/>
  <c r="J601" i="41" s="1"/>
  <c r="G601" i="41"/>
  <c r="H602" i="41"/>
  <c r="I602" i="41" l="1"/>
  <c r="J602" i="41" s="1"/>
  <c r="G602" i="41"/>
  <c r="H603" i="41"/>
  <c r="I603" i="41" l="1"/>
  <c r="J603" i="41" s="1"/>
  <c r="G603" i="41"/>
  <c r="H604" i="41"/>
  <c r="I604" i="41" l="1"/>
  <c r="J604" i="41" s="1"/>
  <c r="G604" i="41"/>
  <c r="H605" i="41"/>
  <c r="I605" i="41" l="1"/>
  <c r="J605" i="41" s="1"/>
  <c r="G605" i="41"/>
  <c r="H606" i="41"/>
  <c r="I606" i="41" l="1"/>
  <c r="J606" i="41" s="1"/>
  <c r="G606" i="41"/>
  <c r="H607" i="41"/>
  <c r="I607" i="41" l="1"/>
  <c r="J607" i="41" s="1"/>
  <c r="G607" i="41"/>
  <c r="H608" i="41"/>
  <c r="I608" i="41" l="1"/>
  <c r="J608" i="41" s="1"/>
  <c r="G608" i="41"/>
  <c r="H609" i="41"/>
  <c r="I609" i="41" l="1"/>
  <c r="J609" i="41" s="1"/>
  <c r="G609" i="41"/>
  <c r="H610" i="41"/>
  <c r="I610" i="41" l="1"/>
  <c r="J610" i="41" s="1"/>
  <c r="G610" i="41"/>
  <c r="H611" i="41"/>
  <c r="I611" i="41" l="1"/>
  <c r="J611" i="41" s="1"/>
  <c r="G611" i="41"/>
  <c r="H612" i="41"/>
  <c r="I612" i="41" l="1"/>
  <c r="J612" i="41" s="1"/>
  <c r="G612" i="41"/>
  <c r="H613" i="41"/>
  <c r="I613" i="41" l="1"/>
  <c r="J613" i="41" s="1"/>
  <c r="G613" i="41"/>
  <c r="H614" i="41"/>
  <c r="I614" i="41" l="1"/>
  <c r="J614" i="41" s="1"/>
  <c r="G614" i="41"/>
  <c r="H615" i="41"/>
  <c r="I615" i="41" l="1"/>
  <c r="J615" i="41" s="1"/>
  <c r="G615" i="41"/>
  <c r="H616" i="41"/>
  <c r="I616" i="41" l="1"/>
  <c r="J616" i="41" s="1"/>
  <c r="G616" i="41"/>
  <c r="H617" i="41"/>
  <c r="I617" i="41" l="1"/>
  <c r="J617" i="41" s="1"/>
  <c r="G617" i="41"/>
  <c r="H618" i="41"/>
  <c r="I618" i="41" l="1"/>
  <c r="J618" i="41" s="1"/>
  <c r="G618" i="41"/>
  <c r="H619" i="41"/>
  <c r="I619" i="41" l="1"/>
  <c r="J619" i="41" s="1"/>
  <c r="G619" i="41"/>
  <c r="H620" i="41"/>
  <c r="I620" i="41" l="1"/>
  <c r="J620" i="41" s="1"/>
  <c r="G620" i="41"/>
  <c r="H621" i="41"/>
  <c r="I621" i="41" l="1"/>
  <c r="J621" i="41" s="1"/>
  <c r="G621" i="41"/>
  <c r="H622" i="41"/>
  <c r="I622" i="41" l="1"/>
  <c r="J622" i="41" s="1"/>
  <c r="G622" i="41"/>
  <c r="H623" i="41"/>
  <c r="I623" i="41" l="1"/>
  <c r="J623" i="41" s="1"/>
  <c r="G623" i="41"/>
  <c r="H624" i="41"/>
  <c r="I624" i="41" l="1"/>
  <c r="J624" i="41" s="1"/>
  <c r="G624" i="41"/>
  <c r="H625" i="41"/>
  <c r="I625" i="41" l="1"/>
  <c r="J625" i="41" s="1"/>
  <c r="G625" i="41"/>
  <c r="H626" i="41"/>
  <c r="I626" i="41" l="1"/>
  <c r="J626" i="41" s="1"/>
  <c r="G626" i="41"/>
  <c r="H627" i="41"/>
  <c r="I627" i="41" l="1"/>
  <c r="J627" i="41" s="1"/>
  <c r="G627" i="41"/>
  <c r="H628" i="41"/>
  <c r="I628" i="41" l="1"/>
  <c r="J628" i="41" s="1"/>
  <c r="G628" i="41"/>
  <c r="H629" i="41"/>
  <c r="I629" i="41" l="1"/>
  <c r="J629" i="41" s="1"/>
  <c r="G629" i="41"/>
  <c r="H630" i="41"/>
  <c r="I630" i="41" l="1"/>
  <c r="J630" i="41" s="1"/>
  <c r="G630" i="41"/>
  <c r="H631" i="41"/>
  <c r="I631" i="41" l="1"/>
  <c r="J631" i="41" s="1"/>
  <c r="G631" i="41"/>
  <c r="H632" i="41"/>
  <c r="I632" i="41" l="1"/>
  <c r="J632" i="41" s="1"/>
  <c r="G632" i="41"/>
  <c r="H633" i="41"/>
  <c r="I633" i="41" l="1"/>
  <c r="J633" i="41" s="1"/>
  <c r="G633" i="41"/>
  <c r="H634" i="41"/>
  <c r="I634" i="41" l="1"/>
  <c r="J634" i="41" s="1"/>
  <c r="G634" i="41"/>
  <c r="H635" i="41"/>
  <c r="I635" i="41" l="1"/>
  <c r="J635" i="41" s="1"/>
  <c r="G635" i="41"/>
  <c r="H636" i="41"/>
  <c r="I636" i="41" l="1"/>
  <c r="J636" i="41" s="1"/>
  <c r="G636" i="41"/>
  <c r="H637" i="41"/>
  <c r="I637" i="41" l="1"/>
  <c r="J637" i="41" s="1"/>
  <c r="G637" i="41"/>
  <c r="H638" i="41"/>
  <c r="I638" i="41" l="1"/>
  <c r="J638" i="41" s="1"/>
  <c r="G638" i="41"/>
  <c r="H639" i="41"/>
  <c r="I639" i="41" l="1"/>
  <c r="J639" i="41" s="1"/>
  <c r="G639" i="41"/>
  <c r="H640" i="41"/>
  <c r="I640" i="41" l="1"/>
  <c r="J640" i="41" s="1"/>
  <c r="G640" i="41"/>
  <c r="H641" i="41"/>
  <c r="I641" i="41" l="1"/>
  <c r="J641" i="41" s="1"/>
  <c r="G641" i="41"/>
  <c r="H642" i="41"/>
  <c r="I642" i="41" l="1"/>
  <c r="J642" i="41" s="1"/>
  <c r="G642" i="41"/>
  <c r="H643" i="41"/>
  <c r="I643" i="41" l="1"/>
  <c r="J643" i="41" s="1"/>
  <c r="G643" i="41"/>
  <c r="H644" i="41"/>
  <c r="I644" i="41" l="1"/>
  <c r="J644" i="41" s="1"/>
  <c r="G644" i="41"/>
  <c r="H645" i="41"/>
  <c r="I645" i="41" l="1"/>
  <c r="J645" i="41" s="1"/>
  <c r="G645" i="41"/>
  <c r="H646" i="41"/>
  <c r="I646" i="41" l="1"/>
  <c r="J646" i="41" s="1"/>
  <c r="G646" i="41"/>
  <c r="H647" i="41"/>
  <c r="I647" i="41" l="1"/>
  <c r="J647" i="41" s="1"/>
  <c r="G647" i="41"/>
  <c r="H648" i="41"/>
  <c r="I648" i="41" l="1"/>
  <c r="J648" i="41" s="1"/>
  <c r="G648" i="41"/>
  <c r="H649" i="41"/>
  <c r="I649" i="41" l="1"/>
  <c r="J649" i="41" s="1"/>
  <c r="G649" i="41"/>
  <c r="H650" i="41"/>
  <c r="I650" i="41" l="1"/>
  <c r="J650" i="41" s="1"/>
  <c r="G650" i="41"/>
  <c r="H651" i="41"/>
  <c r="I651" i="41" l="1"/>
  <c r="J651" i="41" s="1"/>
  <c r="G651" i="41"/>
  <c r="H652" i="41"/>
  <c r="I652" i="41" l="1"/>
  <c r="J652" i="41" s="1"/>
  <c r="G652" i="41"/>
  <c r="H653" i="41"/>
  <c r="I653" i="41" l="1"/>
  <c r="J653" i="41" s="1"/>
  <c r="G653" i="41"/>
  <c r="H654" i="41"/>
  <c r="I654" i="41" l="1"/>
  <c r="J654" i="41" s="1"/>
  <c r="G654" i="41"/>
  <c r="H655" i="41"/>
  <c r="I655" i="41" l="1"/>
  <c r="J655" i="41" s="1"/>
  <c r="G655" i="41"/>
  <c r="H656" i="41"/>
  <c r="I656" i="41" l="1"/>
  <c r="J656" i="41" s="1"/>
  <c r="G656" i="41"/>
  <c r="H657" i="41"/>
  <c r="I657" i="41" l="1"/>
  <c r="J657" i="41" s="1"/>
  <c r="G657" i="41"/>
  <c r="H658" i="41"/>
  <c r="I658" i="41" l="1"/>
  <c r="J658" i="41" s="1"/>
  <c r="G658" i="41"/>
  <c r="H659" i="41"/>
  <c r="I659" i="41" l="1"/>
  <c r="J659" i="41" s="1"/>
  <c r="G659" i="41"/>
  <c r="H660" i="41"/>
  <c r="I660" i="41" l="1"/>
  <c r="J660" i="41" s="1"/>
  <c r="G660" i="41"/>
  <c r="H661" i="41"/>
  <c r="I661" i="41" l="1"/>
  <c r="J661" i="41" s="1"/>
  <c r="G661" i="41"/>
  <c r="H662" i="41"/>
  <c r="I662" i="41" l="1"/>
  <c r="J662" i="41" s="1"/>
  <c r="G662" i="41"/>
  <c r="H663" i="41"/>
  <c r="I663" i="41" l="1"/>
  <c r="J663" i="41" s="1"/>
  <c r="G663" i="41"/>
  <c r="H664" i="41"/>
  <c r="I664" i="41" l="1"/>
  <c r="J664" i="41" s="1"/>
  <c r="G664" i="41"/>
  <c r="H665" i="41"/>
  <c r="I665" i="41" l="1"/>
  <c r="J665" i="41" s="1"/>
  <c r="G665" i="41"/>
  <c r="H666" i="41"/>
  <c r="I666" i="41" l="1"/>
  <c r="J666" i="41" s="1"/>
  <c r="G666" i="41"/>
  <c r="H667" i="41"/>
  <c r="I667" i="41" l="1"/>
  <c r="J667" i="41" s="1"/>
  <c r="G667" i="41"/>
  <c r="H668" i="41"/>
  <c r="I668" i="41" l="1"/>
  <c r="J668" i="41" s="1"/>
  <c r="G668" i="41"/>
  <c r="H669" i="41"/>
  <c r="I669" i="41" l="1"/>
  <c r="J669" i="41" s="1"/>
  <c r="G669" i="41"/>
  <c r="H670" i="41"/>
  <c r="I670" i="41" l="1"/>
  <c r="J670" i="41" s="1"/>
  <c r="G670" i="41"/>
  <c r="H671" i="41"/>
  <c r="I671" i="41" l="1"/>
  <c r="J671" i="41" s="1"/>
  <c r="G671" i="41"/>
  <c r="H672" i="41"/>
  <c r="I672" i="41" l="1"/>
  <c r="J672" i="41" s="1"/>
  <c r="G672" i="41"/>
  <c r="H673" i="41"/>
  <c r="I673" i="41" l="1"/>
  <c r="J673" i="41" s="1"/>
  <c r="G673" i="41"/>
  <c r="H674" i="41"/>
  <c r="I674" i="41" l="1"/>
  <c r="J674" i="41" s="1"/>
  <c r="G674" i="41"/>
  <c r="H675" i="41"/>
  <c r="I675" i="41" l="1"/>
  <c r="J675" i="41" s="1"/>
  <c r="G675" i="41"/>
  <c r="H676" i="41"/>
  <c r="I676" i="41" l="1"/>
  <c r="J676" i="41" s="1"/>
  <c r="G676" i="41"/>
  <c r="H677" i="41"/>
  <c r="I677" i="41" l="1"/>
  <c r="J677" i="41" s="1"/>
  <c r="G677" i="41"/>
  <c r="H678" i="41"/>
  <c r="I678" i="41" l="1"/>
  <c r="J678" i="41" s="1"/>
  <c r="G678" i="41"/>
  <c r="H679" i="41"/>
  <c r="I679" i="41" l="1"/>
  <c r="J679" i="41" s="1"/>
  <c r="G679" i="41"/>
  <c r="H680" i="41"/>
  <c r="I680" i="41" l="1"/>
  <c r="J680" i="41" s="1"/>
  <c r="G680" i="41"/>
  <c r="H681" i="41"/>
  <c r="I681" i="41" l="1"/>
  <c r="J681" i="41" s="1"/>
  <c r="G681" i="41"/>
  <c r="H682" i="41"/>
  <c r="I682" i="41" l="1"/>
  <c r="J682" i="41" s="1"/>
  <c r="G682" i="41"/>
  <c r="H683" i="41"/>
  <c r="I683" i="41" l="1"/>
  <c r="J683" i="41" s="1"/>
  <c r="G683" i="41"/>
  <c r="H684" i="41"/>
  <c r="I684" i="41" l="1"/>
  <c r="J684" i="41" s="1"/>
  <c r="G684" i="41"/>
  <c r="H685" i="41"/>
  <c r="I685" i="41" l="1"/>
  <c r="J685" i="41" s="1"/>
  <c r="G685" i="41"/>
  <c r="H686" i="41"/>
  <c r="I686" i="41" l="1"/>
  <c r="J686" i="41" s="1"/>
  <c r="G686" i="41"/>
  <c r="H687" i="41"/>
  <c r="I687" i="41" l="1"/>
  <c r="J687" i="41" s="1"/>
  <c r="G687" i="41"/>
  <c r="H688" i="41"/>
  <c r="I688" i="41" l="1"/>
  <c r="J688" i="41" s="1"/>
  <c r="G688" i="41"/>
  <c r="H689" i="41"/>
  <c r="I689" i="41" l="1"/>
  <c r="J689" i="41" s="1"/>
  <c r="G689" i="41"/>
  <c r="H690" i="41"/>
  <c r="I690" i="41" l="1"/>
  <c r="J690" i="41" s="1"/>
  <c r="G690" i="41"/>
  <c r="H691" i="41"/>
  <c r="I691" i="41" l="1"/>
  <c r="J691" i="41" s="1"/>
  <c r="G691" i="41"/>
  <c r="H692" i="41"/>
  <c r="I692" i="41" l="1"/>
  <c r="J692" i="41" s="1"/>
  <c r="G692" i="41"/>
  <c r="H693" i="41"/>
  <c r="I693" i="41" l="1"/>
  <c r="J693" i="41" s="1"/>
  <c r="G693" i="41"/>
  <c r="H694" i="41"/>
  <c r="I694" i="41" l="1"/>
  <c r="J694" i="41" s="1"/>
  <c r="G694" i="41"/>
  <c r="H695" i="41"/>
  <c r="I695" i="41" l="1"/>
  <c r="J695" i="41" s="1"/>
  <c r="G695" i="41"/>
  <c r="H696" i="41"/>
  <c r="I696" i="41" l="1"/>
  <c r="J696" i="41" s="1"/>
  <c r="G696" i="41"/>
  <c r="H697" i="41"/>
  <c r="I697" i="41" l="1"/>
  <c r="J697" i="41" s="1"/>
  <c r="G697" i="41"/>
  <c r="H698" i="41"/>
  <c r="I698" i="41" l="1"/>
  <c r="J698" i="41" s="1"/>
  <c r="G698" i="41"/>
  <c r="H699" i="41"/>
  <c r="I699" i="41" l="1"/>
  <c r="J699" i="41" s="1"/>
  <c r="G699" i="41"/>
  <c r="H700" i="41"/>
  <c r="I700" i="41" l="1"/>
  <c r="J700" i="41" s="1"/>
  <c r="G700" i="41"/>
  <c r="H701" i="41"/>
  <c r="I701" i="41" l="1"/>
  <c r="J701" i="41" s="1"/>
  <c r="G701" i="41"/>
  <c r="H702" i="41"/>
  <c r="I702" i="41" l="1"/>
  <c r="J702" i="41" s="1"/>
  <c r="G702" i="41"/>
  <c r="H703" i="41"/>
  <c r="I703" i="41" l="1"/>
  <c r="J703" i="41" s="1"/>
  <c r="G703" i="41"/>
  <c r="H704" i="41"/>
  <c r="I704" i="41" l="1"/>
  <c r="J704" i="41" s="1"/>
  <c r="G704" i="41"/>
  <c r="H705" i="41"/>
  <c r="I705" i="41" l="1"/>
  <c r="J705" i="41" s="1"/>
  <c r="G705" i="41"/>
  <c r="H706" i="41"/>
  <c r="I706" i="41" l="1"/>
  <c r="J706" i="41" s="1"/>
  <c r="G706" i="41"/>
  <c r="H707" i="41"/>
  <c r="I707" i="41" l="1"/>
  <c r="J707" i="41" s="1"/>
  <c r="G707" i="41"/>
  <c r="H708" i="41"/>
  <c r="I708" i="41" l="1"/>
  <c r="J708" i="41" s="1"/>
  <c r="G708" i="41"/>
  <c r="H709" i="41"/>
  <c r="I709" i="41" l="1"/>
  <c r="J709" i="41" s="1"/>
  <c r="G709" i="41"/>
  <c r="H710" i="41"/>
  <c r="I710" i="41" l="1"/>
  <c r="J710" i="41" s="1"/>
  <c r="G710" i="41"/>
  <c r="H711" i="41"/>
  <c r="I711" i="41" l="1"/>
  <c r="J711" i="41" s="1"/>
  <c r="G711" i="41"/>
  <c r="H712" i="41"/>
  <c r="I712" i="41" l="1"/>
  <c r="J712" i="41" s="1"/>
  <c r="G712" i="41"/>
  <c r="H713" i="41"/>
  <c r="I713" i="41" l="1"/>
  <c r="J713" i="41" s="1"/>
  <c r="G713" i="41"/>
  <c r="H714" i="41"/>
  <c r="I714" i="41" l="1"/>
  <c r="J714" i="41" s="1"/>
  <c r="G714" i="41"/>
  <c r="H715" i="41"/>
  <c r="I715" i="41" l="1"/>
  <c r="J715" i="41" s="1"/>
  <c r="G715" i="41"/>
  <c r="H716" i="41"/>
  <c r="I716" i="41" l="1"/>
  <c r="J716" i="41" s="1"/>
  <c r="G716" i="41"/>
  <c r="H717" i="41"/>
  <c r="I717" i="41" l="1"/>
  <c r="J717" i="41" s="1"/>
  <c r="G717" i="41"/>
  <c r="H718" i="41"/>
  <c r="I718" i="41" l="1"/>
  <c r="J718" i="41" s="1"/>
  <c r="G718" i="41"/>
  <c r="H719" i="41"/>
  <c r="I719" i="41" l="1"/>
  <c r="J719" i="41" s="1"/>
  <c r="G719" i="41"/>
  <c r="H720" i="41"/>
  <c r="I720" i="41" l="1"/>
  <c r="J720" i="41" s="1"/>
  <c r="G720" i="41"/>
  <c r="H721" i="41"/>
  <c r="I721" i="41" l="1"/>
  <c r="J721" i="41" s="1"/>
  <c r="G721" i="41"/>
  <c r="H722" i="41"/>
  <c r="I722" i="41" l="1"/>
  <c r="J722" i="41" s="1"/>
  <c r="G722" i="41"/>
  <c r="H723" i="41"/>
  <c r="I723" i="41" l="1"/>
  <c r="J723" i="41" s="1"/>
  <c r="G723" i="41"/>
  <c r="H724" i="41"/>
  <c r="I724" i="41" l="1"/>
  <c r="J724" i="41" s="1"/>
  <c r="G724" i="41"/>
  <c r="H725" i="41"/>
  <c r="I725" i="41" l="1"/>
  <c r="J725" i="41" s="1"/>
  <c r="G725" i="41"/>
  <c r="H726" i="41"/>
  <c r="I726" i="41" l="1"/>
  <c r="J726" i="41" s="1"/>
  <c r="G726" i="41"/>
  <c r="H727" i="41"/>
  <c r="I727" i="41" l="1"/>
  <c r="J727" i="41" s="1"/>
  <c r="G727" i="41"/>
  <c r="H728" i="41"/>
  <c r="I728" i="41" l="1"/>
  <c r="J728" i="41" s="1"/>
  <c r="G728" i="41"/>
  <c r="H729" i="41"/>
  <c r="I729" i="41" l="1"/>
  <c r="J729" i="41" s="1"/>
  <c r="G729" i="41"/>
  <c r="H730" i="41"/>
  <c r="I730" i="41" l="1"/>
  <c r="J730" i="41" s="1"/>
  <c r="G730" i="41"/>
  <c r="H731" i="41"/>
  <c r="I731" i="41" l="1"/>
  <c r="J731" i="41" s="1"/>
  <c r="G731" i="41"/>
  <c r="H732" i="41"/>
  <c r="I732" i="41" l="1"/>
  <c r="J732" i="41" s="1"/>
  <c r="G732" i="41"/>
  <c r="H733" i="41"/>
  <c r="I733" i="41" l="1"/>
  <c r="J733" i="41" s="1"/>
  <c r="G733" i="41"/>
  <c r="H734" i="41"/>
  <c r="I734" i="41" l="1"/>
  <c r="J734" i="41" s="1"/>
  <c r="G734" i="41"/>
  <c r="H735" i="41"/>
  <c r="I735" i="41" l="1"/>
  <c r="J735" i="41" s="1"/>
  <c r="G735" i="41"/>
  <c r="H736" i="41"/>
  <c r="I736" i="41" l="1"/>
  <c r="J736" i="41" s="1"/>
  <c r="G736" i="41"/>
  <c r="H737" i="41"/>
  <c r="I737" i="41" l="1"/>
  <c r="J737" i="41" s="1"/>
  <c r="G737" i="41"/>
  <c r="H738" i="41"/>
  <c r="I738" i="41" l="1"/>
  <c r="J738" i="41" s="1"/>
  <c r="G738" i="41"/>
  <c r="H739" i="41"/>
  <c r="I739" i="41" l="1"/>
  <c r="J739" i="41" s="1"/>
  <c r="G739" i="41"/>
  <c r="H740" i="41"/>
  <c r="I740" i="41" l="1"/>
  <c r="J740" i="41" s="1"/>
  <c r="G740" i="41"/>
  <c r="H741" i="41"/>
  <c r="I741" i="41" l="1"/>
  <c r="J741" i="41" s="1"/>
  <c r="G741" i="41"/>
  <c r="H742" i="41"/>
  <c r="I742" i="41" l="1"/>
  <c r="J742" i="41" s="1"/>
  <c r="G742" i="41"/>
  <c r="H743" i="41"/>
  <c r="I743" i="41" l="1"/>
  <c r="J743" i="41" s="1"/>
  <c r="G743" i="41"/>
  <c r="H744" i="41"/>
  <c r="I744" i="41" l="1"/>
  <c r="J744" i="41" s="1"/>
  <c r="G744" i="41"/>
  <c r="H745" i="41"/>
  <c r="I745" i="41" l="1"/>
  <c r="J745" i="41" s="1"/>
  <c r="G745" i="41"/>
  <c r="H746" i="41"/>
  <c r="I746" i="41" l="1"/>
  <c r="J746" i="41" s="1"/>
  <c r="G746" i="41"/>
  <c r="H747" i="41"/>
  <c r="I747" i="41" l="1"/>
  <c r="J747" i="41" s="1"/>
  <c r="G747" i="41"/>
  <c r="H748" i="41"/>
  <c r="I748" i="41" l="1"/>
  <c r="J748" i="41" s="1"/>
  <c r="G748" i="41"/>
  <c r="H749" i="41"/>
  <c r="I749" i="41" l="1"/>
  <c r="J749" i="41" s="1"/>
  <c r="G749" i="41"/>
  <c r="H750" i="41"/>
  <c r="I750" i="41" l="1"/>
  <c r="J750" i="41" s="1"/>
  <c r="G750" i="41"/>
  <c r="H751" i="41"/>
  <c r="I751" i="41" l="1"/>
  <c r="J751" i="41" s="1"/>
  <c r="G751" i="41"/>
  <c r="H752" i="41"/>
  <c r="I752" i="41" l="1"/>
  <c r="J752" i="41" s="1"/>
  <c r="G752" i="41"/>
  <c r="H753" i="41"/>
  <c r="I753" i="41" l="1"/>
  <c r="J753" i="41" s="1"/>
  <c r="G753" i="41"/>
  <c r="H754" i="41"/>
  <c r="I754" i="41" l="1"/>
  <c r="J754" i="41" s="1"/>
  <c r="G754" i="41"/>
  <c r="H755" i="41"/>
  <c r="I755" i="41" l="1"/>
  <c r="J755" i="41" s="1"/>
  <c r="G755" i="41"/>
  <c r="H756" i="41"/>
  <c r="I756" i="41" l="1"/>
  <c r="J756" i="41" s="1"/>
  <c r="G756" i="41"/>
  <c r="H757" i="41"/>
  <c r="I757" i="41" l="1"/>
  <c r="J757" i="41" s="1"/>
  <c r="G757" i="41"/>
  <c r="H758" i="41"/>
  <c r="I758" i="41" l="1"/>
  <c r="J758" i="41" s="1"/>
  <c r="G758" i="41"/>
  <c r="H759" i="41"/>
  <c r="I759" i="41" l="1"/>
  <c r="J759" i="41" s="1"/>
  <c r="G759" i="41"/>
  <c r="H760" i="41"/>
  <c r="I760" i="41" l="1"/>
  <c r="J760" i="41" s="1"/>
  <c r="G760" i="41"/>
  <c r="H761" i="41"/>
  <c r="I761" i="41" l="1"/>
  <c r="J761" i="41" s="1"/>
  <c r="G761" i="41"/>
  <c r="H762" i="41"/>
  <c r="I762" i="41" l="1"/>
  <c r="J762" i="41" s="1"/>
  <c r="G762" i="41"/>
  <c r="H763" i="41"/>
  <c r="I763" i="41" l="1"/>
  <c r="J763" i="41" s="1"/>
  <c r="G763" i="41"/>
  <c r="H764" i="41"/>
  <c r="I764" i="41" l="1"/>
  <c r="J764" i="41" s="1"/>
  <c r="G764" i="41"/>
  <c r="H765" i="41"/>
  <c r="I765" i="41" l="1"/>
  <c r="J765" i="41" s="1"/>
  <c r="G765" i="41"/>
  <c r="H766" i="41"/>
  <c r="I766" i="41" l="1"/>
  <c r="J766" i="41" s="1"/>
  <c r="G766" i="41"/>
  <c r="H767" i="41"/>
  <c r="I767" i="41" l="1"/>
  <c r="J767" i="41" s="1"/>
  <c r="G767" i="41"/>
  <c r="H768" i="41"/>
  <c r="I768" i="41" l="1"/>
  <c r="J768" i="41" s="1"/>
  <c r="G768" i="41"/>
  <c r="H769" i="41"/>
  <c r="I769" i="41" l="1"/>
  <c r="J769" i="41" s="1"/>
  <c r="G769" i="41"/>
  <c r="H770" i="41"/>
  <c r="I770" i="41" l="1"/>
  <c r="J770" i="41" s="1"/>
  <c r="G770" i="41"/>
  <c r="H771" i="41"/>
  <c r="I771" i="41" l="1"/>
  <c r="J771" i="41" s="1"/>
  <c r="G771" i="41"/>
  <c r="H772" i="41"/>
  <c r="I772" i="41" l="1"/>
  <c r="J772" i="41" s="1"/>
  <c r="G772" i="41"/>
  <c r="H773" i="41"/>
  <c r="I773" i="41" l="1"/>
  <c r="J773" i="41" s="1"/>
  <c r="G773" i="41"/>
  <c r="H774" i="41"/>
  <c r="I774" i="41" l="1"/>
  <c r="J774" i="41" s="1"/>
  <c r="G774" i="41"/>
  <c r="H775" i="41"/>
  <c r="I775" i="41" l="1"/>
  <c r="J775" i="41" s="1"/>
  <c r="G775" i="41"/>
  <c r="H776" i="41"/>
  <c r="I776" i="41" l="1"/>
  <c r="J776" i="41" s="1"/>
  <c r="G776" i="41"/>
  <c r="H777" i="41"/>
  <c r="I777" i="41" l="1"/>
  <c r="J777" i="41" s="1"/>
  <c r="G777" i="41"/>
  <c r="H778" i="41"/>
  <c r="I778" i="41" l="1"/>
  <c r="J778" i="41" s="1"/>
  <c r="G778" i="41"/>
  <c r="H779" i="41"/>
  <c r="I779" i="41" l="1"/>
  <c r="J779" i="41" s="1"/>
  <c r="G779" i="41"/>
  <c r="H780" i="41"/>
  <c r="I780" i="41" l="1"/>
  <c r="J780" i="41" s="1"/>
  <c r="G780" i="41"/>
  <c r="H781" i="41"/>
  <c r="I781" i="41" l="1"/>
  <c r="J781" i="41" s="1"/>
  <c r="G781" i="41"/>
  <c r="H782" i="41"/>
  <c r="I782" i="41" l="1"/>
  <c r="J782" i="41" s="1"/>
  <c r="G782" i="41"/>
  <c r="H783" i="41"/>
  <c r="I783" i="41" l="1"/>
  <c r="J783" i="41" s="1"/>
  <c r="G783" i="41"/>
  <c r="H784" i="41"/>
  <c r="I784" i="41" l="1"/>
  <c r="J784" i="41" s="1"/>
  <c r="G784" i="41"/>
  <c r="H785" i="41"/>
  <c r="I785" i="41" l="1"/>
  <c r="J785" i="41" s="1"/>
  <c r="G785" i="41"/>
  <c r="H786" i="41"/>
  <c r="I786" i="41" l="1"/>
  <c r="J786" i="41" s="1"/>
  <c r="G786" i="41"/>
  <c r="H787" i="41"/>
  <c r="I787" i="41" l="1"/>
  <c r="J787" i="41" s="1"/>
  <c r="G787" i="41"/>
  <c r="H788" i="41"/>
  <c r="I788" i="41" l="1"/>
  <c r="J788" i="41" s="1"/>
  <c r="G788" i="41"/>
  <c r="H789" i="41"/>
  <c r="I789" i="41" l="1"/>
  <c r="J789" i="41" s="1"/>
  <c r="G789" i="41"/>
  <c r="H790" i="41"/>
  <c r="I790" i="41" l="1"/>
  <c r="J790" i="41" s="1"/>
  <c r="G790" i="41"/>
  <c r="H791" i="41"/>
  <c r="I791" i="41" l="1"/>
  <c r="J791" i="41" s="1"/>
  <c r="G791" i="41"/>
  <c r="H792" i="41"/>
  <c r="H793" i="41" s="1"/>
  <c r="G793" i="41" l="1"/>
  <c r="I793" i="41"/>
  <c r="J793" i="41" s="1"/>
  <c r="I792" i="41"/>
  <c r="J792" i="41" s="1"/>
  <c r="G792" i="41"/>
  <c r="H794" i="41" l="1"/>
  <c r="H795" i="41" l="1"/>
  <c r="G795" i="41" s="1"/>
  <c r="G794" i="41"/>
  <c r="I794" i="41"/>
  <c r="J794" i="41" s="1"/>
  <c r="I795" i="41" l="1"/>
  <c r="J795" i="41" s="1"/>
  <c r="H796" i="41"/>
  <c r="H797" i="41" l="1"/>
  <c r="I796" i="41"/>
  <c r="J796" i="41" s="1"/>
  <c r="G796" i="41"/>
  <c r="G797" i="41" l="1"/>
  <c r="I797" i="41"/>
  <c r="J797" i="41" s="1"/>
  <c r="H798" i="41"/>
  <c r="H799" i="41" l="1"/>
  <c r="G798" i="41"/>
  <c r="I798" i="41"/>
  <c r="J798" i="41" s="1"/>
  <c r="H800" i="41" l="1"/>
  <c r="G799" i="41"/>
  <c r="I799" i="41"/>
  <c r="J799" i="41" s="1"/>
  <c r="G800" i="41" l="1"/>
  <c r="I800" i="41"/>
  <c r="J800" i="41" s="1"/>
  <c r="H801" i="41"/>
  <c r="H802" i="41" l="1"/>
  <c r="I802" i="41" s="1"/>
  <c r="J802" i="41" s="1"/>
  <c r="I801" i="41"/>
  <c r="J801" i="41" s="1"/>
  <c r="G801" i="41"/>
  <c r="G802" i="41" l="1"/>
  <c r="H803" i="41"/>
  <c r="G803" i="41" s="1"/>
  <c r="H804" i="41" l="1"/>
  <c r="G804" i="41" s="1"/>
  <c r="I803" i="41"/>
  <c r="J803" i="41" s="1"/>
  <c r="I804" i="41" l="1"/>
  <c r="J804" i="41" s="1"/>
  <c r="H805" i="41"/>
  <c r="H806" i="41" l="1"/>
  <c r="I805" i="41"/>
  <c r="J805" i="41" s="1"/>
  <c r="G805" i="41"/>
  <c r="H807" i="41" l="1"/>
  <c r="G807" i="41" s="1"/>
  <c r="G806" i="41"/>
  <c r="I806" i="41"/>
  <c r="J806" i="41" s="1"/>
  <c r="I807" i="41" l="1"/>
  <c r="J807" i="41" s="1"/>
  <c r="H808" i="41"/>
  <c r="H809" i="41" l="1"/>
  <c r="G808" i="41"/>
  <c r="I808" i="41"/>
  <c r="J808" i="41" s="1"/>
  <c r="H810" i="41" l="1"/>
  <c r="G810" i="41" s="1"/>
  <c r="G809" i="41"/>
  <c r="I809" i="41"/>
  <c r="J809" i="41" s="1"/>
  <c r="I810" i="41" l="1"/>
  <c r="J810" i="41" s="1"/>
  <c r="H811" i="41"/>
  <c r="G811" i="41" l="1"/>
  <c r="I811" i="41"/>
  <c r="J811" i="41" s="1"/>
  <c r="H812" i="41"/>
  <c r="I812" i="41" s="1"/>
  <c r="J812" i="41" s="1"/>
  <c r="H813" i="41" l="1"/>
  <c r="I813" i="41" s="1"/>
  <c r="J813" i="41" s="1"/>
  <c r="G812" i="41"/>
  <c r="G813" i="41" l="1"/>
  <c r="H814" i="41"/>
  <c r="H815" i="41" s="1"/>
  <c r="G814" i="41" l="1"/>
  <c r="I814" i="41"/>
  <c r="J814" i="41" s="1"/>
  <c r="I815" i="41"/>
  <c r="J815" i="41" s="1"/>
  <c r="G815" i="41"/>
  <c r="H816" i="41"/>
  <c r="I816" i="41" l="1"/>
  <c r="J816" i="41" s="1"/>
  <c r="G816" i="41"/>
  <c r="H817" i="41"/>
  <c r="I817" i="41" l="1"/>
  <c r="J817" i="41" s="1"/>
  <c r="G817" i="41"/>
  <c r="H818" i="41"/>
  <c r="I818" i="41" l="1"/>
  <c r="J818" i="41" s="1"/>
  <c r="G818" i="41"/>
  <c r="H819" i="41"/>
  <c r="I819" i="41" l="1"/>
  <c r="J819" i="41" s="1"/>
  <c r="G819" i="41"/>
  <c r="H820" i="41"/>
  <c r="I820" i="41" l="1"/>
  <c r="J820" i="41" s="1"/>
  <c r="G820" i="41"/>
  <c r="H821" i="41"/>
  <c r="I821" i="41" l="1"/>
  <c r="J821" i="41" s="1"/>
  <c r="G821" i="41"/>
  <c r="H822" i="41"/>
  <c r="I822" i="41" l="1"/>
  <c r="J822" i="41" s="1"/>
  <c r="G822" i="41"/>
  <c r="H823" i="41"/>
  <c r="I823" i="41" l="1"/>
  <c r="J823" i="41" s="1"/>
  <c r="G823" i="41"/>
  <c r="H824" i="41"/>
  <c r="I824" i="41" l="1"/>
  <c r="J824" i="41" s="1"/>
  <c r="G824" i="41"/>
  <c r="H825" i="41"/>
  <c r="I825" i="41" l="1"/>
  <c r="J825" i="41" s="1"/>
  <c r="G825" i="41"/>
  <c r="H826" i="41"/>
  <c r="I826" i="41" l="1"/>
  <c r="J826" i="41" s="1"/>
  <c r="G826" i="41"/>
  <c r="H827" i="41"/>
  <c r="I827" i="41" l="1"/>
  <c r="J827" i="41" s="1"/>
  <c r="G827" i="41"/>
  <c r="H828" i="41"/>
  <c r="I828" i="41" l="1"/>
  <c r="J828" i="41" s="1"/>
  <c r="G828" i="41"/>
  <c r="H829" i="41"/>
  <c r="I829" i="41" l="1"/>
  <c r="J829" i="41" s="1"/>
  <c r="G829" i="41"/>
  <c r="H830" i="41"/>
  <c r="I830" i="41" l="1"/>
  <c r="J830" i="41" s="1"/>
  <c r="G830" i="41"/>
  <c r="H831" i="41"/>
  <c r="I831" i="41" l="1"/>
  <c r="J831" i="41" s="1"/>
  <c r="G831" i="41"/>
  <c r="H832" i="41"/>
  <c r="I832" i="41" l="1"/>
  <c r="J832" i="41" s="1"/>
  <c r="G832" i="41"/>
  <c r="H833" i="41"/>
  <c r="I833" i="41" l="1"/>
  <c r="J833" i="41" s="1"/>
  <c r="G833" i="41"/>
  <c r="H834" i="41"/>
  <c r="I834" i="41" l="1"/>
  <c r="J834" i="41" s="1"/>
  <c r="G834" i="41"/>
  <c r="H835" i="41"/>
  <c r="I835" i="41" l="1"/>
  <c r="J835" i="41" s="1"/>
  <c r="G835" i="41"/>
  <c r="H836" i="41"/>
  <c r="I836" i="41" l="1"/>
  <c r="J836" i="41" s="1"/>
  <c r="G836" i="41"/>
  <c r="H837" i="41"/>
  <c r="I837" i="41" l="1"/>
  <c r="J837" i="41" s="1"/>
  <c r="G837" i="41"/>
  <c r="H838" i="41"/>
  <c r="I838" i="41" l="1"/>
  <c r="J838" i="41" s="1"/>
  <c r="G838" i="41"/>
  <c r="H839" i="41"/>
  <c r="I839" i="41" l="1"/>
  <c r="J839" i="41" s="1"/>
  <c r="G839" i="41"/>
  <c r="H840" i="41"/>
  <c r="I840" i="41" l="1"/>
  <c r="J840" i="41" s="1"/>
  <c r="G840" i="41"/>
  <c r="H841" i="41"/>
  <c r="I841" i="41" l="1"/>
  <c r="J841" i="41" s="1"/>
  <c r="G841" i="41"/>
  <c r="H842" i="41"/>
  <c r="I842" i="41" l="1"/>
  <c r="J842" i="41" s="1"/>
  <c r="G842" i="41"/>
  <c r="H843" i="41"/>
  <c r="I843" i="41" l="1"/>
  <c r="J843" i="41" s="1"/>
  <c r="G843" i="41"/>
  <c r="H844" i="41"/>
  <c r="I844" i="41" l="1"/>
  <c r="J844" i="41" s="1"/>
  <c r="G844" i="41"/>
  <c r="H845" i="41"/>
  <c r="I845" i="41" l="1"/>
  <c r="J845" i="41" s="1"/>
  <c r="G845" i="41"/>
  <c r="H846" i="41"/>
  <c r="I846" i="41" l="1"/>
  <c r="J846" i="41" s="1"/>
  <c r="G846" i="41"/>
  <c r="H847" i="41"/>
  <c r="I847" i="41" l="1"/>
  <c r="J847" i="41" s="1"/>
  <c r="G847" i="41"/>
  <c r="H848" i="41"/>
  <c r="I848" i="41" l="1"/>
  <c r="J848" i="41" s="1"/>
  <c r="G848" i="41"/>
  <c r="H849" i="41"/>
  <c r="I849" i="41" l="1"/>
  <c r="J849" i="41" s="1"/>
  <c r="G849" i="41"/>
  <c r="H850" i="41"/>
  <c r="I850" i="41" l="1"/>
  <c r="J850" i="41" s="1"/>
  <c r="G850" i="41"/>
  <c r="H851" i="41"/>
  <c r="I851" i="41" l="1"/>
  <c r="J851" i="41" s="1"/>
  <c r="G851" i="41"/>
  <c r="H852" i="41"/>
  <c r="I852" i="41" l="1"/>
  <c r="J852" i="41" s="1"/>
  <c r="G852" i="41"/>
  <c r="H853" i="41"/>
  <c r="I853" i="41" l="1"/>
  <c r="J853" i="41" s="1"/>
  <c r="G853" i="41"/>
  <c r="H854" i="41"/>
  <c r="I854" i="41" l="1"/>
  <c r="J854" i="41" s="1"/>
  <c r="G854" i="41"/>
  <c r="H855" i="41"/>
  <c r="I855" i="41" l="1"/>
  <c r="J855" i="41" s="1"/>
  <c r="G855" i="41"/>
  <c r="H856" i="41"/>
  <c r="I856" i="41" l="1"/>
  <c r="J856" i="41" s="1"/>
  <c r="G856" i="41"/>
  <c r="H857" i="41"/>
  <c r="I857" i="41" l="1"/>
  <c r="J857" i="41" s="1"/>
  <c r="G857" i="41"/>
  <c r="H858" i="41"/>
  <c r="I858" i="41" l="1"/>
  <c r="J858" i="41" s="1"/>
  <c r="G858" i="41"/>
  <c r="H859" i="41"/>
  <c r="I859" i="41" l="1"/>
  <c r="J859" i="41" s="1"/>
  <c r="G859" i="41"/>
  <c r="H860" i="41"/>
  <c r="I860" i="41" l="1"/>
  <c r="J860" i="41" s="1"/>
  <c r="G860" i="41"/>
  <c r="H861" i="41"/>
  <c r="I861" i="41" l="1"/>
  <c r="J861" i="41" s="1"/>
  <c r="G861" i="41"/>
  <c r="H862" i="41"/>
  <c r="I862" i="41" l="1"/>
  <c r="J862" i="41" s="1"/>
  <c r="G862" i="41"/>
  <c r="H863" i="41"/>
  <c r="I863" i="41" l="1"/>
  <c r="J863" i="41" s="1"/>
  <c r="G863" i="41"/>
  <c r="H864" i="41"/>
  <c r="I864" i="41" l="1"/>
  <c r="J864" i="41" s="1"/>
  <c r="G864" i="41"/>
  <c r="H865" i="41"/>
  <c r="I865" i="41" l="1"/>
  <c r="J865" i="41" s="1"/>
  <c r="G865" i="41"/>
  <c r="H866" i="41"/>
  <c r="I866" i="41" l="1"/>
  <c r="J866" i="41" s="1"/>
  <c r="G866" i="41"/>
  <c r="H867" i="41"/>
  <c r="I867" i="41" l="1"/>
  <c r="J867" i="41" s="1"/>
  <c r="G867" i="41"/>
  <c r="H868" i="41"/>
  <c r="I868" i="41" l="1"/>
  <c r="J868" i="41" s="1"/>
  <c r="G868" i="41"/>
  <c r="H869" i="41"/>
  <c r="I869" i="41" l="1"/>
  <c r="J869" i="41" s="1"/>
  <c r="G869" i="41"/>
  <c r="H870" i="41"/>
  <c r="I870" i="41" l="1"/>
  <c r="J870" i="41" s="1"/>
  <c r="G870" i="41"/>
  <c r="H871" i="41"/>
  <c r="I871" i="41" l="1"/>
  <c r="J871" i="41" s="1"/>
  <c r="G871" i="41"/>
  <c r="H872" i="41"/>
  <c r="I872" i="41" l="1"/>
  <c r="J872" i="41" s="1"/>
  <c r="G872" i="41"/>
  <c r="H873" i="41"/>
  <c r="I873" i="41" l="1"/>
  <c r="J873" i="41" s="1"/>
  <c r="G873" i="41"/>
  <c r="H874" i="41"/>
  <c r="I874" i="41" l="1"/>
  <c r="J874" i="41" s="1"/>
  <c r="G874" i="41"/>
  <c r="H875" i="41"/>
  <c r="I875" i="41" l="1"/>
  <c r="J875" i="41" s="1"/>
  <c r="G875" i="41"/>
  <c r="H876" i="41"/>
  <c r="I876" i="41" l="1"/>
  <c r="J876" i="41" s="1"/>
  <c r="G876" i="41"/>
  <c r="H877" i="41"/>
  <c r="I877" i="41" l="1"/>
  <c r="J877" i="41" s="1"/>
  <c r="G877" i="41"/>
  <c r="H878" i="41"/>
  <c r="I878" i="41" l="1"/>
  <c r="J878" i="41" s="1"/>
  <c r="G878" i="41"/>
  <c r="H879" i="41"/>
  <c r="I879" i="41" l="1"/>
  <c r="J879" i="41" s="1"/>
  <c r="G879" i="41"/>
  <c r="H880" i="41"/>
  <c r="I880" i="41" l="1"/>
  <c r="J880" i="41" s="1"/>
  <c r="G880" i="41"/>
  <c r="H881" i="41"/>
  <c r="I881" i="41" l="1"/>
  <c r="J881" i="41" s="1"/>
  <c r="G881" i="41"/>
  <c r="H882" i="41"/>
  <c r="I882" i="41" l="1"/>
  <c r="J882" i="41" s="1"/>
  <c r="G882" i="41"/>
  <c r="H883" i="41"/>
  <c r="I883" i="41" l="1"/>
  <c r="J883" i="41" s="1"/>
  <c r="G883" i="41"/>
  <c r="H884" i="41"/>
  <c r="I884" i="41" l="1"/>
  <c r="J884" i="41" s="1"/>
  <c r="G884" i="41"/>
  <c r="H885" i="41"/>
  <c r="I885" i="41" l="1"/>
  <c r="J885" i="41" s="1"/>
  <c r="G885" i="41"/>
  <c r="H886" i="41"/>
  <c r="I886" i="41" l="1"/>
  <c r="J886" i="41" s="1"/>
  <c r="G886" i="41"/>
  <c r="H887" i="41"/>
  <c r="I887" i="41" l="1"/>
  <c r="J887" i="41" s="1"/>
  <c r="G887" i="41"/>
  <c r="H888" i="41"/>
  <c r="I888" i="41" l="1"/>
  <c r="J888" i="41" s="1"/>
  <c r="G888" i="41"/>
  <c r="H889" i="41"/>
  <c r="I889" i="41" l="1"/>
  <c r="J889" i="41" s="1"/>
  <c r="G889" i="41"/>
  <c r="H890" i="41"/>
  <c r="I890" i="41" l="1"/>
  <c r="J890" i="41" s="1"/>
  <c r="G890" i="41"/>
  <c r="H891" i="41"/>
  <c r="I891" i="41" l="1"/>
  <c r="J891" i="41" s="1"/>
  <c r="G891" i="41"/>
  <c r="H892" i="41"/>
  <c r="I892" i="41" l="1"/>
  <c r="J892" i="41" s="1"/>
  <c r="G892" i="41"/>
  <c r="H893" i="41"/>
  <c r="I893" i="41" l="1"/>
  <c r="J893" i="41" s="1"/>
  <c r="G893" i="41"/>
  <c r="H894" i="41"/>
  <c r="I894" i="41" l="1"/>
  <c r="J894" i="41" s="1"/>
  <c r="G894" i="41"/>
  <c r="H895" i="41"/>
  <c r="I895" i="41" l="1"/>
  <c r="J895" i="41" s="1"/>
  <c r="G895" i="41"/>
  <c r="H896" i="41"/>
  <c r="I896" i="41" l="1"/>
  <c r="J896" i="41" s="1"/>
  <c r="G896" i="41"/>
  <c r="H897" i="41"/>
  <c r="I897" i="41" l="1"/>
  <c r="J897" i="41" s="1"/>
  <c r="G897" i="41"/>
  <c r="H898" i="41"/>
  <c r="I898" i="41" l="1"/>
  <c r="J898" i="41" s="1"/>
  <c r="G898" i="41"/>
  <c r="H899" i="41"/>
  <c r="I899" i="41" l="1"/>
  <c r="J899" i="41" s="1"/>
  <c r="G899" i="41"/>
  <c r="H900" i="41"/>
  <c r="I900" i="41" l="1"/>
  <c r="J900" i="41" s="1"/>
  <c r="G900" i="41"/>
  <c r="H901" i="41"/>
  <c r="I901" i="41" l="1"/>
  <c r="J901" i="41" s="1"/>
  <c r="G901" i="41"/>
  <c r="H902" i="41"/>
  <c r="I902" i="41" l="1"/>
  <c r="J902" i="41" s="1"/>
  <c r="G902" i="41"/>
  <c r="H903" i="41"/>
  <c r="I903" i="41" l="1"/>
  <c r="J903" i="41" s="1"/>
  <c r="G903" i="41"/>
  <c r="H904" i="41"/>
  <c r="I904" i="41" l="1"/>
  <c r="J904" i="41" s="1"/>
  <c r="G904" i="41"/>
  <c r="H905" i="41"/>
  <c r="I905" i="41" l="1"/>
  <c r="J905" i="41" s="1"/>
  <c r="G905" i="41"/>
  <c r="H906" i="41"/>
  <c r="I906" i="41" l="1"/>
  <c r="J906" i="41" s="1"/>
  <c r="G906" i="41"/>
  <c r="H907" i="41"/>
  <c r="I907" i="41" l="1"/>
  <c r="J907" i="41" s="1"/>
  <c r="G907" i="41"/>
  <c r="H908" i="41"/>
  <c r="I908" i="41" l="1"/>
  <c r="J908" i="41" s="1"/>
  <c r="G908" i="41"/>
  <c r="H909" i="41"/>
  <c r="I909" i="41" l="1"/>
  <c r="J909" i="41" s="1"/>
  <c r="G909" i="41"/>
  <c r="H910" i="41"/>
  <c r="I910" i="41" l="1"/>
  <c r="J910" i="41" s="1"/>
  <c r="G910" i="41"/>
  <c r="H911" i="41"/>
  <c r="I911" i="41" l="1"/>
  <c r="J911" i="41" s="1"/>
  <c r="G911" i="41"/>
  <c r="H912" i="41"/>
  <c r="I912" i="41" l="1"/>
  <c r="J912" i="41" s="1"/>
  <c r="G912" i="41"/>
  <c r="H913" i="41"/>
  <c r="I913" i="41" l="1"/>
  <c r="J913" i="41" s="1"/>
  <c r="G913" i="41"/>
  <c r="H914" i="41"/>
  <c r="I914" i="41" l="1"/>
  <c r="J914" i="41" s="1"/>
  <c r="G914" i="41"/>
  <c r="H915" i="41"/>
  <c r="I915" i="41" l="1"/>
  <c r="J915" i="41" s="1"/>
  <c r="G915" i="41"/>
  <c r="H916" i="41"/>
  <c r="I916" i="41" l="1"/>
  <c r="J916" i="41" s="1"/>
  <c r="G916" i="41"/>
  <c r="H917" i="41"/>
  <c r="I917" i="41" l="1"/>
  <c r="J917" i="41" s="1"/>
  <c r="G917" i="41"/>
  <c r="H918" i="41"/>
  <c r="I918" i="41" l="1"/>
  <c r="J918" i="41" s="1"/>
  <c r="G918" i="41"/>
  <c r="H919" i="41"/>
  <c r="I919" i="41" l="1"/>
  <c r="J919" i="41" s="1"/>
  <c r="G919" i="41"/>
  <c r="H920" i="41"/>
  <c r="I920" i="41" l="1"/>
  <c r="J920" i="41" s="1"/>
  <c r="G920" i="41"/>
  <c r="H921" i="41"/>
  <c r="I921" i="41" l="1"/>
  <c r="J921" i="41" s="1"/>
  <c r="G921" i="41"/>
  <c r="H922" i="41"/>
  <c r="I922" i="41" l="1"/>
  <c r="J922" i="41" s="1"/>
  <c r="G922" i="41"/>
  <c r="H923" i="41"/>
  <c r="I923" i="41" l="1"/>
  <c r="J923" i="41" s="1"/>
  <c r="G923" i="41"/>
  <c r="H924" i="41"/>
  <c r="I924" i="41" l="1"/>
  <c r="J924" i="41" s="1"/>
  <c r="G924" i="41"/>
  <c r="H925" i="41"/>
  <c r="I925" i="41" l="1"/>
  <c r="J925" i="41" s="1"/>
  <c r="G925" i="41"/>
  <c r="H926" i="41"/>
  <c r="I926" i="41" l="1"/>
  <c r="J926" i="41" s="1"/>
  <c r="G926" i="41"/>
  <c r="H927" i="41"/>
  <c r="I927" i="41" l="1"/>
  <c r="J927" i="41" s="1"/>
  <c r="G927" i="41"/>
  <c r="H928" i="41"/>
  <c r="I928" i="41" l="1"/>
  <c r="J928" i="41" s="1"/>
  <c r="G928" i="41"/>
  <c r="H929" i="41"/>
  <c r="I929" i="41" l="1"/>
  <c r="J929" i="41" s="1"/>
  <c r="G929" i="41"/>
  <c r="H930" i="41"/>
  <c r="I930" i="41" l="1"/>
  <c r="J930" i="41" s="1"/>
  <c r="G930" i="41"/>
  <c r="H931" i="41"/>
  <c r="I931" i="41" l="1"/>
  <c r="J931" i="41" s="1"/>
  <c r="G931" i="41"/>
  <c r="H932" i="41"/>
  <c r="I932" i="41" l="1"/>
  <c r="J932" i="41" s="1"/>
  <c r="G932" i="41"/>
  <c r="H933" i="41"/>
  <c r="I933" i="41" l="1"/>
  <c r="J933" i="41" s="1"/>
  <c r="G933" i="41"/>
  <c r="H934" i="41"/>
  <c r="I934" i="41" l="1"/>
  <c r="J934" i="41" s="1"/>
  <c r="G934" i="41"/>
  <c r="H935" i="41"/>
  <c r="I935" i="41" l="1"/>
  <c r="J935" i="41" s="1"/>
  <c r="G935" i="41"/>
  <c r="H936" i="41"/>
  <c r="I936" i="41" l="1"/>
  <c r="J936" i="41" s="1"/>
  <c r="G936" i="41"/>
  <c r="H937" i="41"/>
  <c r="I937" i="41" l="1"/>
  <c r="J937" i="41" s="1"/>
  <c r="G937" i="41"/>
  <c r="H938" i="41"/>
  <c r="I938" i="41" l="1"/>
  <c r="J938" i="41" s="1"/>
  <c r="G938" i="41"/>
  <c r="H939" i="41"/>
  <c r="I939" i="41" l="1"/>
  <c r="J939" i="41" s="1"/>
  <c r="G939" i="41"/>
  <c r="H940" i="41"/>
  <c r="I940" i="41" l="1"/>
  <c r="J940" i="41" s="1"/>
  <c r="G940" i="41"/>
  <c r="H941" i="41"/>
  <c r="I941" i="41" l="1"/>
  <c r="J941" i="41" s="1"/>
  <c r="G941" i="41"/>
  <c r="H942" i="41"/>
  <c r="I942" i="41" l="1"/>
  <c r="J942" i="41" s="1"/>
  <c r="G942" i="41"/>
  <c r="H943" i="41"/>
  <c r="I943" i="41" l="1"/>
  <c r="J943" i="41" s="1"/>
  <c r="G943" i="41"/>
  <c r="H944" i="41"/>
  <c r="I944" i="41" l="1"/>
  <c r="J944" i="41" s="1"/>
  <c r="G944" i="41"/>
  <c r="H945" i="41"/>
  <c r="I945" i="41" l="1"/>
  <c r="J945" i="41" s="1"/>
  <c r="G945" i="41"/>
  <c r="H946" i="41"/>
  <c r="I946" i="41" l="1"/>
  <c r="J946" i="41" s="1"/>
  <c r="G946" i="41"/>
  <c r="H947" i="41"/>
  <c r="I947" i="41" l="1"/>
  <c r="J947" i="41" s="1"/>
  <c r="G947" i="41"/>
  <c r="H948" i="41"/>
  <c r="I948" i="41" l="1"/>
  <c r="J948" i="41" s="1"/>
  <c r="G948" i="41"/>
  <c r="H949" i="41"/>
  <c r="I949" i="41" l="1"/>
  <c r="J949" i="41" s="1"/>
  <c r="G949" i="41"/>
  <c r="H950" i="41"/>
  <c r="I950" i="41" l="1"/>
  <c r="J950" i="41" s="1"/>
  <c r="G950" i="41"/>
  <c r="H951" i="41"/>
  <c r="I951" i="41" l="1"/>
  <c r="J951" i="41" s="1"/>
  <c r="G951" i="41"/>
  <c r="H952" i="41"/>
  <c r="I952" i="41" l="1"/>
  <c r="J952" i="41" s="1"/>
  <c r="G952" i="41"/>
  <c r="H953" i="41"/>
  <c r="I953" i="41" l="1"/>
  <c r="J953" i="41" s="1"/>
  <c r="G953" i="41"/>
  <c r="H954" i="41"/>
  <c r="I954" i="41" l="1"/>
  <c r="J954" i="41" s="1"/>
  <c r="G954" i="41"/>
  <c r="H955" i="41"/>
  <c r="I955" i="41" l="1"/>
  <c r="J955" i="41" s="1"/>
  <c r="G955" i="41"/>
  <c r="H956" i="41"/>
  <c r="I956" i="41" l="1"/>
  <c r="J956" i="41" s="1"/>
  <c r="G956" i="41"/>
  <c r="H957" i="41"/>
  <c r="I957" i="41" l="1"/>
  <c r="J957" i="41" s="1"/>
  <c r="G957" i="41"/>
  <c r="H958" i="41"/>
  <c r="I958" i="41" l="1"/>
  <c r="J958" i="41" s="1"/>
  <c r="G958" i="41"/>
  <c r="H959" i="41"/>
  <c r="I959" i="41" l="1"/>
  <c r="J959" i="41" s="1"/>
  <c r="G959" i="41"/>
  <c r="H960" i="41"/>
  <c r="I960" i="41" l="1"/>
  <c r="J960" i="41" s="1"/>
  <c r="G960" i="41"/>
  <c r="H961" i="41"/>
  <c r="I961" i="41" l="1"/>
  <c r="J961" i="41" s="1"/>
  <c r="G961" i="41"/>
  <c r="H962" i="41"/>
  <c r="I962" i="41" l="1"/>
  <c r="J962" i="41" s="1"/>
  <c r="G962" i="41"/>
  <c r="H963" i="41"/>
  <c r="I963" i="41" l="1"/>
  <c r="J963" i="41" s="1"/>
  <c r="G963" i="41"/>
  <c r="H964" i="41"/>
  <c r="I964" i="41" l="1"/>
  <c r="J964" i="41" s="1"/>
  <c r="G964" i="41"/>
  <c r="H965" i="41"/>
  <c r="I965" i="41" l="1"/>
  <c r="J965" i="41" s="1"/>
  <c r="G965" i="41"/>
  <c r="H966" i="41"/>
  <c r="I966" i="41" l="1"/>
  <c r="J966" i="41" s="1"/>
  <c r="G966" i="41"/>
  <c r="H967" i="41"/>
  <c r="I967" i="41" l="1"/>
  <c r="J967" i="41" s="1"/>
  <c r="G967" i="41"/>
  <c r="H968" i="41"/>
  <c r="I968" i="41" l="1"/>
  <c r="J968" i="41" s="1"/>
  <c r="G968" i="41"/>
  <c r="H969" i="41"/>
  <c r="I969" i="41" l="1"/>
  <c r="J969" i="41" s="1"/>
  <c r="G969" i="41"/>
  <c r="H970" i="41"/>
  <c r="I970" i="41" l="1"/>
  <c r="J970" i="41" s="1"/>
  <c r="G970" i="41"/>
  <c r="H971" i="41"/>
  <c r="I971" i="41" l="1"/>
  <c r="J971" i="41" s="1"/>
  <c r="G971" i="41"/>
  <c r="H972" i="41"/>
  <c r="I972" i="41" l="1"/>
  <c r="J972" i="41" s="1"/>
  <c r="G972" i="41"/>
  <c r="H973" i="41"/>
  <c r="I973" i="41" l="1"/>
  <c r="J973" i="41" s="1"/>
  <c r="G973" i="41"/>
  <c r="H974" i="41"/>
  <c r="I974" i="41" l="1"/>
  <c r="J974" i="41" s="1"/>
  <c r="G974" i="41"/>
  <c r="H975" i="41"/>
  <c r="I975" i="41" l="1"/>
  <c r="J975" i="41" s="1"/>
  <c r="G975" i="41"/>
  <c r="H976" i="41"/>
  <c r="I976" i="41" l="1"/>
  <c r="J976" i="41" s="1"/>
  <c r="G976" i="41"/>
  <c r="H977" i="41"/>
  <c r="I977" i="41" l="1"/>
  <c r="J977" i="41" s="1"/>
  <c r="G977" i="41"/>
  <c r="H978" i="41"/>
  <c r="I978" i="41" l="1"/>
  <c r="J978" i="41" s="1"/>
  <c r="G978" i="41"/>
  <c r="H979" i="41"/>
  <c r="I979" i="41" l="1"/>
  <c r="J979" i="41" s="1"/>
  <c r="G979" i="41"/>
  <c r="H980" i="41"/>
  <c r="I980" i="41" l="1"/>
  <c r="J980" i="41" s="1"/>
  <c r="G980" i="41"/>
  <c r="H981" i="41"/>
  <c r="I981" i="41" l="1"/>
  <c r="J981" i="41" s="1"/>
  <c r="G981" i="41"/>
  <c r="H982" i="41"/>
  <c r="I982" i="41" l="1"/>
  <c r="J982" i="41" s="1"/>
  <c r="G982" i="41"/>
  <c r="H983" i="41"/>
  <c r="I983" i="41" l="1"/>
  <c r="J983" i="41" s="1"/>
  <c r="G983" i="41"/>
  <c r="H984" i="41"/>
  <c r="I984" i="41" l="1"/>
  <c r="J984" i="41" s="1"/>
  <c r="G984" i="41"/>
  <c r="H985" i="41"/>
  <c r="I985" i="41" l="1"/>
  <c r="J985" i="41" s="1"/>
  <c r="G985" i="41"/>
  <c r="H986" i="41"/>
  <c r="I986" i="41" l="1"/>
  <c r="J986" i="41" s="1"/>
  <c r="G986" i="41"/>
  <c r="H987" i="41"/>
  <c r="I987" i="41" l="1"/>
  <c r="J987" i="41" s="1"/>
  <c r="G987" i="41"/>
  <c r="H988" i="41"/>
  <c r="I988" i="41" l="1"/>
  <c r="J988" i="41" s="1"/>
  <c r="G988" i="41"/>
  <c r="H989" i="41"/>
  <c r="I989" i="41" l="1"/>
  <c r="J989" i="41" s="1"/>
  <c r="G989" i="41"/>
  <c r="H990" i="41"/>
  <c r="I990" i="41" l="1"/>
  <c r="J990" i="41" s="1"/>
  <c r="G990" i="41"/>
  <c r="H991" i="41"/>
  <c r="I991" i="41" l="1"/>
  <c r="J991" i="41" s="1"/>
  <c r="G991" i="41"/>
  <c r="H992" i="41"/>
  <c r="I992" i="41" l="1"/>
  <c r="J992" i="41" s="1"/>
  <c r="G992" i="41"/>
  <c r="H993" i="41"/>
  <c r="I993" i="41" l="1"/>
  <c r="J993" i="41" s="1"/>
  <c r="G993" i="41"/>
  <c r="H994" i="41"/>
  <c r="I994" i="41" l="1"/>
  <c r="J994" i="41" s="1"/>
  <c r="G994" i="41"/>
  <c r="H995" i="41"/>
  <c r="I995" i="41" l="1"/>
  <c r="J995" i="41" s="1"/>
  <c r="G995" i="41"/>
  <c r="H996" i="41"/>
  <c r="I996" i="41" l="1"/>
  <c r="J996" i="41" s="1"/>
  <c r="G996" i="41"/>
  <c r="H997" i="41"/>
  <c r="I997" i="41" l="1"/>
  <c r="J997" i="41" s="1"/>
  <c r="G997" i="41"/>
  <c r="H998" i="41"/>
  <c r="I998" i="41" l="1"/>
  <c r="J998" i="41" s="1"/>
  <c r="G998" i="41"/>
  <c r="H999" i="41"/>
  <c r="I999" i="41" l="1"/>
  <c r="J999" i="41" s="1"/>
  <c r="G999" i="41"/>
  <c r="H1000" i="41"/>
  <c r="I1000" i="41" l="1"/>
  <c r="J1000" i="41" s="1"/>
  <c r="G1000" i="41"/>
  <c r="H1001" i="41"/>
  <c r="I1001" i="41" l="1"/>
  <c r="J1001" i="41" s="1"/>
  <c r="G1001" i="41"/>
  <c r="H1002" i="41"/>
  <c r="I1002" i="41" l="1"/>
  <c r="J1002" i="41" s="1"/>
  <c r="G1002" i="41"/>
  <c r="H1003" i="41"/>
  <c r="I1003" i="41" l="1"/>
  <c r="J1003" i="41" s="1"/>
  <c r="G1003" i="41"/>
  <c r="H1004" i="41"/>
  <c r="I1004" i="41" l="1"/>
  <c r="J1004" i="41" s="1"/>
  <c r="G1004" i="41"/>
  <c r="H1005" i="41"/>
  <c r="I1005" i="41" l="1"/>
  <c r="J1005" i="41" s="1"/>
  <c r="G1005" i="41"/>
  <c r="H1006" i="41"/>
  <c r="I1006" i="41" l="1"/>
  <c r="J1006" i="41" s="1"/>
  <c r="G1006" i="41"/>
  <c r="H1007" i="41"/>
  <c r="I1007" i="41" l="1"/>
  <c r="J1007" i="41" s="1"/>
  <c r="G1007" i="41"/>
  <c r="H1008" i="41"/>
  <c r="I1008" i="41" l="1"/>
  <c r="J1008" i="41" s="1"/>
  <c r="G1008" i="41"/>
  <c r="H1009" i="41"/>
  <c r="I1009" i="41" l="1"/>
  <c r="J1009" i="41" s="1"/>
  <c r="G1009" i="41"/>
  <c r="H1010" i="41"/>
  <c r="I1010" i="41" l="1"/>
  <c r="J1010" i="41" s="1"/>
  <c r="G1010" i="41"/>
  <c r="H1011" i="41"/>
  <c r="I1011" i="41" l="1"/>
  <c r="J1011" i="41" s="1"/>
  <c r="G1011" i="41"/>
  <c r="H1012" i="41"/>
  <c r="I1012" i="41" l="1"/>
  <c r="J1012" i="41" s="1"/>
  <c r="G1012" i="41"/>
  <c r="H1013" i="41"/>
  <c r="I1013" i="41" l="1"/>
  <c r="J1013" i="41" s="1"/>
  <c r="G1013" i="41"/>
  <c r="H1014" i="41"/>
  <c r="I1014" i="41" l="1"/>
  <c r="J1014" i="41" s="1"/>
  <c r="G1014" i="41"/>
  <c r="H1015" i="41"/>
  <c r="I1015" i="41" l="1"/>
  <c r="J1015" i="41" s="1"/>
  <c r="G1015" i="41"/>
  <c r="H1016" i="41"/>
  <c r="I1016" i="41" l="1"/>
  <c r="J1016" i="41" s="1"/>
  <c r="G1016" i="41"/>
  <c r="H1017" i="41"/>
  <c r="I1017" i="41" l="1"/>
  <c r="J1017" i="41" s="1"/>
  <c r="G1017" i="41"/>
  <c r="H1018" i="41"/>
  <c r="I1018" i="41" l="1"/>
  <c r="J1018" i="41" s="1"/>
  <c r="G1018" i="41"/>
  <c r="H1019" i="41"/>
  <c r="I1019" i="41" l="1"/>
  <c r="J1019" i="41" s="1"/>
  <c r="G1019" i="41"/>
  <c r="H1020" i="41"/>
  <c r="I1020" i="41" l="1"/>
  <c r="J1020" i="41" s="1"/>
  <c r="G1020" i="41"/>
  <c r="H1021" i="41"/>
  <c r="I1021" i="41" l="1"/>
  <c r="J1021" i="41" s="1"/>
  <c r="G1021" i="41"/>
  <c r="H1022" i="41"/>
  <c r="I1022" i="41" l="1"/>
  <c r="J1022" i="41" s="1"/>
  <c r="G1022" i="41"/>
  <c r="H1023" i="41"/>
  <c r="I1023" i="41" l="1"/>
  <c r="J1023" i="41" s="1"/>
  <c r="G1023" i="41"/>
  <c r="H1024" i="41"/>
  <c r="I1024" i="41" l="1"/>
  <c r="J1024" i="41" s="1"/>
  <c r="G1024" i="41"/>
  <c r="H1025" i="41"/>
  <c r="I1025" i="41" l="1"/>
  <c r="J1025" i="41" s="1"/>
  <c r="G1025" i="41"/>
  <c r="H1026" i="41"/>
  <c r="I1026" i="41" l="1"/>
  <c r="J1026" i="41" s="1"/>
  <c r="G1026" i="41"/>
  <c r="H1027" i="41"/>
  <c r="I1027" i="41" l="1"/>
  <c r="J1027" i="41" s="1"/>
  <c r="G1027" i="41"/>
  <c r="H1028" i="41"/>
  <c r="I1028" i="41" l="1"/>
  <c r="J1028" i="41" s="1"/>
  <c r="G1028" i="41"/>
  <c r="H1029" i="41"/>
  <c r="I1029" i="41" l="1"/>
  <c r="J1029" i="41" s="1"/>
  <c r="G1029" i="41"/>
  <c r="H1030" i="41"/>
  <c r="I1030" i="41" l="1"/>
  <c r="J1030" i="41" s="1"/>
  <c r="G1030" i="41"/>
  <c r="H1031" i="41"/>
  <c r="I1031" i="41" l="1"/>
  <c r="J1031" i="41" s="1"/>
  <c r="G1031" i="41"/>
  <c r="H1032" i="41"/>
  <c r="I1032" i="41" l="1"/>
  <c r="J1032" i="41" s="1"/>
  <c r="G1032" i="41"/>
  <c r="H1033" i="41"/>
  <c r="I1033" i="41" l="1"/>
  <c r="J1033" i="41" s="1"/>
  <c r="G1033" i="41"/>
  <c r="H1034" i="41"/>
  <c r="I1034" i="41" l="1"/>
  <c r="J1034" i="41" s="1"/>
  <c r="G1034" i="41"/>
  <c r="H1035" i="41"/>
  <c r="I1035" i="41" l="1"/>
  <c r="J1035" i="41" s="1"/>
  <c r="G1035" i="41"/>
  <c r="H1036" i="41"/>
  <c r="I1036" i="41" l="1"/>
  <c r="J1036" i="41" s="1"/>
  <c r="G1036" i="41"/>
  <c r="H1037" i="41"/>
  <c r="I1037" i="41" l="1"/>
  <c r="J1037" i="41" s="1"/>
  <c r="G1037" i="41"/>
  <c r="H1038" i="41"/>
  <c r="I1038" i="41" l="1"/>
  <c r="J1038" i="41" s="1"/>
  <c r="G1038" i="41"/>
  <c r="H1039" i="41"/>
  <c r="I1039" i="41" l="1"/>
  <c r="J1039" i="41" s="1"/>
  <c r="G1039" i="41"/>
  <c r="H1040" i="41"/>
  <c r="I1040" i="41" l="1"/>
  <c r="J1040" i="41" s="1"/>
  <c r="G1040" i="41"/>
  <c r="H1041" i="41"/>
  <c r="I1041" i="41" l="1"/>
  <c r="J1041" i="41" s="1"/>
  <c r="G1041" i="41"/>
  <c r="H1042" i="41"/>
  <c r="I1042" i="41" l="1"/>
  <c r="J1042" i="41" s="1"/>
  <c r="G1042" i="41"/>
  <c r="H1043" i="41"/>
  <c r="I1043" i="41" l="1"/>
  <c r="J1043" i="41" s="1"/>
  <c r="G1043" i="41"/>
  <c r="H1044" i="41"/>
  <c r="I1044" i="41" l="1"/>
  <c r="J1044" i="41" s="1"/>
  <c r="G1044" i="41"/>
  <c r="H1045" i="41"/>
  <c r="I1045" i="41" l="1"/>
  <c r="J1045" i="41" s="1"/>
  <c r="G1045" i="41"/>
  <c r="H1046" i="41"/>
  <c r="I1046" i="41" l="1"/>
  <c r="J1046" i="41" s="1"/>
  <c r="G1046" i="41"/>
  <c r="H1047" i="41"/>
  <c r="I1047" i="41" l="1"/>
  <c r="J1047" i="41" s="1"/>
  <c r="G1047" i="41"/>
  <c r="H1048" i="41"/>
  <c r="I1048" i="41" l="1"/>
  <c r="J1048" i="41" s="1"/>
  <c r="G1048" i="41"/>
  <c r="H1049" i="41"/>
  <c r="I1049" i="41" l="1"/>
  <c r="J1049" i="41" s="1"/>
  <c r="G1049" i="41"/>
  <c r="H1050" i="41"/>
  <c r="I1050" i="41" l="1"/>
  <c r="J1050" i="41" s="1"/>
  <c r="G1050" i="41"/>
  <c r="H1051" i="41"/>
  <c r="I1051" i="41" l="1"/>
  <c r="J1051" i="41" s="1"/>
  <c r="G1051" i="41"/>
  <c r="H1052" i="41"/>
  <c r="I1052" i="41" l="1"/>
  <c r="J1052" i="41" s="1"/>
  <c r="G1052" i="41"/>
  <c r="H1053" i="41"/>
  <c r="I1053" i="41" l="1"/>
  <c r="J1053" i="41" s="1"/>
  <c r="G1053" i="41"/>
  <c r="H1054" i="41"/>
  <c r="I1054" i="41" l="1"/>
  <c r="J1054" i="41" s="1"/>
  <c r="G1054" i="41"/>
  <c r="H1055" i="41"/>
  <c r="I1055" i="41" l="1"/>
  <c r="J1055" i="41" s="1"/>
  <c r="G1055" i="41"/>
  <c r="H1056" i="41"/>
  <c r="I1056" i="41" l="1"/>
  <c r="J1056" i="41" s="1"/>
  <c r="G1056" i="41"/>
  <c r="H1057" i="41"/>
  <c r="I1057" i="41" l="1"/>
  <c r="J1057" i="41" s="1"/>
  <c r="G1057" i="41"/>
  <c r="H1058" i="41"/>
  <c r="I1058" i="41" l="1"/>
  <c r="J1058" i="41" s="1"/>
  <c r="G1058" i="41"/>
  <c r="H1059" i="41"/>
  <c r="I1059" i="41" l="1"/>
  <c r="J1059" i="41" s="1"/>
  <c r="G1059" i="41"/>
  <c r="H1060" i="41"/>
  <c r="I1060" i="41" l="1"/>
  <c r="J1060" i="41" s="1"/>
  <c r="G1060" i="41"/>
  <c r="H1061" i="41"/>
  <c r="I1061" i="41" l="1"/>
  <c r="J1061" i="41" s="1"/>
  <c r="G1061" i="41"/>
  <c r="H1062" i="41"/>
  <c r="I1062" i="41" l="1"/>
  <c r="J1062" i="41" s="1"/>
  <c r="G1062" i="41"/>
  <c r="H1063" i="41"/>
  <c r="I1063" i="41" l="1"/>
  <c r="J1063" i="41" s="1"/>
  <c r="G1063" i="41"/>
  <c r="H1064" i="41"/>
  <c r="I1064" i="41" l="1"/>
  <c r="J1064" i="41" s="1"/>
  <c r="G1064" i="41"/>
  <c r="H1065" i="41"/>
  <c r="I1065" i="41" l="1"/>
  <c r="J1065" i="41" s="1"/>
  <c r="G1065" i="41"/>
  <c r="H1066" i="41"/>
  <c r="I1066" i="41" l="1"/>
  <c r="J1066" i="41" s="1"/>
  <c r="G1066" i="41"/>
  <c r="H1067" i="41"/>
  <c r="I1067" i="41" l="1"/>
  <c r="J1067" i="41" s="1"/>
  <c r="G1067" i="41"/>
  <c r="H1068" i="41"/>
  <c r="I1068" i="41" l="1"/>
  <c r="J1068" i="41" s="1"/>
  <c r="G1068" i="41"/>
  <c r="H1069" i="41"/>
  <c r="I1069" i="41" l="1"/>
  <c r="J1069" i="41" s="1"/>
  <c r="G1069" i="41"/>
  <c r="H1070" i="41"/>
  <c r="I1070" i="41" l="1"/>
  <c r="J1070" i="41" s="1"/>
  <c r="G1070" i="41"/>
  <c r="H1071" i="41"/>
  <c r="I1071" i="41" l="1"/>
  <c r="J1071" i="41" s="1"/>
  <c r="G1071" i="41"/>
  <c r="H1072" i="41"/>
  <c r="I1072" i="41" l="1"/>
  <c r="J1072" i="41" s="1"/>
  <c r="G1072" i="41"/>
  <c r="H1073" i="41"/>
  <c r="I1073" i="41" l="1"/>
  <c r="J1073" i="41" s="1"/>
  <c r="G1073" i="41"/>
  <c r="H1074" i="41"/>
  <c r="I1074" i="41" l="1"/>
  <c r="J1074" i="41" s="1"/>
  <c r="G1074" i="41"/>
  <c r="H1075" i="41"/>
  <c r="I1075" i="41" l="1"/>
  <c r="J1075" i="41" s="1"/>
  <c r="G1075" i="41"/>
  <c r="H1076" i="41"/>
  <c r="I1076" i="41" l="1"/>
  <c r="J1076" i="41" s="1"/>
  <c r="G1076" i="41"/>
  <c r="H1077" i="41"/>
  <c r="I1077" i="41" l="1"/>
  <c r="J1077" i="41" s="1"/>
  <c r="G1077" i="41"/>
  <c r="H1078" i="41"/>
  <c r="I1078" i="41" l="1"/>
  <c r="J1078" i="41" s="1"/>
  <c r="G1078" i="41"/>
  <c r="H1079" i="41"/>
  <c r="I1079" i="41" l="1"/>
  <c r="J1079" i="41" s="1"/>
  <c r="G1079" i="41"/>
  <c r="H1080" i="41"/>
  <c r="I1080" i="41" l="1"/>
  <c r="J1080" i="41" s="1"/>
  <c r="G1080" i="41"/>
  <c r="H1081" i="41"/>
  <c r="I1081" i="41" l="1"/>
  <c r="J1081" i="41" s="1"/>
  <c r="G1081" i="41"/>
  <c r="H1082" i="41"/>
  <c r="I1082" i="41" l="1"/>
  <c r="J1082" i="41" s="1"/>
  <c r="G1082" i="41"/>
  <c r="H1083" i="41"/>
  <c r="I1083" i="41" l="1"/>
  <c r="J1083" i="41" s="1"/>
  <c r="G1083" i="41"/>
  <c r="H1084" i="41"/>
  <c r="I1084" i="41" l="1"/>
  <c r="J1084" i="41" s="1"/>
  <c r="G1084" i="41"/>
  <c r="H1085" i="41"/>
  <c r="I1085" i="41" l="1"/>
  <c r="J1085" i="41" s="1"/>
  <c r="G1085" i="41"/>
  <c r="H1086" i="41"/>
  <c r="I1086" i="41" l="1"/>
  <c r="J1086" i="41" s="1"/>
  <c r="G1086" i="41"/>
  <c r="H1087" i="41"/>
  <c r="I1087" i="41" l="1"/>
  <c r="J1087" i="41" s="1"/>
  <c r="G1087" i="41"/>
  <c r="H1088" i="41"/>
  <c r="I1088" i="41" l="1"/>
  <c r="J1088" i="41" s="1"/>
  <c r="G1088" i="41"/>
  <c r="H1089" i="41"/>
  <c r="I1089" i="41" l="1"/>
  <c r="J1089" i="41" s="1"/>
  <c r="G1089" i="41"/>
  <c r="H1090" i="41"/>
  <c r="I1090" i="41" l="1"/>
  <c r="J1090" i="41" s="1"/>
  <c r="G1090" i="41"/>
  <c r="H1091" i="41"/>
  <c r="I1091" i="41" l="1"/>
  <c r="J1091" i="41" s="1"/>
  <c r="G1091" i="41"/>
  <c r="H1092" i="41"/>
  <c r="I1092" i="41" l="1"/>
  <c r="J1092" i="41" s="1"/>
  <c r="G1092" i="41"/>
  <c r="H1093" i="41"/>
  <c r="I1093" i="41" l="1"/>
  <c r="J1093" i="41" s="1"/>
  <c r="G1093" i="41"/>
  <c r="H1094" i="41"/>
  <c r="I1094" i="41" l="1"/>
  <c r="J1094" i="41" s="1"/>
  <c r="G1094" i="41"/>
  <c r="H1095" i="41"/>
  <c r="I1095" i="41" l="1"/>
  <c r="J1095" i="41" s="1"/>
  <c r="G1095" i="41"/>
  <c r="H1096" i="41"/>
  <c r="I1096" i="41" l="1"/>
  <c r="J1096" i="41" s="1"/>
  <c r="G1096" i="41"/>
  <c r="H1097" i="41"/>
  <c r="I1097" i="41" l="1"/>
  <c r="J1097" i="41" s="1"/>
  <c r="G1097" i="41"/>
  <c r="H1098" i="41"/>
  <c r="I1098" i="41" l="1"/>
  <c r="J1098" i="41" s="1"/>
  <c r="G1098" i="41"/>
  <c r="H1099" i="41"/>
  <c r="I1099" i="41" l="1"/>
  <c r="J1099" i="41" s="1"/>
  <c r="G1099" i="41"/>
  <c r="H1100" i="41"/>
  <c r="I1100" i="41" l="1"/>
  <c r="J1100" i="41" s="1"/>
  <c r="G1100" i="41"/>
  <c r="H1101" i="41"/>
  <c r="I1101" i="41" l="1"/>
  <c r="J1101" i="41" s="1"/>
  <c r="G1101" i="41"/>
  <c r="H1102" i="41"/>
  <c r="I1102" i="41" l="1"/>
  <c r="J1102" i="41" s="1"/>
  <c r="G1102" i="41"/>
  <c r="H1103" i="41"/>
  <c r="I1103" i="41" l="1"/>
  <c r="J1103" i="41" s="1"/>
  <c r="G1103" i="41"/>
  <c r="H1104" i="41"/>
  <c r="I1104" i="41" l="1"/>
  <c r="J1104" i="41" s="1"/>
  <c r="G1104" i="41"/>
  <c r="H1105" i="41"/>
  <c r="I1105" i="41" l="1"/>
  <c r="J1105" i="41" s="1"/>
  <c r="G1105" i="41"/>
  <c r="H1106" i="41"/>
  <c r="I1106" i="41" l="1"/>
  <c r="J1106" i="41" s="1"/>
  <c r="G1106" i="41"/>
  <c r="H1107" i="41"/>
  <c r="I1107" i="41" l="1"/>
  <c r="J1107" i="41" s="1"/>
  <c r="G1107" i="41"/>
  <c r="H1108" i="41"/>
  <c r="I1108" i="41" l="1"/>
  <c r="J1108" i="41" s="1"/>
  <c r="G1108" i="41"/>
  <c r="H1109" i="41"/>
  <c r="I1109" i="41" l="1"/>
  <c r="J1109" i="41" s="1"/>
  <c r="G1109" i="41"/>
  <c r="H1110" i="41"/>
  <c r="I1110" i="41" l="1"/>
  <c r="J1110" i="41" s="1"/>
  <c r="G1110" i="41"/>
  <c r="H1111" i="41"/>
  <c r="I1111" i="41" l="1"/>
  <c r="J1111" i="41" s="1"/>
  <c r="G1111" i="41"/>
  <c r="H1112" i="41"/>
  <c r="I1112" i="41" l="1"/>
  <c r="J1112" i="41" s="1"/>
  <c r="G1112" i="41"/>
  <c r="H1113" i="41"/>
  <c r="I1113" i="41" l="1"/>
  <c r="J1113" i="41" s="1"/>
  <c r="G1113" i="41"/>
  <c r="H1114" i="41"/>
  <c r="I1114" i="41" l="1"/>
  <c r="J1114" i="41" s="1"/>
  <c r="G1114" i="41"/>
  <c r="H1115" i="41"/>
  <c r="I1115" i="41" l="1"/>
  <c r="J1115" i="41" s="1"/>
  <c r="G1115" i="41"/>
  <c r="H1116" i="41"/>
  <c r="I1116" i="41" l="1"/>
  <c r="J1116" i="41" s="1"/>
  <c r="G1116" i="41"/>
  <c r="H1117" i="41"/>
  <c r="I1117" i="41" l="1"/>
  <c r="J1117" i="41" s="1"/>
  <c r="G1117" i="41"/>
  <c r="H1118" i="41"/>
  <c r="I1118" i="41" l="1"/>
  <c r="J1118" i="41" s="1"/>
  <c r="G1118" i="41"/>
  <c r="H1119" i="41"/>
  <c r="I1119" i="41" l="1"/>
  <c r="J1119" i="41" s="1"/>
  <c r="G1119" i="41"/>
  <c r="H1120" i="41"/>
  <c r="I1120" i="41" l="1"/>
  <c r="J1120" i="41" s="1"/>
  <c r="G1120" i="41"/>
  <c r="H1121" i="41"/>
  <c r="I1121" i="41" l="1"/>
  <c r="J1121" i="41" s="1"/>
  <c r="G1121" i="41"/>
  <c r="H1122" i="41"/>
  <c r="I1122" i="41" l="1"/>
  <c r="J1122" i="41" s="1"/>
  <c r="G1122" i="41"/>
  <c r="H1123" i="41"/>
  <c r="I1123" i="41" l="1"/>
  <c r="J1123" i="41" s="1"/>
  <c r="G1123" i="41"/>
  <c r="H1124" i="41"/>
  <c r="I1124" i="41" l="1"/>
  <c r="J1124" i="41" s="1"/>
  <c r="G1124" i="41"/>
  <c r="H1125" i="41"/>
  <c r="I1125" i="41" l="1"/>
  <c r="J1125" i="41" s="1"/>
  <c r="G1125" i="41"/>
  <c r="H1126" i="41"/>
  <c r="I1126" i="41" l="1"/>
  <c r="J1126" i="41" s="1"/>
  <c r="G1126" i="41"/>
  <c r="H1127" i="41"/>
  <c r="I1127" i="41" l="1"/>
  <c r="J1127" i="41" s="1"/>
  <c r="G1127" i="41"/>
  <c r="H1128" i="41"/>
  <c r="I1128" i="41" l="1"/>
  <c r="J1128" i="41" s="1"/>
  <c r="G1128" i="41"/>
  <c r="H1129" i="41"/>
  <c r="I1129" i="41" l="1"/>
  <c r="J1129" i="41" s="1"/>
  <c r="G1129" i="41"/>
  <c r="H1130" i="41"/>
  <c r="I1130" i="41" l="1"/>
  <c r="J1130" i="41" s="1"/>
  <c r="G1130" i="41"/>
  <c r="H1131" i="41"/>
  <c r="I1131" i="41" l="1"/>
  <c r="J1131" i="41" s="1"/>
  <c r="G1131" i="41"/>
  <c r="H1132" i="41"/>
  <c r="I1132" i="41" l="1"/>
  <c r="J1132" i="41" s="1"/>
  <c r="G1132" i="41"/>
  <c r="H1133" i="41"/>
  <c r="I1133" i="41" l="1"/>
  <c r="J1133" i="41" s="1"/>
  <c r="G1133" i="41"/>
  <c r="H1134" i="41"/>
  <c r="I1134" i="41" l="1"/>
  <c r="J1134" i="41" s="1"/>
  <c r="G1134" i="41"/>
  <c r="H1135" i="41"/>
  <c r="I1135" i="41" l="1"/>
  <c r="J1135" i="41" s="1"/>
  <c r="G1135" i="41"/>
  <c r="H1136" i="41"/>
  <c r="I1136" i="41" l="1"/>
  <c r="J1136" i="41" s="1"/>
  <c r="G1136" i="41"/>
  <c r="H1137" i="41"/>
  <c r="I1137" i="41" l="1"/>
  <c r="J1137" i="41" s="1"/>
  <c r="G1137" i="41"/>
  <c r="H1138" i="41"/>
  <c r="I1138" i="41" l="1"/>
  <c r="J1138" i="41" s="1"/>
  <c r="G1138" i="41"/>
  <c r="H1139" i="41"/>
  <c r="I1139" i="41" l="1"/>
  <c r="J1139" i="41" s="1"/>
  <c r="G1139" i="41"/>
  <c r="H1140" i="41"/>
  <c r="I1140" i="41" l="1"/>
  <c r="J1140" i="41" s="1"/>
  <c r="G1140" i="41"/>
  <c r="H1141" i="41"/>
  <c r="I1141" i="41" l="1"/>
  <c r="J1141" i="41" s="1"/>
  <c r="G1141" i="41"/>
  <c r="H1142" i="41"/>
  <c r="I1142" i="41" l="1"/>
  <c r="J1142" i="41" s="1"/>
  <c r="G1142" i="41"/>
  <c r="H1143" i="41"/>
  <c r="I1143" i="41" l="1"/>
  <c r="J1143" i="41" s="1"/>
  <c r="G1143" i="41"/>
  <c r="H1144" i="41"/>
  <c r="I1144" i="41" l="1"/>
  <c r="J1144" i="41" s="1"/>
  <c r="G1144" i="41"/>
  <c r="H1145" i="41"/>
  <c r="I1145" i="41" l="1"/>
  <c r="J1145" i="41" s="1"/>
  <c r="G1145" i="41"/>
  <c r="H1146" i="41"/>
  <c r="I1146" i="41" l="1"/>
  <c r="J1146" i="41" s="1"/>
  <c r="G1146" i="41"/>
  <c r="H1147" i="41"/>
  <c r="I1147" i="41" l="1"/>
  <c r="J1147" i="41" s="1"/>
  <c r="G1147" i="41"/>
  <c r="H1148" i="41"/>
  <c r="I1148" i="41" l="1"/>
  <c r="J1148" i="41" s="1"/>
  <c r="G1148" i="41"/>
  <c r="H1149" i="41"/>
  <c r="I1149" i="41" l="1"/>
  <c r="J1149" i="41" s="1"/>
  <c r="G1149" i="41"/>
  <c r="H1150" i="41"/>
  <c r="I1150" i="41" l="1"/>
  <c r="J1150" i="41" s="1"/>
  <c r="G1150" i="41"/>
  <c r="H1151" i="41"/>
  <c r="I1151" i="41" l="1"/>
  <c r="J1151" i="41" s="1"/>
  <c r="G1151" i="41"/>
  <c r="H1152" i="41"/>
  <c r="I1152" i="41" l="1"/>
  <c r="J1152" i="41" s="1"/>
  <c r="G1152" i="41"/>
  <c r="H1153" i="41"/>
  <c r="I1153" i="41" l="1"/>
  <c r="J1153" i="41" s="1"/>
  <c r="G1153" i="41"/>
  <c r="H1154" i="41"/>
  <c r="I1154" i="41" l="1"/>
  <c r="J1154" i="41" s="1"/>
  <c r="G1154" i="41"/>
  <c r="H1155" i="41"/>
  <c r="I1155" i="41" l="1"/>
  <c r="J1155" i="41" s="1"/>
  <c r="G1155" i="41"/>
  <c r="H1156" i="41"/>
  <c r="I1156" i="41" l="1"/>
  <c r="J1156" i="41" s="1"/>
  <c r="G1156" i="41"/>
  <c r="H1157" i="41"/>
  <c r="I1157" i="41" l="1"/>
  <c r="J1157" i="41" s="1"/>
  <c r="G1157" i="41"/>
  <c r="H1158" i="41"/>
  <c r="I1158" i="41" l="1"/>
  <c r="J1158" i="41" s="1"/>
  <c r="G1158" i="41"/>
  <c r="H1159" i="41"/>
  <c r="I1159" i="41" l="1"/>
  <c r="J1159" i="41" s="1"/>
  <c r="G1159" i="41"/>
  <c r="H1160" i="41" l="1"/>
  <c r="G1160" i="41" l="1"/>
  <c r="I1160" i="41"/>
  <c r="J1160" i="41" s="1"/>
  <c r="H1161" i="41"/>
  <c r="H1162" i="41" s="1"/>
  <c r="G1161" i="41" l="1"/>
  <c r="I1161" i="41"/>
  <c r="J1161" i="41" s="1"/>
  <c r="I1162" i="41"/>
  <c r="J1162" i="41" s="1"/>
  <c r="G1162" i="41"/>
  <c r="H1163" i="41"/>
  <c r="I1163" i="41" l="1"/>
  <c r="J1163" i="41" s="1"/>
  <c r="G1163" i="41"/>
  <c r="H1164" i="41"/>
  <c r="I1164" i="41" l="1"/>
  <c r="J1164" i="41" s="1"/>
  <c r="G1164" i="41"/>
  <c r="H1165" i="41"/>
  <c r="I1165" i="41" l="1"/>
  <c r="J1165" i="41" s="1"/>
  <c r="G1165" i="41"/>
  <c r="H1166" i="41"/>
  <c r="I1166" i="41" l="1"/>
  <c r="J1166" i="41" s="1"/>
  <c r="G1166" i="41"/>
  <c r="H1167" i="41"/>
  <c r="I1167" i="41" l="1"/>
  <c r="J1167" i="41" s="1"/>
  <c r="G1167" i="41"/>
  <c r="H1168" i="41"/>
  <c r="I1168" i="41" l="1"/>
  <c r="J1168" i="41" s="1"/>
  <c r="G1168" i="41"/>
  <c r="H1169" i="41"/>
  <c r="I1169" i="41" l="1"/>
  <c r="J1169" i="41" s="1"/>
  <c r="G1169" i="41"/>
  <c r="H1170" i="41"/>
  <c r="I1170" i="41" l="1"/>
  <c r="J1170" i="41" s="1"/>
  <c r="G1170" i="41"/>
  <c r="H1171" i="41"/>
  <c r="I1171" i="41" l="1"/>
  <c r="J1171" i="41" s="1"/>
  <c r="G1171" i="41"/>
  <c r="H1172" i="41"/>
  <c r="I1172" i="41" l="1"/>
  <c r="J1172" i="41" s="1"/>
  <c r="G1172" i="41"/>
  <c r="H1173" i="41"/>
  <c r="I1173" i="41" l="1"/>
  <c r="J1173" i="41" s="1"/>
  <c r="G1173" i="41"/>
  <c r="H1174" i="41"/>
  <c r="I1174" i="41" l="1"/>
  <c r="J1174" i="41" s="1"/>
  <c r="G1174" i="41"/>
  <c r="H1175" i="41"/>
  <c r="I1175" i="41" l="1"/>
  <c r="J1175" i="41" s="1"/>
  <c r="G1175" i="41"/>
  <c r="H1176" i="41"/>
  <c r="I1176" i="41" l="1"/>
  <c r="J1176" i="41" s="1"/>
  <c r="G1176" i="41"/>
  <c r="H1177" i="41"/>
  <c r="I1177" i="41" l="1"/>
  <c r="J1177" i="41" s="1"/>
  <c r="G1177" i="41"/>
  <c r="H1178" i="41"/>
  <c r="I1178" i="41" l="1"/>
  <c r="J1178" i="41" s="1"/>
  <c r="G1178" i="41"/>
  <c r="H1179" i="41"/>
  <c r="I1179" i="41" l="1"/>
  <c r="J1179" i="41" s="1"/>
  <c r="G1179" i="41"/>
  <c r="H1180" i="41"/>
  <c r="I1180" i="41" l="1"/>
  <c r="J1180" i="41" s="1"/>
  <c r="G1180" i="41"/>
  <c r="H1181" i="41"/>
  <c r="I1181" i="41" l="1"/>
  <c r="J1181" i="41" s="1"/>
  <c r="G1181" i="41"/>
  <c r="H1182" i="41"/>
  <c r="I1182" i="41" l="1"/>
  <c r="J1182" i="41" s="1"/>
  <c r="G1182" i="41"/>
  <c r="H1183" i="41"/>
  <c r="I1183" i="41" l="1"/>
  <c r="J1183" i="41" s="1"/>
  <c r="G1183" i="41"/>
  <c r="H1184" i="41"/>
  <c r="I1184" i="41" l="1"/>
  <c r="J1184" i="41" s="1"/>
  <c r="G1184" i="41"/>
  <c r="H1185" i="41"/>
  <c r="I1185" i="41" l="1"/>
  <c r="J1185" i="41" s="1"/>
  <c r="G1185" i="41"/>
  <c r="H1186" i="41"/>
  <c r="I1186" i="41" l="1"/>
  <c r="J1186" i="41" s="1"/>
  <c r="G1186" i="41"/>
  <c r="H1187" i="41"/>
  <c r="I1187" i="41" l="1"/>
  <c r="J1187" i="41" s="1"/>
  <c r="G1187" i="41"/>
  <c r="H1188" i="41"/>
  <c r="I1188" i="41" l="1"/>
  <c r="J1188" i="41" s="1"/>
  <c r="G1188" i="41"/>
  <c r="H1189" i="41"/>
  <c r="I1189" i="41" l="1"/>
  <c r="J1189" i="41" s="1"/>
  <c r="G1189" i="41"/>
  <c r="H1190" i="41"/>
  <c r="I1190" i="41" l="1"/>
  <c r="J1190" i="41" s="1"/>
  <c r="G1190" i="41"/>
  <c r="H1191" i="41"/>
  <c r="I1191" i="41" l="1"/>
  <c r="J1191" i="41" s="1"/>
  <c r="G1191" i="41"/>
  <c r="H1192" i="41"/>
  <c r="I1192" i="41" l="1"/>
  <c r="J1192" i="41" s="1"/>
  <c r="G1192" i="41"/>
  <c r="H1193" i="41"/>
  <c r="I1193" i="41" l="1"/>
  <c r="J1193" i="41" s="1"/>
  <c r="G1193" i="41"/>
  <c r="H1194" i="41"/>
  <c r="I1194" i="41" l="1"/>
  <c r="J1194" i="41" s="1"/>
  <c r="G1194" i="41"/>
  <c r="H1195" i="41"/>
  <c r="I1195" i="41" l="1"/>
  <c r="J1195" i="41" s="1"/>
  <c r="G1195" i="41"/>
  <c r="H1196" i="41"/>
  <c r="I1196" i="41" l="1"/>
  <c r="J1196" i="41" s="1"/>
  <c r="G1196" i="41"/>
  <c r="H1197" i="41"/>
  <c r="I1197" i="41" l="1"/>
  <c r="J1197" i="41" s="1"/>
  <c r="G1197" i="41"/>
  <c r="H1198" i="41"/>
  <c r="I1198" i="41" l="1"/>
  <c r="J1198" i="41" s="1"/>
  <c r="G1198" i="41"/>
  <c r="H1199" i="41"/>
  <c r="I1199" i="41" l="1"/>
  <c r="J1199" i="41" s="1"/>
  <c r="G1199" i="41"/>
  <c r="H1200" i="41"/>
  <c r="I1200" i="41" l="1"/>
  <c r="J1200" i="41" s="1"/>
  <c r="G1200" i="41"/>
  <c r="H1201" i="41"/>
  <c r="I1201" i="41" l="1"/>
  <c r="J1201" i="41" s="1"/>
  <c r="G1201" i="41"/>
  <c r="H1202" i="41"/>
  <c r="I1202" i="41" l="1"/>
  <c r="J1202" i="41" s="1"/>
  <c r="G1202" i="41"/>
  <c r="H1203" i="41"/>
  <c r="I1203" i="41" l="1"/>
  <c r="J1203" i="41" s="1"/>
  <c r="G1203" i="41"/>
  <c r="H1204" i="41"/>
  <c r="I1204" i="41" l="1"/>
  <c r="J1204" i="41" s="1"/>
  <c r="G1204" i="41"/>
  <c r="H1205" i="41"/>
  <c r="I1205" i="41" l="1"/>
  <c r="J1205" i="41" s="1"/>
  <c r="G1205" i="41"/>
  <c r="H1206" i="41"/>
  <c r="I1206" i="41" l="1"/>
  <c r="J1206" i="41" s="1"/>
  <c r="G1206" i="41"/>
  <c r="H1207" i="41"/>
  <c r="I1207" i="41" l="1"/>
  <c r="J1207" i="41" s="1"/>
  <c r="G1207" i="41"/>
  <c r="H1208" i="41"/>
  <c r="I1208" i="41" l="1"/>
  <c r="J1208" i="41" s="1"/>
  <c r="G1208" i="41"/>
  <c r="H1209" i="41"/>
  <c r="I1209" i="41" l="1"/>
  <c r="J1209" i="41" s="1"/>
  <c r="G1209" i="41"/>
  <c r="H1210" i="41"/>
  <c r="I1210" i="41" l="1"/>
  <c r="J1210" i="41" s="1"/>
  <c r="G1210" i="41"/>
  <c r="H1211" i="41"/>
  <c r="I1211" i="41" l="1"/>
  <c r="J1211" i="41" s="1"/>
  <c r="G1211" i="41"/>
  <c r="H1212" i="41"/>
  <c r="I1212" i="41" l="1"/>
  <c r="J1212" i="41" s="1"/>
  <c r="G1212" i="41"/>
  <c r="H1213" i="41"/>
  <c r="I1213" i="41" l="1"/>
  <c r="J1213" i="41" s="1"/>
  <c r="G1213" i="41"/>
  <c r="H1214" i="41"/>
  <c r="I1214" i="41" l="1"/>
  <c r="J1214" i="41" s="1"/>
  <c r="G1214" i="41"/>
  <c r="H1215" i="41"/>
  <c r="I1215" i="41" l="1"/>
  <c r="J1215" i="41" s="1"/>
  <c r="G1215" i="41"/>
  <c r="H1216" i="41"/>
  <c r="I1216" i="41" l="1"/>
  <c r="J1216" i="41" s="1"/>
  <c r="G1216" i="41"/>
  <c r="H1217" i="41"/>
  <c r="I1217" i="41" l="1"/>
  <c r="J1217" i="41" s="1"/>
  <c r="G1217" i="41"/>
  <c r="H1218" i="41"/>
  <c r="I1218" i="41" l="1"/>
  <c r="J1218" i="41" s="1"/>
  <c r="G1218" i="41"/>
  <c r="H1219" i="41"/>
  <c r="I1219" i="41" l="1"/>
  <c r="J1219" i="41" s="1"/>
  <c r="G1219" i="41"/>
  <c r="H1220" i="41"/>
  <c r="I1220" i="41" l="1"/>
  <c r="J1220" i="41" s="1"/>
  <c r="G1220" i="41"/>
  <c r="H1221" i="41"/>
  <c r="I1221" i="41" l="1"/>
  <c r="J1221" i="41" s="1"/>
  <c r="G1221" i="41"/>
  <c r="H1222" i="41"/>
  <c r="I1222" i="41" l="1"/>
  <c r="J1222" i="41" s="1"/>
  <c r="G1222" i="41"/>
  <c r="H1223" i="41"/>
  <c r="I1223" i="41" l="1"/>
  <c r="J1223" i="41" s="1"/>
  <c r="G1223" i="41"/>
  <c r="H1224" i="41"/>
  <c r="I1224" i="41" l="1"/>
  <c r="J1224" i="41" s="1"/>
  <c r="G1224" i="41"/>
  <c r="H1225" i="41"/>
  <c r="I1225" i="41" l="1"/>
  <c r="J1225" i="41" s="1"/>
  <c r="G1225" i="41"/>
  <c r="H1226" i="41"/>
  <c r="I1226" i="41" l="1"/>
  <c r="J1226" i="41" s="1"/>
  <c r="G1226" i="41"/>
  <c r="H1227" i="41"/>
  <c r="I1227" i="41" l="1"/>
  <c r="J1227" i="41" s="1"/>
  <c r="G1227" i="41"/>
  <c r="H1228" i="41"/>
  <c r="I1228" i="41" l="1"/>
  <c r="J1228" i="41" s="1"/>
  <c r="G1228" i="41"/>
  <c r="H1229" i="41"/>
  <c r="I1229" i="41" l="1"/>
  <c r="J1229" i="41" s="1"/>
  <c r="G1229" i="41"/>
  <c r="H1230" i="41"/>
  <c r="I1230" i="41" l="1"/>
  <c r="J1230" i="41" s="1"/>
  <c r="G1230" i="41"/>
  <c r="H1231" i="41"/>
  <c r="I1231" i="41" l="1"/>
  <c r="J1231" i="41" s="1"/>
  <c r="G1231" i="41"/>
  <c r="H1232" i="41"/>
  <c r="I1232" i="41" l="1"/>
  <c r="J1232" i="41" s="1"/>
  <c r="G1232" i="41"/>
  <c r="H1233" i="41"/>
  <c r="I1233" i="41" l="1"/>
  <c r="J1233" i="41" s="1"/>
  <c r="G1233" i="41"/>
  <c r="H1234" i="41"/>
  <c r="I1234" i="41" l="1"/>
  <c r="J1234" i="41" s="1"/>
  <c r="G1234" i="41"/>
  <c r="H1235" i="41"/>
  <c r="I1235" i="41" l="1"/>
  <c r="J1235" i="41" s="1"/>
  <c r="G1235" i="41"/>
  <c r="H1236" i="41"/>
  <c r="I1236" i="41" l="1"/>
  <c r="J1236" i="41" s="1"/>
  <c r="G1236" i="41"/>
  <c r="H1237" i="41"/>
  <c r="I1237" i="41" l="1"/>
  <c r="J1237" i="41" s="1"/>
  <c r="G1237" i="41"/>
  <c r="H1238" i="41"/>
  <c r="I1238" i="41" l="1"/>
  <c r="J1238" i="41" s="1"/>
  <c r="G1238" i="41"/>
  <c r="H1239" i="41"/>
  <c r="I1239" i="41" l="1"/>
  <c r="J1239" i="41" s="1"/>
  <c r="G1239" i="41"/>
  <c r="H1240" i="41"/>
  <c r="I1240" i="41" l="1"/>
  <c r="J1240" i="41" s="1"/>
  <c r="G1240" i="41"/>
  <c r="H1241" i="41"/>
  <c r="I1241" i="41" l="1"/>
  <c r="J1241" i="41" s="1"/>
  <c r="G1241" i="41"/>
  <c r="H1242" i="41"/>
  <c r="I1242" i="41" l="1"/>
  <c r="J1242" i="41" s="1"/>
  <c r="G1242" i="41"/>
  <c r="H1243" i="41"/>
  <c r="I1243" i="41" l="1"/>
  <c r="J1243" i="41" s="1"/>
  <c r="G1243" i="41"/>
  <c r="H1244" i="41"/>
  <c r="I1244" i="41" l="1"/>
  <c r="J1244" i="41" s="1"/>
  <c r="G1244" i="41"/>
  <c r="H1245" i="41"/>
  <c r="I1245" i="41" l="1"/>
  <c r="J1245" i="41" s="1"/>
  <c r="G1245" i="41"/>
  <c r="H1246" i="41"/>
  <c r="I1246" i="41" l="1"/>
  <c r="J1246" i="41" s="1"/>
  <c r="G1246" i="41"/>
  <c r="H1247" i="41"/>
  <c r="I1247" i="41" l="1"/>
  <c r="J1247" i="41" s="1"/>
  <c r="G1247" i="41"/>
  <c r="H1248" i="41"/>
  <c r="I1248" i="41" l="1"/>
  <c r="J1248" i="41" s="1"/>
  <c r="G1248" i="41"/>
  <c r="H1249" i="41"/>
  <c r="I1249" i="41" l="1"/>
  <c r="J1249" i="41" s="1"/>
  <c r="G1249" i="41"/>
  <c r="H1250" i="41"/>
  <c r="I1250" i="41" l="1"/>
  <c r="J1250" i="41" s="1"/>
  <c r="G1250" i="41"/>
  <c r="H1251" i="41"/>
  <c r="I1251" i="41" l="1"/>
  <c r="J1251" i="41" s="1"/>
  <c r="G1251" i="41"/>
  <c r="H1252" i="41"/>
  <c r="I1252" i="41" l="1"/>
  <c r="J1252" i="41" s="1"/>
  <c r="G1252" i="41"/>
  <c r="H1253" i="41"/>
  <c r="I1253" i="41" l="1"/>
  <c r="J1253" i="41" s="1"/>
  <c r="G1253" i="41"/>
  <c r="H1254" i="41"/>
  <c r="I1254" i="41" l="1"/>
  <c r="J1254" i="41" s="1"/>
  <c r="G1254" i="41"/>
  <c r="H1255" i="41"/>
  <c r="I1255" i="41" l="1"/>
  <c r="J1255" i="41" s="1"/>
  <c r="G1255" i="41"/>
  <c r="H1256" i="41"/>
  <c r="I1256" i="41" l="1"/>
  <c r="J1256" i="41" s="1"/>
  <c r="G1256" i="41"/>
  <c r="H1257" i="41"/>
  <c r="I1257" i="41" l="1"/>
  <c r="J1257" i="41" s="1"/>
  <c r="G1257" i="41"/>
  <c r="H1258" i="41"/>
  <c r="I1258" i="41" l="1"/>
  <c r="J1258" i="41" s="1"/>
  <c r="G1258" i="41"/>
  <c r="H1259" i="41"/>
  <c r="I1259" i="41" l="1"/>
  <c r="J1259" i="41" s="1"/>
  <c r="G1259" i="41"/>
  <c r="H1260" i="41"/>
  <c r="I1260" i="41" l="1"/>
  <c r="J1260" i="41" s="1"/>
  <c r="G1260" i="41"/>
  <c r="H1261" i="41"/>
  <c r="I1261" i="41" l="1"/>
  <c r="J1261" i="41" s="1"/>
  <c r="G1261" i="41"/>
  <c r="H1262" i="41"/>
  <c r="I1262" i="41" l="1"/>
  <c r="J1262" i="41" s="1"/>
  <c r="G1262" i="41"/>
  <c r="H1263" i="41"/>
  <c r="I1263" i="41" l="1"/>
  <c r="J1263" i="41" s="1"/>
  <c r="G1263" i="41"/>
  <c r="H1264" i="41"/>
  <c r="I1264" i="41" l="1"/>
  <c r="J1264" i="41" s="1"/>
  <c r="G1264" i="41"/>
  <c r="H1265" i="41"/>
  <c r="I1265" i="41" l="1"/>
  <c r="J1265" i="41" s="1"/>
  <c r="G1265" i="41"/>
  <c r="H1266" i="41"/>
  <c r="I1266" i="41" l="1"/>
  <c r="J1266" i="41" s="1"/>
  <c r="G1266" i="41"/>
  <c r="H1267" i="41"/>
  <c r="I1267" i="41" l="1"/>
  <c r="J1267" i="41" s="1"/>
  <c r="G1267" i="41"/>
  <c r="H1268" i="41"/>
  <c r="I1268" i="41" l="1"/>
  <c r="J1268" i="41" s="1"/>
  <c r="G1268" i="41"/>
  <c r="H1269" i="41"/>
  <c r="I1269" i="41" l="1"/>
  <c r="J1269" i="41" s="1"/>
  <c r="G1269" i="41"/>
  <c r="H1270" i="41"/>
  <c r="I1270" i="41" l="1"/>
  <c r="J1270" i="41" s="1"/>
  <c r="G1270" i="41"/>
  <c r="H1271" i="41"/>
  <c r="I1271" i="41" l="1"/>
  <c r="J1271" i="41" s="1"/>
  <c r="G1271" i="41"/>
  <c r="H1272" i="41"/>
  <c r="I1272" i="41" l="1"/>
  <c r="J1272" i="41" s="1"/>
  <c r="G1272" i="41"/>
  <c r="H1273" i="41"/>
  <c r="I1273" i="41" l="1"/>
  <c r="J1273" i="41" s="1"/>
  <c r="G1273" i="41"/>
  <c r="H1274" i="41"/>
  <c r="I1274" i="41" l="1"/>
  <c r="J1274" i="41" s="1"/>
  <c r="G1274" i="41"/>
  <c r="H1275" i="41"/>
  <c r="I1275" i="41" l="1"/>
  <c r="J1275" i="41" s="1"/>
  <c r="G1275" i="41"/>
  <c r="H1276" i="41"/>
  <c r="I1276" i="41" l="1"/>
  <c r="J1276" i="41" s="1"/>
  <c r="G1276" i="41"/>
  <c r="H1277" i="41"/>
  <c r="I1277" i="41" l="1"/>
  <c r="J1277" i="41" s="1"/>
  <c r="G1277" i="41"/>
  <c r="H1278" i="41"/>
  <c r="I1278" i="41" l="1"/>
  <c r="J1278" i="41" s="1"/>
  <c r="G1278" i="41"/>
  <c r="H1279" i="41"/>
  <c r="I1279" i="41" l="1"/>
  <c r="J1279" i="41" s="1"/>
  <c r="G1279" i="41"/>
  <c r="H1280" i="41"/>
  <c r="I1280" i="41" l="1"/>
  <c r="J1280" i="41" s="1"/>
  <c r="G1280" i="41"/>
  <c r="H1281" i="41"/>
  <c r="I1281" i="41" l="1"/>
  <c r="J1281" i="41" s="1"/>
  <c r="G1281" i="41"/>
  <c r="H1282" i="41"/>
  <c r="I1282" i="41" l="1"/>
  <c r="J1282" i="41" s="1"/>
  <c r="G1282" i="41"/>
  <c r="H1283" i="41"/>
  <c r="I1283" i="41" l="1"/>
  <c r="J1283" i="41" s="1"/>
  <c r="G1283" i="41"/>
  <c r="H1284" i="41"/>
  <c r="I1284" i="41" l="1"/>
  <c r="J1284" i="41" s="1"/>
  <c r="G1284" i="41"/>
  <c r="H1285" i="41"/>
  <c r="I1285" i="41" l="1"/>
  <c r="J1285" i="41" s="1"/>
  <c r="G1285" i="41"/>
  <c r="H1286" i="41"/>
  <c r="I1286" i="41" l="1"/>
  <c r="J1286" i="41" s="1"/>
  <c r="G1286" i="41"/>
  <c r="H1287" i="41"/>
  <c r="I1287" i="41" l="1"/>
  <c r="J1287" i="41" s="1"/>
  <c r="G1287" i="41"/>
  <c r="H1288" i="41"/>
  <c r="I1288" i="41" l="1"/>
  <c r="J1288" i="41" s="1"/>
  <c r="G1288" i="41"/>
  <c r="H1289" i="41"/>
  <c r="I1289" i="41" l="1"/>
  <c r="J1289" i="41" s="1"/>
  <c r="G1289" i="41"/>
  <c r="H1290" i="41"/>
  <c r="I1290" i="41" l="1"/>
  <c r="J1290" i="41" s="1"/>
  <c r="G1290" i="41"/>
  <c r="H1291" i="41"/>
  <c r="I1291" i="41" l="1"/>
  <c r="J1291" i="41" s="1"/>
  <c r="G1291" i="41"/>
  <c r="H1292" i="41"/>
  <c r="I1292" i="41" l="1"/>
  <c r="J1292" i="41" s="1"/>
  <c r="G1292" i="41"/>
  <c r="H1293" i="41"/>
  <c r="I1293" i="41" l="1"/>
  <c r="J1293" i="41" s="1"/>
  <c r="G1293" i="41"/>
  <c r="H1294" i="41"/>
  <c r="I1294" i="41" l="1"/>
  <c r="J1294" i="41" s="1"/>
  <c r="G1294" i="41"/>
  <c r="H1295" i="41"/>
  <c r="I1295" i="41" l="1"/>
  <c r="J1295" i="41" s="1"/>
  <c r="G1295" i="41"/>
  <c r="H1296" i="41"/>
  <c r="I1296" i="41" l="1"/>
  <c r="J1296" i="41" s="1"/>
  <c r="G1296" i="41"/>
  <c r="H1297" i="41"/>
  <c r="I1297" i="41" l="1"/>
  <c r="J1297" i="41" s="1"/>
  <c r="G1297" i="41"/>
  <c r="H1298" i="41"/>
  <c r="I1298" i="41" l="1"/>
  <c r="J1298" i="41" s="1"/>
  <c r="G1298" i="41"/>
  <c r="H1299" i="41"/>
  <c r="I1299" i="41" l="1"/>
  <c r="J1299" i="41" s="1"/>
  <c r="G1299" i="41"/>
  <c r="H1300" i="41"/>
  <c r="I1300" i="41" l="1"/>
  <c r="J1300" i="41" s="1"/>
  <c r="G1300" i="41"/>
  <c r="H1301" i="41"/>
  <c r="I1301" i="41" l="1"/>
  <c r="J1301" i="41" s="1"/>
  <c r="G1301" i="41"/>
  <c r="H1302" i="41"/>
  <c r="I1302" i="41" l="1"/>
  <c r="J1302" i="41" s="1"/>
  <c r="G1302" i="41"/>
  <c r="H1303" i="41"/>
  <c r="I1303" i="41" l="1"/>
  <c r="J1303" i="41" s="1"/>
  <c r="G1303" i="41"/>
  <c r="H1304" i="41"/>
  <c r="I1304" i="41" l="1"/>
  <c r="J1304" i="41" s="1"/>
  <c r="G1304" i="41"/>
  <c r="H1305" i="41"/>
  <c r="I1305" i="41" l="1"/>
  <c r="J1305" i="41" s="1"/>
  <c r="G1305" i="41"/>
  <c r="H1306" i="41"/>
  <c r="I1306" i="41" l="1"/>
  <c r="J1306" i="41" s="1"/>
  <c r="G1306" i="41"/>
  <c r="H1307" i="41"/>
  <c r="I1307" i="41" l="1"/>
  <c r="J1307" i="41" s="1"/>
  <c r="G1307" i="41"/>
  <c r="H1308" i="41"/>
  <c r="I1308" i="41" l="1"/>
  <c r="J1308" i="41" s="1"/>
  <c r="G1308" i="41"/>
  <c r="H1309" i="41"/>
  <c r="I1309" i="41" l="1"/>
  <c r="J1309" i="41" s="1"/>
  <c r="G1309" i="41"/>
  <c r="H1310" i="41"/>
  <c r="I1310" i="41" l="1"/>
  <c r="J1310" i="41" s="1"/>
  <c r="G1310" i="41"/>
  <c r="H1311" i="41"/>
  <c r="I1311" i="41" l="1"/>
  <c r="J1311" i="41" s="1"/>
  <c r="G1311" i="41"/>
  <c r="H1312" i="41"/>
  <c r="I1312" i="41" l="1"/>
  <c r="J1312" i="41" s="1"/>
  <c r="G1312" i="41"/>
  <c r="H1313" i="41"/>
  <c r="I1313" i="41" l="1"/>
  <c r="J1313" i="41" s="1"/>
  <c r="G1313" i="41"/>
  <c r="H1314" i="41"/>
  <c r="I1314" i="41" l="1"/>
  <c r="J1314" i="41" s="1"/>
  <c r="G1314" i="41"/>
  <c r="H1315" i="41"/>
  <c r="I1315" i="41" l="1"/>
  <c r="J1315" i="41" s="1"/>
  <c r="G1315" i="41"/>
  <c r="H1316" i="41"/>
  <c r="I1316" i="41" l="1"/>
  <c r="J1316" i="41" s="1"/>
  <c r="G1316" i="41"/>
  <c r="H1317" i="41"/>
  <c r="I1317" i="41" l="1"/>
  <c r="J1317" i="41" s="1"/>
  <c r="G1317" i="41"/>
  <c r="H1318" i="41"/>
  <c r="I1318" i="41" l="1"/>
  <c r="J1318" i="41" s="1"/>
  <c r="G1318" i="41"/>
  <c r="H1319" i="41"/>
  <c r="I1319" i="41" l="1"/>
  <c r="J1319" i="41" s="1"/>
  <c r="G1319" i="41"/>
  <c r="H1320" i="41"/>
  <c r="I1320" i="41" l="1"/>
  <c r="J1320" i="41" s="1"/>
  <c r="G1320" i="41"/>
  <c r="H1321" i="41"/>
  <c r="I1321" i="41" l="1"/>
  <c r="J1321" i="41" s="1"/>
  <c r="G1321" i="41"/>
  <c r="H1322" i="41"/>
  <c r="I1322" i="41" l="1"/>
  <c r="J1322" i="41" s="1"/>
  <c r="G1322" i="41"/>
  <c r="H1323" i="41"/>
  <c r="I1323" i="41" l="1"/>
  <c r="J1323" i="41" s="1"/>
  <c r="G1323" i="41"/>
  <c r="H1324" i="41"/>
  <c r="I1324" i="41" l="1"/>
  <c r="J1324" i="41" s="1"/>
  <c r="G1324" i="41"/>
  <c r="H1325" i="41"/>
  <c r="I1325" i="41" l="1"/>
  <c r="J1325" i="41" s="1"/>
  <c r="G1325" i="41"/>
  <c r="H1326" i="41"/>
  <c r="I1326" i="41" l="1"/>
  <c r="J1326" i="41" s="1"/>
  <c r="G1326" i="41"/>
  <c r="H1327" i="41"/>
  <c r="I1327" i="41" l="1"/>
  <c r="J1327" i="41" s="1"/>
  <c r="G1327" i="41"/>
  <c r="H1328" i="41"/>
  <c r="I1328" i="41" l="1"/>
  <c r="J1328" i="41" s="1"/>
  <c r="G1328" i="41"/>
  <c r="H1329" i="41"/>
  <c r="I1329" i="41" l="1"/>
  <c r="J1329" i="41" s="1"/>
  <c r="G1329" i="41"/>
  <c r="H1330" i="41"/>
  <c r="I1330" i="41" l="1"/>
  <c r="J1330" i="41" s="1"/>
  <c r="G1330" i="41"/>
  <c r="H1331" i="41"/>
  <c r="I1331" i="41" l="1"/>
  <c r="J1331" i="41" s="1"/>
  <c r="G1331" i="41"/>
  <c r="H1332" i="41"/>
  <c r="I1332" i="41" l="1"/>
  <c r="J1332" i="41" s="1"/>
  <c r="G1332" i="41"/>
  <c r="H1333" i="41"/>
  <c r="I1333" i="41" l="1"/>
  <c r="J1333" i="41" s="1"/>
  <c r="G1333" i="41"/>
  <c r="H1334" i="41"/>
  <c r="I1334" i="41" l="1"/>
  <c r="J1334" i="41" s="1"/>
  <c r="G1334" i="41"/>
  <c r="H1335" i="41"/>
  <c r="I1335" i="41" l="1"/>
  <c r="J1335" i="41" s="1"/>
  <c r="G1335" i="41"/>
  <c r="H1336" i="41"/>
  <c r="I1336" i="41" l="1"/>
  <c r="J1336" i="41" s="1"/>
  <c r="G1336" i="41"/>
  <c r="H1337" i="41"/>
  <c r="I1337" i="41" l="1"/>
  <c r="J1337" i="41" s="1"/>
  <c r="G1337" i="41"/>
  <c r="H1338" i="41"/>
  <c r="I1338" i="41" l="1"/>
  <c r="J1338" i="41" s="1"/>
  <c r="G1338" i="41"/>
  <c r="H1339" i="41"/>
  <c r="I1339" i="41" l="1"/>
  <c r="J1339" i="41" s="1"/>
  <c r="G1339" i="41"/>
  <c r="H1340" i="41"/>
  <c r="I1340" i="41" l="1"/>
  <c r="J1340" i="41" s="1"/>
  <c r="G1340" i="41"/>
  <c r="H1341" i="41"/>
  <c r="I1341" i="41" l="1"/>
  <c r="J1341" i="41" s="1"/>
  <c r="G1341" i="41"/>
  <c r="H1342" i="41"/>
  <c r="I1342" i="41" l="1"/>
  <c r="J1342" i="41" s="1"/>
  <c r="G1342" i="41"/>
  <c r="H1343" i="41"/>
  <c r="I1343" i="41" l="1"/>
  <c r="J1343" i="41" s="1"/>
  <c r="G1343" i="41"/>
  <c r="H1344" i="41"/>
  <c r="I1344" i="41" l="1"/>
  <c r="J1344" i="41" s="1"/>
  <c r="G1344" i="41"/>
  <c r="H1345" i="41"/>
  <c r="I1345" i="41" l="1"/>
  <c r="J1345" i="41" s="1"/>
  <c r="G1345" i="41"/>
  <c r="H1346" i="41"/>
  <c r="I1346" i="41" l="1"/>
  <c r="J1346" i="41" s="1"/>
  <c r="G1346" i="41"/>
  <c r="H1347" i="41"/>
  <c r="I1347" i="41" l="1"/>
  <c r="J1347" i="41" s="1"/>
  <c r="G1347" i="41"/>
  <c r="H1348" i="41"/>
  <c r="I1348" i="41" l="1"/>
  <c r="J1348" i="41" s="1"/>
  <c r="G1348" i="41"/>
  <c r="H1349" i="41"/>
  <c r="I1349" i="41" l="1"/>
  <c r="J1349" i="41" s="1"/>
  <c r="G1349" i="41"/>
  <c r="H1350" i="41"/>
  <c r="I1350" i="41" l="1"/>
  <c r="J1350" i="41" s="1"/>
  <c r="G1350" i="41"/>
  <c r="H1351" i="41"/>
  <c r="I1351" i="41" l="1"/>
  <c r="J1351" i="41" s="1"/>
  <c r="G1351" i="41"/>
  <c r="H1352" i="41"/>
  <c r="I1352" i="41" l="1"/>
  <c r="J1352" i="41" s="1"/>
  <c r="G1352" i="41"/>
  <c r="H1353" i="41"/>
  <c r="I1353" i="41" l="1"/>
  <c r="J1353" i="41" s="1"/>
  <c r="G1353" i="41"/>
  <c r="H1354" i="41"/>
  <c r="I1354" i="41" l="1"/>
  <c r="J1354" i="41" s="1"/>
  <c r="G1354" i="41"/>
  <c r="H1355" i="41"/>
  <c r="I1355" i="41" l="1"/>
  <c r="J1355" i="41" s="1"/>
  <c r="G1355" i="41"/>
  <c r="H1356" i="41"/>
  <c r="I1356" i="41" l="1"/>
  <c r="J1356" i="41" s="1"/>
  <c r="G1356" i="41"/>
  <c r="H1357" i="41"/>
  <c r="I1357" i="41" l="1"/>
  <c r="J1357" i="41" s="1"/>
  <c r="G1357" i="41"/>
  <c r="H1358" i="41"/>
  <c r="I1358" i="41" l="1"/>
  <c r="J1358" i="41" s="1"/>
  <c r="G1358" i="41"/>
  <c r="H1359" i="41"/>
  <c r="I1359" i="41" l="1"/>
  <c r="J1359" i="41" s="1"/>
  <c r="G1359" i="41"/>
  <c r="H1360" i="41"/>
  <c r="I1360" i="41" l="1"/>
  <c r="J1360" i="41" s="1"/>
  <c r="G1360" i="41"/>
  <c r="H1361" i="41"/>
  <c r="I1361" i="41" l="1"/>
  <c r="J1361" i="41" s="1"/>
  <c r="G1361" i="41"/>
  <c r="H1362" i="41"/>
  <c r="I1362" i="41" l="1"/>
  <c r="J1362" i="41" s="1"/>
  <c r="G1362" i="41"/>
  <c r="H1363" i="41"/>
  <c r="I1363" i="41" l="1"/>
  <c r="J1363" i="41" s="1"/>
  <c r="G1363" i="41"/>
  <c r="H1364" i="41"/>
  <c r="I1364" i="41" l="1"/>
  <c r="J1364" i="41" s="1"/>
  <c r="G1364" i="41"/>
  <c r="H1365" i="41"/>
  <c r="I1365" i="41" l="1"/>
  <c r="J1365" i="41" s="1"/>
  <c r="G1365" i="41"/>
  <c r="H1366" i="41"/>
  <c r="I1366" i="41" l="1"/>
  <c r="J1366" i="41" s="1"/>
  <c r="G1366" i="41"/>
  <c r="H1367" i="41"/>
  <c r="I1367" i="41" l="1"/>
  <c r="J1367" i="41" s="1"/>
  <c r="G1367" i="41"/>
  <c r="H1368" i="41"/>
  <c r="I1368" i="41" l="1"/>
  <c r="J1368" i="41" s="1"/>
  <c r="G1368" i="41"/>
  <c r="H1369" i="41"/>
  <c r="I1369" i="41" l="1"/>
  <c r="J1369" i="41" s="1"/>
  <c r="G1369" i="41"/>
  <c r="H1370" i="41"/>
  <c r="I1370" i="41" l="1"/>
  <c r="J1370" i="41" s="1"/>
  <c r="G1370" i="41"/>
  <c r="H1371" i="41"/>
  <c r="I1371" i="41" l="1"/>
  <c r="J1371" i="41" s="1"/>
  <c r="G1371" i="41"/>
  <c r="H1372" i="41"/>
  <c r="I1372" i="41" l="1"/>
  <c r="J1372" i="41" s="1"/>
  <c r="G1372" i="41"/>
  <c r="H1373" i="41"/>
  <c r="I1373" i="41" l="1"/>
  <c r="J1373" i="41" s="1"/>
  <c r="G1373" i="41"/>
  <c r="H1374" i="41"/>
  <c r="I1374" i="41" l="1"/>
  <c r="J1374" i="41" s="1"/>
  <c r="G1374" i="41"/>
  <c r="H1375" i="41"/>
  <c r="I1375" i="41" l="1"/>
  <c r="J1375" i="41" s="1"/>
  <c r="G1375" i="41"/>
  <c r="H1376" i="41"/>
  <c r="I1376" i="41" l="1"/>
  <c r="J1376" i="41" s="1"/>
  <c r="G1376" i="41"/>
  <c r="H1377" i="41"/>
  <c r="I1377" i="41" l="1"/>
  <c r="J1377" i="41" s="1"/>
  <c r="G1377" i="41"/>
  <c r="H1378" i="41"/>
  <c r="I1378" i="41" l="1"/>
  <c r="J1378" i="41" s="1"/>
  <c r="G1378" i="41"/>
  <c r="H1379" i="41"/>
  <c r="I1379" i="41" l="1"/>
  <c r="J1379" i="41" s="1"/>
  <c r="G1379" i="41"/>
  <c r="H1380" i="41"/>
  <c r="I1380" i="41" l="1"/>
  <c r="J1380" i="41" s="1"/>
  <c r="G1380" i="41"/>
  <c r="H1381" i="41"/>
  <c r="I1381" i="41" l="1"/>
  <c r="J1381" i="41" s="1"/>
  <c r="G1381" i="41"/>
  <c r="H1382" i="41"/>
  <c r="I1382" i="41" l="1"/>
  <c r="J1382" i="41" s="1"/>
  <c r="G1382" i="41"/>
  <c r="H1383" i="41"/>
  <c r="I1383" i="41" l="1"/>
  <c r="J1383" i="41" s="1"/>
  <c r="G1383" i="41"/>
  <c r="H1384" i="41"/>
  <c r="I1384" i="41" l="1"/>
  <c r="J1384" i="41" s="1"/>
  <c r="G1384" i="41"/>
  <c r="H1385" i="41"/>
  <c r="I1385" i="41" l="1"/>
  <c r="J1385" i="41" s="1"/>
  <c r="G1385" i="41"/>
  <c r="H1386" i="41"/>
  <c r="I1386" i="41" l="1"/>
  <c r="J1386" i="41" s="1"/>
  <c r="G1386" i="41"/>
  <c r="H1387" i="41"/>
  <c r="I1387" i="41" l="1"/>
  <c r="J1387" i="41" s="1"/>
  <c r="G1387" i="41"/>
  <c r="H1388" i="41"/>
  <c r="I1388" i="41" l="1"/>
  <c r="J1388" i="41" s="1"/>
  <c r="G1388" i="41"/>
  <c r="H1389" i="41"/>
  <c r="I1389" i="41" l="1"/>
  <c r="J1389" i="41" s="1"/>
  <c r="G1389" i="41"/>
  <c r="H1390" i="41"/>
  <c r="I1390" i="41" l="1"/>
  <c r="J1390" i="41" s="1"/>
  <c r="G1390" i="41"/>
  <c r="H1391" i="41"/>
  <c r="I1391" i="41" l="1"/>
  <c r="J1391" i="41" s="1"/>
  <c r="G1391" i="41"/>
  <c r="H1392" i="41"/>
  <c r="I1392" i="41" l="1"/>
  <c r="J1392" i="41" s="1"/>
  <c r="G1392" i="41"/>
  <c r="H1393" i="41"/>
  <c r="I1393" i="41" l="1"/>
  <c r="J1393" i="41" s="1"/>
  <c r="G1393" i="41"/>
  <c r="H1394" i="41"/>
  <c r="I1394" i="41" l="1"/>
  <c r="J1394" i="41" s="1"/>
  <c r="G1394" i="41"/>
  <c r="H1395" i="41"/>
  <c r="I1395" i="41" l="1"/>
  <c r="J1395" i="41" s="1"/>
  <c r="G1395" i="41"/>
  <c r="H1396" i="41"/>
  <c r="I1396" i="41" l="1"/>
  <c r="J1396" i="41" s="1"/>
  <c r="G1396" i="41"/>
  <c r="H1397" i="41"/>
  <c r="I1397" i="41" l="1"/>
  <c r="J1397" i="41" s="1"/>
  <c r="G1397" i="41"/>
  <c r="H1398" i="41"/>
  <c r="I1398" i="41" l="1"/>
  <c r="J1398" i="41" s="1"/>
  <c r="G1398" i="41"/>
  <c r="H1399" i="41"/>
  <c r="I1399" i="41" l="1"/>
  <c r="J1399" i="41" s="1"/>
  <c r="G1399" i="41"/>
  <c r="H1400" i="41"/>
  <c r="I1400" i="41" l="1"/>
  <c r="J1400" i="41" s="1"/>
  <c r="G1400" i="41"/>
  <c r="H1401" i="41"/>
  <c r="I1401" i="41" l="1"/>
  <c r="J1401" i="41" s="1"/>
  <c r="G1401" i="41"/>
  <c r="H1402" i="41"/>
  <c r="I1402" i="41" l="1"/>
  <c r="J1402" i="41" s="1"/>
  <c r="G1402" i="41"/>
  <c r="H1403" i="41"/>
  <c r="I1403" i="41" l="1"/>
  <c r="J1403" i="41" s="1"/>
  <c r="G1403" i="41"/>
  <c r="H1404" i="41"/>
  <c r="I1404" i="41" l="1"/>
  <c r="J1404" i="41" s="1"/>
  <c r="G1404" i="41"/>
  <c r="H1405" i="41"/>
  <c r="I1405" i="41" l="1"/>
  <c r="J1405" i="41" s="1"/>
  <c r="G1405" i="41"/>
  <c r="H1406" i="41"/>
  <c r="I1406" i="41" l="1"/>
  <c r="J1406" i="41" s="1"/>
  <c r="G1406" i="41"/>
  <c r="H1407" i="41"/>
  <c r="I1407" i="41" l="1"/>
  <c r="J1407" i="41" s="1"/>
  <c r="G1407" i="41"/>
  <c r="H1408" i="41"/>
  <c r="I1408" i="41" l="1"/>
  <c r="J1408" i="41" s="1"/>
  <c r="G1408" i="41"/>
  <c r="H1409" i="41"/>
  <c r="I1409" i="41" l="1"/>
  <c r="J1409" i="41" s="1"/>
  <c r="G1409" i="41"/>
  <c r="H1410" i="41"/>
  <c r="I1410" i="41" l="1"/>
  <c r="J1410" i="41" s="1"/>
  <c r="G1410" i="41"/>
  <c r="H1411" i="41"/>
  <c r="I1411" i="41" l="1"/>
  <c r="J1411" i="41" s="1"/>
  <c r="G1411" i="41"/>
  <c r="H1412" i="41"/>
  <c r="I1412" i="41" l="1"/>
  <c r="J1412" i="41" s="1"/>
  <c r="G1412" i="41"/>
  <c r="H1413" i="41"/>
  <c r="I1413" i="41" l="1"/>
  <c r="J1413" i="41" s="1"/>
  <c r="G1413" i="41"/>
  <c r="H1414" i="41"/>
  <c r="I1414" i="41" l="1"/>
  <c r="J1414" i="41" s="1"/>
  <c r="G1414" i="41"/>
  <c r="H1415" i="41"/>
  <c r="I1415" i="41" l="1"/>
  <c r="J1415" i="41" s="1"/>
  <c r="G1415" i="41"/>
  <c r="H1416" i="41"/>
  <c r="I1416" i="41" l="1"/>
  <c r="J1416" i="41" s="1"/>
  <c r="G1416" i="41"/>
  <c r="H1417" i="41"/>
  <c r="I1417" i="41" l="1"/>
  <c r="J1417" i="41" s="1"/>
  <c r="G1417" i="41"/>
  <c r="H1418" i="41"/>
  <c r="I1418" i="41" l="1"/>
  <c r="J1418" i="41" s="1"/>
  <c r="G1418" i="41"/>
  <c r="H1419" i="41"/>
  <c r="I1419" i="41" l="1"/>
  <c r="J1419" i="41" s="1"/>
  <c r="G1419" i="41"/>
  <c r="H1420" i="41"/>
  <c r="I1420" i="41" l="1"/>
  <c r="J1420" i="41" s="1"/>
  <c r="G1420" i="41"/>
  <c r="H1421" i="41"/>
  <c r="I1421" i="41" l="1"/>
  <c r="J1421" i="41" s="1"/>
  <c r="G1421" i="41"/>
  <c r="H1422" i="41"/>
  <c r="I1422" i="41" l="1"/>
  <c r="J1422" i="41" s="1"/>
  <c r="G1422" i="41"/>
  <c r="H1423" i="41"/>
  <c r="I1423" i="41" l="1"/>
  <c r="J1423" i="41" s="1"/>
  <c r="G1423" i="41"/>
  <c r="H1424" i="41"/>
  <c r="I1424" i="41" l="1"/>
  <c r="J1424" i="41" s="1"/>
  <c r="G1424" i="41"/>
  <c r="H1425" i="41"/>
  <c r="I1425" i="41" l="1"/>
  <c r="J1425" i="41" s="1"/>
  <c r="G1425" i="41"/>
  <c r="H1426" i="41"/>
  <c r="I1426" i="41" l="1"/>
  <c r="J1426" i="41" s="1"/>
  <c r="G1426" i="41"/>
  <c r="H1427" i="41"/>
  <c r="I1427" i="41" l="1"/>
  <c r="J1427" i="41" s="1"/>
  <c r="G1427" i="41"/>
  <c r="H1428" i="41"/>
  <c r="I1428" i="41" l="1"/>
  <c r="J1428" i="41" s="1"/>
  <c r="G1428" i="41"/>
  <c r="H1429" i="41"/>
  <c r="I1429" i="41" l="1"/>
  <c r="J1429" i="41" s="1"/>
  <c r="G1429" i="41"/>
  <c r="H1430" i="41"/>
  <c r="I1430" i="41" l="1"/>
  <c r="J1430" i="41" s="1"/>
  <c r="G1430" i="41"/>
  <c r="H1431" i="41"/>
  <c r="I1431" i="41" l="1"/>
  <c r="J1431" i="41" s="1"/>
  <c r="G1431" i="41"/>
  <c r="H1432" i="41"/>
  <c r="I1432" i="41" l="1"/>
  <c r="J1432" i="41" s="1"/>
  <c r="G1432" i="41"/>
  <c r="H1433" i="41"/>
  <c r="I1433" i="41" l="1"/>
  <c r="J1433" i="41" s="1"/>
  <c r="G1433" i="41"/>
  <c r="H1434" i="41"/>
  <c r="I1434" i="41" l="1"/>
  <c r="J1434" i="41" s="1"/>
  <c r="G1434" i="41"/>
  <c r="H1435" i="41"/>
  <c r="I1435" i="41" l="1"/>
  <c r="J1435" i="41" s="1"/>
  <c r="G1435" i="41"/>
  <c r="H1436" i="41"/>
  <c r="I1436" i="41" l="1"/>
  <c r="J1436" i="41" s="1"/>
  <c r="G1436" i="41"/>
  <c r="H1437" i="41"/>
  <c r="I1437" i="41" l="1"/>
  <c r="J1437" i="41" s="1"/>
  <c r="G1437" i="41"/>
  <c r="H1438" i="41"/>
  <c r="I1438" i="41" l="1"/>
  <c r="J1438" i="41" s="1"/>
  <c r="G1438" i="41"/>
  <c r="H1439" i="41"/>
  <c r="I1439" i="41" l="1"/>
  <c r="J1439" i="41" s="1"/>
  <c r="G1439" i="41"/>
  <c r="H1440" i="41"/>
  <c r="I1440" i="41" l="1"/>
  <c r="J1440" i="41" s="1"/>
  <c r="G1440" i="41"/>
  <c r="H1441" i="41"/>
  <c r="I1441" i="41" l="1"/>
  <c r="J1441" i="41" s="1"/>
  <c r="G1441" i="41"/>
  <c r="H1442" i="41"/>
  <c r="I1442" i="41" l="1"/>
  <c r="J1442" i="41" s="1"/>
  <c r="G1442" i="41"/>
  <c r="H1443" i="41"/>
  <c r="I1443" i="41" l="1"/>
  <c r="J1443" i="41" s="1"/>
  <c r="G1443" i="41"/>
  <c r="H1444" i="41"/>
  <c r="I1444" i="41" l="1"/>
  <c r="J1444" i="41" s="1"/>
  <c r="G1444" i="41"/>
  <c r="H1445" i="41"/>
  <c r="I1445" i="41" l="1"/>
  <c r="J1445" i="41" s="1"/>
  <c r="G1445" i="41"/>
  <c r="H1446" i="41"/>
  <c r="I1446" i="41" l="1"/>
  <c r="J1446" i="41" s="1"/>
  <c r="G1446" i="41"/>
  <c r="H1447" i="41"/>
  <c r="I1447" i="41" l="1"/>
  <c r="J1447" i="41" s="1"/>
  <c r="G1447" i="41"/>
  <c r="H1448" i="41"/>
  <c r="I1448" i="41" l="1"/>
  <c r="J1448" i="41" s="1"/>
  <c r="G1448" i="41"/>
  <c r="H1449" i="41"/>
  <c r="I1449" i="41" l="1"/>
  <c r="J1449" i="41" s="1"/>
  <c r="G1449" i="41"/>
  <c r="H1450" i="41"/>
  <c r="I1450" i="41" l="1"/>
  <c r="J1450" i="41" s="1"/>
  <c r="G1450" i="41"/>
  <c r="H1451" i="41"/>
  <c r="I1451" i="41" l="1"/>
  <c r="J1451" i="41" s="1"/>
  <c r="G1451" i="41"/>
  <c r="H1452" i="41"/>
  <c r="I1452" i="41" l="1"/>
  <c r="J1452" i="41" s="1"/>
  <c r="G1452" i="41"/>
  <c r="H1453" i="41"/>
  <c r="I1453" i="41" l="1"/>
  <c r="J1453" i="41" s="1"/>
  <c r="G1453" i="41"/>
  <c r="H1454" i="41"/>
  <c r="I1454" i="41" l="1"/>
  <c r="J1454" i="41" s="1"/>
  <c r="G1454" i="41"/>
  <c r="H1455" i="41"/>
  <c r="I1455" i="41" l="1"/>
  <c r="J1455" i="41" s="1"/>
  <c r="G1455" i="41"/>
  <c r="H1456" i="41"/>
  <c r="I1456" i="41" l="1"/>
  <c r="J1456" i="41" s="1"/>
  <c r="G1456" i="41"/>
  <c r="H1457" i="41"/>
  <c r="I1457" i="41" l="1"/>
  <c r="J1457" i="41" s="1"/>
  <c r="G1457" i="41"/>
  <c r="H1458" i="41"/>
  <c r="I1458" i="41" l="1"/>
  <c r="J1458" i="41" s="1"/>
  <c r="G1458" i="41"/>
  <c r="H1459" i="41"/>
  <c r="I1459" i="41" l="1"/>
  <c r="J1459" i="41" s="1"/>
  <c r="G1459" i="41"/>
  <c r="H1460" i="41"/>
  <c r="I1460" i="41" l="1"/>
  <c r="J1460" i="41" s="1"/>
  <c r="G1460" i="41"/>
  <c r="H1461" i="41"/>
  <c r="I1461" i="41" l="1"/>
  <c r="J1461" i="41" s="1"/>
  <c r="G1461" i="41"/>
  <c r="H1462" i="41"/>
  <c r="I1462" i="41" l="1"/>
  <c r="J1462" i="41" s="1"/>
  <c r="G1462" i="41"/>
  <c r="H1463" i="41"/>
  <c r="I1463" i="41" l="1"/>
  <c r="J1463" i="41" s="1"/>
  <c r="G1463" i="41"/>
  <c r="H1464" i="41"/>
  <c r="I1464" i="41" l="1"/>
  <c r="J1464" i="41" s="1"/>
  <c r="G1464" i="41"/>
  <c r="H1465" i="41"/>
  <c r="I1465" i="41" l="1"/>
  <c r="J1465" i="41" s="1"/>
  <c r="G1465" i="41"/>
  <c r="H1466" i="41"/>
  <c r="I1466" i="41" l="1"/>
  <c r="J1466" i="41" s="1"/>
  <c r="G1466" i="41"/>
  <c r="H1467" i="41"/>
  <c r="I1467" i="41" l="1"/>
  <c r="J1467" i="41" s="1"/>
  <c r="G1467" i="41"/>
  <c r="H1468" i="41"/>
  <c r="I1468" i="41" l="1"/>
  <c r="J1468" i="41" s="1"/>
  <c r="G1468" i="41"/>
  <c r="C62" i="41"/>
  <c r="D62" i="41" s="1"/>
  <c r="A62" i="41"/>
  <c r="B63" i="41"/>
  <c r="B64" i="41" s="1"/>
  <c r="A64" i="41" l="1"/>
  <c r="C64" i="41"/>
  <c r="D64" i="41" s="1"/>
  <c r="B65" i="41"/>
  <c r="C63" i="41"/>
  <c r="D63" i="41" s="1"/>
  <c r="A63" i="41"/>
  <c r="A65" i="41" l="1"/>
  <c r="C65" i="41"/>
  <c r="D65" i="41" s="1"/>
  <c r="B66" i="41"/>
  <c r="C66" i="41" l="1"/>
  <c r="D66" i="41" s="1"/>
  <c r="A66" i="41"/>
  <c r="B67" i="41"/>
  <c r="A67" i="41" l="1"/>
  <c r="C67" i="41"/>
  <c r="D67" i="41" s="1"/>
  <c r="B68" i="41"/>
  <c r="A68" i="41" l="1"/>
  <c r="C68" i="41"/>
  <c r="D68" i="41" s="1"/>
  <c r="B69" i="41"/>
  <c r="C69" i="41" l="1"/>
  <c r="D69" i="41" s="1"/>
  <c r="A69" i="41"/>
  <c r="B70" i="41"/>
  <c r="C70" i="41" l="1"/>
  <c r="D70" i="41" s="1"/>
  <c r="A70" i="41"/>
  <c r="B71" i="41"/>
  <c r="A71" i="41" l="1"/>
  <c r="C71" i="41"/>
  <c r="D71" i="41" s="1"/>
  <c r="B72" i="41"/>
  <c r="A72" i="41" l="1"/>
  <c r="C72" i="41"/>
  <c r="D72" i="41" s="1"/>
  <c r="B73" i="41"/>
  <c r="A73" i="41" l="1"/>
  <c r="C73" i="41"/>
  <c r="D73" i="41" s="1"/>
  <c r="B74" i="41"/>
  <c r="C74" i="41" l="1"/>
  <c r="D74" i="41" s="1"/>
  <c r="A74" i="41"/>
  <c r="B75" i="41"/>
  <c r="A75" i="41" l="1"/>
  <c r="C75" i="41"/>
  <c r="D75" i="41" s="1"/>
  <c r="B76" i="41"/>
  <c r="A76" i="41" l="1"/>
  <c r="C76" i="41"/>
  <c r="D76" i="41" s="1"/>
  <c r="B77" i="41"/>
  <c r="C77" i="41" l="1"/>
  <c r="D77" i="41" s="1"/>
  <c r="A77" i="41"/>
  <c r="B78" i="41"/>
  <c r="C78" i="41" l="1"/>
  <c r="D78" i="41" s="1"/>
  <c r="A78" i="41"/>
  <c r="B79" i="41"/>
  <c r="A79" i="41" l="1"/>
  <c r="C79" i="41"/>
  <c r="D79" i="41" s="1"/>
  <c r="B80" i="41"/>
  <c r="A80" i="41" l="1"/>
  <c r="C80" i="41"/>
  <c r="D80" i="41" s="1"/>
  <c r="B81" i="41"/>
  <c r="A81" i="41" l="1"/>
  <c r="C81" i="41"/>
  <c r="D81" i="41" s="1"/>
  <c r="B82" i="41"/>
  <c r="C82" i="41" l="1"/>
  <c r="D82" i="41" s="1"/>
  <c r="A82" i="41"/>
  <c r="B83" i="41"/>
  <c r="A83" i="41" l="1"/>
  <c r="C83" i="41"/>
  <c r="D83" i="41" s="1"/>
  <c r="B84" i="41"/>
  <c r="A84" i="41" l="1"/>
  <c r="C84" i="41"/>
  <c r="D84" i="41" s="1"/>
  <c r="B85" i="41"/>
  <c r="C85" i="41" l="1"/>
  <c r="D85" i="41" s="1"/>
  <c r="A85" i="41"/>
  <c r="B86" i="41"/>
  <c r="C86" i="41" l="1"/>
  <c r="D86" i="41" s="1"/>
  <c r="A86" i="41"/>
  <c r="B87" i="41"/>
  <c r="A87" i="41" l="1"/>
  <c r="C87" i="41"/>
  <c r="D87" i="41" s="1"/>
  <c r="B88" i="41"/>
  <c r="A88" i="41" l="1"/>
  <c r="C88" i="41"/>
  <c r="D88" i="41" s="1"/>
  <c r="B89" i="41"/>
  <c r="A89" i="41" l="1"/>
  <c r="C89" i="41"/>
  <c r="D89" i="41" s="1"/>
  <c r="B90" i="41"/>
  <c r="C90" i="41" l="1"/>
  <c r="D90" i="41" s="1"/>
  <c r="A90" i="41"/>
  <c r="B91" i="41"/>
  <c r="A91" i="41" l="1"/>
  <c r="C91" i="41"/>
  <c r="D91" i="41" s="1"/>
  <c r="B92" i="41"/>
  <c r="A92" i="41" l="1"/>
  <c r="C92" i="41"/>
  <c r="D92" i="41" s="1"/>
  <c r="B93" i="41"/>
  <c r="C93" i="41" l="1"/>
  <c r="D93" i="41" s="1"/>
  <c r="A93" i="41"/>
  <c r="B94" i="41"/>
  <c r="C94" i="41" l="1"/>
  <c r="D94" i="41" s="1"/>
  <c r="A94" i="41"/>
  <c r="B95" i="41"/>
  <c r="A95" i="41" l="1"/>
  <c r="C95" i="41"/>
  <c r="D95" i="41" s="1"/>
  <c r="B96" i="41"/>
  <c r="A96" i="41" l="1"/>
  <c r="C96" i="41"/>
  <c r="D96" i="41" s="1"/>
  <c r="B97" i="41"/>
  <c r="C97" i="41" l="1"/>
  <c r="D97" i="41" s="1"/>
  <c r="A97" i="41"/>
  <c r="B98" i="41"/>
  <c r="C98" i="41" l="1"/>
  <c r="D98" i="41" s="1"/>
  <c r="A98" i="41"/>
  <c r="B99" i="41"/>
  <c r="C99" i="41" l="1"/>
  <c r="D99" i="41" s="1"/>
  <c r="A99" i="41"/>
  <c r="B100" i="41"/>
  <c r="A100" i="41" l="1"/>
  <c r="C100" i="41"/>
  <c r="D100" i="41" s="1"/>
  <c r="B101" i="41"/>
  <c r="A101" i="41" l="1"/>
  <c r="C101" i="41"/>
  <c r="D101" i="41" s="1"/>
  <c r="B102" i="41"/>
  <c r="C102" i="41" l="1"/>
  <c r="D102" i="41" s="1"/>
  <c r="A102" i="41"/>
  <c r="B103" i="41"/>
  <c r="C103" i="41" l="1"/>
  <c r="D103" i="41" s="1"/>
  <c r="A103" i="41"/>
  <c r="B104" i="41"/>
  <c r="A104" i="41" l="1"/>
  <c r="C104" i="41"/>
  <c r="D104" i="41" s="1"/>
  <c r="B105" i="41"/>
  <c r="C105" i="41" l="1"/>
  <c r="D105" i="41" s="1"/>
  <c r="A105" i="41"/>
  <c r="B106" i="41"/>
  <c r="C106" i="41" l="1"/>
  <c r="D106" i="41" s="1"/>
  <c r="A106" i="41"/>
  <c r="B107" i="41"/>
  <c r="A107" i="41" l="1"/>
  <c r="C107" i="41"/>
  <c r="D107" i="41" s="1"/>
  <c r="B108" i="41"/>
  <c r="A108" i="41" l="1"/>
  <c r="C108" i="41"/>
  <c r="D108" i="41" s="1"/>
  <c r="B109" i="41"/>
  <c r="C109" i="41" l="1"/>
  <c r="D109" i="41" s="1"/>
  <c r="A109" i="41"/>
  <c r="B110" i="41"/>
  <c r="C110" i="41" l="1"/>
  <c r="D110" i="41" s="1"/>
  <c r="A110" i="41"/>
  <c r="B111" i="41"/>
  <c r="A111" i="41" l="1"/>
  <c r="C111" i="41"/>
  <c r="D111" i="41" s="1"/>
  <c r="B112" i="41"/>
  <c r="A112" i="41" l="1"/>
  <c r="C112" i="41"/>
  <c r="D112" i="41" s="1"/>
  <c r="B113" i="41"/>
  <c r="C113" i="41" l="1"/>
  <c r="D113" i="41" s="1"/>
  <c r="A113" i="41"/>
  <c r="B114" i="41"/>
  <c r="C114" i="41" l="1"/>
  <c r="D114" i="41" s="1"/>
  <c r="A114" i="41"/>
  <c r="B115" i="41"/>
  <c r="C115" i="41" l="1"/>
  <c r="D115" i="41" s="1"/>
  <c r="A115" i="41"/>
  <c r="B116" i="41"/>
  <c r="A116" i="41" l="1"/>
  <c r="C116" i="41"/>
  <c r="D116" i="41" s="1"/>
  <c r="B117" i="41"/>
  <c r="C117" i="41" l="1"/>
  <c r="D117" i="41" s="1"/>
  <c r="A117" i="41"/>
  <c r="B118" i="41"/>
  <c r="C118" i="41" l="1"/>
  <c r="D118" i="41" s="1"/>
  <c r="A118" i="41"/>
  <c r="B119" i="41"/>
  <c r="C119" i="41" l="1"/>
  <c r="D119" i="41" s="1"/>
  <c r="A119" i="41"/>
  <c r="B120" i="41"/>
  <c r="A120" i="41" l="1"/>
  <c r="C120" i="41"/>
  <c r="D120" i="41" s="1"/>
  <c r="B121" i="41"/>
  <c r="C121" i="41" l="1"/>
  <c r="D121" i="41" s="1"/>
  <c r="A121" i="41"/>
  <c r="B122" i="41"/>
  <c r="C122" i="41" l="1"/>
  <c r="D122" i="41" s="1"/>
  <c r="A122" i="41"/>
  <c r="B123" i="41"/>
  <c r="A123" i="41" l="1"/>
  <c r="C123" i="41"/>
  <c r="D123" i="41" s="1"/>
  <c r="B124" i="41"/>
  <c r="A124" i="41" l="1"/>
  <c r="C124" i="41"/>
  <c r="D124" i="41" s="1"/>
  <c r="B125" i="41"/>
  <c r="C125" i="41" l="1"/>
  <c r="D125" i="41" s="1"/>
  <c r="A125" i="41"/>
  <c r="B126" i="41"/>
  <c r="C126" i="41" l="1"/>
  <c r="D126" i="41" s="1"/>
  <c r="A126" i="41"/>
  <c r="B127" i="41"/>
  <c r="C127" i="41" l="1"/>
  <c r="D127" i="41" s="1"/>
  <c r="A127" i="41"/>
  <c r="B128" i="41"/>
  <c r="A128" i="41" l="1"/>
  <c r="C128" i="41"/>
  <c r="D128" i="41" s="1"/>
  <c r="B129" i="41"/>
  <c r="C129" i="41" l="1"/>
  <c r="D129" i="41" s="1"/>
  <c r="A129" i="41"/>
  <c r="B130" i="41"/>
  <c r="C130" i="41" l="1"/>
  <c r="D130" i="41" s="1"/>
  <c r="A130" i="41"/>
  <c r="B131" i="41"/>
  <c r="C131" i="41" l="1"/>
  <c r="D131" i="41" s="1"/>
  <c r="A131" i="41"/>
  <c r="B132" i="41"/>
  <c r="A132" i="41" l="1"/>
  <c r="C132" i="41"/>
  <c r="D132" i="41" s="1"/>
  <c r="B133" i="41"/>
  <c r="C133" i="41" l="1"/>
  <c r="D133" i="41" s="1"/>
  <c r="A133" i="41"/>
  <c r="B134" i="41"/>
  <c r="C134" i="41" l="1"/>
  <c r="D134" i="41" s="1"/>
  <c r="A134" i="41"/>
  <c r="B135" i="41"/>
  <c r="C135" i="41" l="1"/>
  <c r="D135" i="41" s="1"/>
  <c r="A135" i="41"/>
  <c r="B136" i="41"/>
  <c r="A136" i="41" l="1"/>
  <c r="C136" i="41"/>
  <c r="D136" i="41" s="1"/>
  <c r="B137" i="41"/>
  <c r="C137" i="41" l="1"/>
  <c r="D137" i="41" s="1"/>
  <c r="A137" i="41"/>
  <c r="B138" i="41"/>
  <c r="C138" i="41" l="1"/>
  <c r="D138" i="41" s="1"/>
  <c r="A138" i="41"/>
  <c r="B139" i="41"/>
  <c r="C139" i="41" l="1"/>
  <c r="D139" i="41" s="1"/>
  <c r="A139" i="41"/>
  <c r="B140" i="41"/>
  <c r="A140" i="41" l="1"/>
  <c r="C140" i="41"/>
  <c r="D140" i="41" s="1"/>
  <c r="B141" i="41"/>
  <c r="C141" i="41" l="1"/>
  <c r="D141" i="41" s="1"/>
  <c r="A141" i="41"/>
  <c r="B142" i="41"/>
  <c r="C142" i="41" l="1"/>
  <c r="D142" i="41" s="1"/>
  <c r="A142" i="41"/>
  <c r="B143" i="41"/>
  <c r="C143" i="41" l="1"/>
  <c r="D143" i="41" s="1"/>
  <c r="A143" i="41"/>
  <c r="B144" i="41"/>
  <c r="A144" i="41" l="1"/>
  <c r="C144" i="41"/>
  <c r="D144" i="41" s="1"/>
  <c r="B145" i="41"/>
  <c r="C145" i="41" l="1"/>
  <c r="D145" i="41" s="1"/>
  <c r="A145" i="41"/>
  <c r="B146" i="41"/>
  <c r="C146" i="41" l="1"/>
  <c r="D146" i="41" s="1"/>
  <c r="A146" i="41"/>
  <c r="B147" i="41"/>
  <c r="C147" i="41" l="1"/>
  <c r="D147" i="41" s="1"/>
  <c r="A147" i="41"/>
  <c r="B148" i="41"/>
  <c r="A148" i="41" l="1"/>
  <c r="C148" i="41"/>
  <c r="D148" i="41" s="1"/>
  <c r="B149" i="41"/>
  <c r="C149" i="41" l="1"/>
  <c r="D149" i="41" s="1"/>
  <c r="A149" i="41"/>
  <c r="B150" i="41"/>
  <c r="C150" i="41" l="1"/>
  <c r="D150" i="41" s="1"/>
  <c r="A150" i="41"/>
  <c r="B151" i="41"/>
  <c r="C151" i="41" l="1"/>
  <c r="D151" i="41" s="1"/>
  <c r="A151" i="41"/>
  <c r="B152" i="41"/>
  <c r="A152" i="41" l="1"/>
  <c r="C152" i="41"/>
  <c r="D152" i="41" s="1"/>
  <c r="B153" i="41"/>
  <c r="C153" i="41" l="1"/>
  <c r="D153" i="41" s="1"/>
  <c r="A153" i="41"/>
  <c r="B154" i="41"/>
  <c r="C154" i="41" l="1"/>
  <c r="D154" i="41" s="1"/>
  <c r="A154" i="41"/>
  <c r="B155" i="41"/>
  <c r="C155" i="41" l="1"/>
  <c r="D155" i="41" s="1"/>
  <c r="A155" i="41"/>
  <c r="B156" i="41"/>
  <c r="A156" i="41" l="1"/>
  <c r="C156" i="41"/>
  <c r="D156" i="41" s="1"/>
  <c r="B157" i="41"/>
  <c r="C157" i="41" l="1"/>
  <c r="D157" i="41" s="1"/>
  <c r="A157" i="41"/>
  <c r="B158" i="41"/>
  <c r="C158" i="41" l="1"/>
  <c r="D158" i="41" s="1"/>
  <c r="A158" i="41"/>
  <c r="B159" i="41"/>
  <c r="C159" i="41" l="1"/>
  <c r="D159" i="41" s="1"/>
  <c r="A159" i="41"/>
  <c r="B160" i="41"/>
  <c r="A160" i="41" l="1"/>
  <c r="C160" i="41"/>
  <c r="D160" i="41" s="1"/>
  <c r="B161" i="41"/>
  <c r="C161" i="41" l="1"/>
  <c r="D161" i="41" s="1"/>
  <c r="A161" i="41"/>
  <c r="B162" i="41"/>
  <c r="C162" i="41" l="1"/>
  <c r="D162" i="41" s="1"/>
  <c r="A162" i="41"/>
  <c r="B163" i="41"/>
  <c r="C163" i="41" l="1"/>
  <c r="D163" i="41" s="1"/>
  <c r="A163" i="41"/>
  <c r="B164" i="41"/>
  <c r="A164" i="41" l="1"/>
  <c r="C164" i="41"/>
  <c r="D164" i="41" s="1"/>
  <c r="B165" i="41"/>
  <c r="C165" i="41" l="1"/>
  <c r="D165" i="41" s="1"/>
  <c r="A165" i="41"/>
  <c r="B166" i="41"/>
  <c r="C166" i="41" l="1"/>
  <c r="D166" i="41" s="1"/>
  <c r="A166" i="41"/>
  <c r="B167" i="41"/>
  <c r="C167" i="41" l="1"/>
  <c r="D167" i="41" s="1"/>
  <c r="A167" i="41"/>
  <c r="B168" i="41"/>
  <c r="A168" i="41" l="1"/>
  <c r="C168" i="41"/>
  <c r="D168" i="41" s="1"/>
  <c r="B169" i="41"/>
  <c r="C169" i="41" l="1"/>
  <c r="D169" i="41" s="1"/>
  <c r="A169" i="41"/>
  <c r="B170" i="41"/>
  <c r="C170" i="41" l="1"/>
  <c r="D170" i="41" s="1"/>
  <c r="A170" i="41"/>
  <c r="B171" i="41"/>
  <c r="C171" i="41" l="1"/>
  <c r="D171" i="41" s="1"/>
  <c r="A171" i="41"/>
  <c r="B172" i="41"/>
  <c r="A172" i="41" l="1"/>
  <c r="C172" i="41"/>
  <c r="D172" i="41" s="1"/>
  <c r="B173" i="41"/>
  <c r="C173" i="41" l="1"/>
  <c r="D173" i="41" s="1"/>
  <c r="A173" i="41"/>
  <c r="B174" i="41"/>
  <c r="C174" i="41" l="1"/>
  <c r="D174" i="41" s="1"/>
  <c r="A174" i="41"/>
  <c r="B175" i="41"/>
  <c r="C175" i="41" l="1"/>
  <c r="D175" i="41" s="1"/>
  <c r="A175" i="41"/>
  <c r="B176" i="41"/>
  <c r="A176" i="41" l="1"/>
  <c r="C176" i="41"/>
  <c r="D176" i="41" s="1"/>
  <c r="B177" i="41"/>
  <c r="C177" i="41" l="1"/>
  <c r="D177" i="41" s="1"/>
  <c r="A177" i="41"/>
  <c r="B178" i="41"/>
  <c r="C178" i="41" l="1"/>
  <c r="D178" i="41" s="1"/>
  <c r="A178" i="41"/>
  <c r="B179" i="41"/>
  <c r="C179" i="41" l="1"/>
  <c r="D179" i="41" s="1"/>
  <c r="A179" i="41"/>
  <c r="B180" i="41"/>
  <c r="C180" i="41" l="1"/>
  <c r="D180" i="41" s="1"/>
  <c r="A180" i="41"/>
  <c r="B181" i="41"/>
  <c r="C181" i="41" l="1"/>
  <c r="D181" i="41" s="1"/>
  <c r="A181" i="41"/>
  <c r="B182" i="41"/>
  <c r="C182" i="41" l="1"/>
  <c r="D182" i="41" s="1"/>
  <c r="A182" i="41"/>
  <c r="B183" i="41"/>
  <c r="C183" i="41" l="1"/>
  <c r="D183" i="41" s="1"/>
  <c r="A183" i="41"/>
  <c r="B184" i="41"/>
  <c r="C184" i="41" l="1"/>
  <c r="D184" i="41" s="1"/>
  <c r="A184" i="41"/>
  <c r="B185" i="41"/>
  <c r="C185" i="41" l="1"/>
  <c r="D185" i="41" s="1"/>
  <c r="A185" i="41"/>
  <c r="B186" i="41"/>
  <c r="C186" i="41" l="1"/>
  <c r="D186" i="41" s="1"/>
  <c r="A186" i="41"/>
  <c r="B187" i="41"/>
  <c r="C187" i="41" l="1"/>
  <c r="D187" i="41" s="1"/>
  <c r="A187" i="41"/>
  <c r="B188" i="41"/>
  <c r="C188" i="41" l="1"/>
  <c r="D188" i="41" s="1"/>
  <c r="A188" i="41"/>
  <c r="B189" i="41"/>
  <c r="C189" i="41" l="1"/>
  <c r="D189" i="41" s="1"/>
  <c r="A189" i="41"/>
  <c r="B190" i="41"/>
  <c r="C190" i="41" l="1"/>
  <c r="D190" i="41" s="1"/>
  <c r="A190" i="41"/>
  <c r="B191" i="41"/>
  <c r="C191" i="41" l="1"/>
  <c r="D191" i="41" s="1"/>
  <c r="A191" i="41"/>
  <c r="B192" i="41"/>
  <c r="C192" i="41" l="1"/>
  <c r="D192" i="41" s="1"/>
  <c r="A192" i="41"/>
  <c r="B193" i="41"/>
  <c r="C193" i="41" l="1"/>
  <c r="D193" i="41" s="1"/>
  <c r="A193" i="41"/>
  <c r="B194" i="41"/>
  <c r="C194" i="41" l="1"/>
  <c r="D194" i="41" s="1"/>
  <c r="A194" i="41"/>
  <c r="B195" i="41"/>
  <c r="C195" i="41" l="1"/>
  <c r="D195" i="41" s="1"/>
  <c r="A195" i="41"/>
  <c r="B196" i="41"/>
  <c r="C196" i="41" l="1"/>
  <c r="D196" i="41" s="1"/>
  <c r="A196" i="41"/>
  <c r="B197" i="41"/>
  <c r="C197" i="41" l="1"/>
  <c r="D197" i="41" s="1"/>
  <c r="A197" i="41"/>
  <c r="B198" i="41"/>
  <c r="C198" i="41" l="1"/>
  <c r="D198" i="41" s="1"/>
  <c r="A198" i="41"/>
  <c r="B199" i="41"/>
  <c r="C199" i="41" l="1"/>
  <c r="D199" i="41" s="1"/>
  <c r="A199" i="41"/>
  <c r="B200" i="41"/>
  <c r="C200" i="41" l="1"/>
  <c r="D200" i="41" s="1"/>
  <c r="A200" i="41"/>
  <c r="B201" i="41"/>
  <c r="C201" i="41" l="1"/>
  <c r="D201" i="41" s="1"/>
  <c r="A201" i="41"/>
  <c r="B202" i="41"/>
  <c r="C202" i="41" l="1"/>
  <c r="D202" i="41" s="1"/>
  <c r="A202" i="41"/>
  <c r="B203" i="41"/>
  <c r="C203" i="41" l="1"/>
  <c r="D203" i="41" s="1"/>
  <c r="A203" i="41"/>
  <c r="B204" i="41"/>
  <c r="C204" i="41" l="1"/>
  <c r="D204" i="41" s="1"/>
  <c r="A204" i="41"/>
  <c r="B205" i="41"/>
  <c r="C205" i="41" l="1"/>
  <c r="D205" i="41" s="1"/>
  <c r="A205" i="41"/>
  <c r="B206" i="41"/>
  <c r="C206" i="41" l="1"/>
  <c r="D206" i="41" s="1"/>
  <c r="A206" i="41"/>
  <c r="B207" i="41"/>
  <c r="C207" i="41" l="1"/>
  <c r="D207" i="41" s="1"/>
  <c r="A207" i="41"/>
  <c r="B208" i="41"/>
  <c r="C208" i="41" l="1"/>
  <c r="D208" i="41" s="1"/>
  <c r="A208" i="41"/>
  <c r="B209" i="41"/>
  <c r="C209" i="41" l="1"/>
  <c r="D209" i="41" s="1"/>
  <c r="A209" i="41"/>
  <c r="B210" i="41"/>
  <c r="C210" i="41" l="1"/>
  <c r="D210" i="41" s="1"/>
  <c r="A210" i="41"/>
  <c r="B211" i="41"/>
  <c r="C211" i="41" l="1"/>
  <c r="D211" i="41" s="1"/>
  <c r="A211" i="41"/>
  <c r="B212" i="41"/>
  <c r="C212" i="41" l="1"/>
  <c r="D212" i="41" s="1"/>
  <c r="A212" i="41"/>
  <c r="B213" i="41"/>
  <c r="C213" i="41" l="1"/>
  <c r="D213" i="41" s="1"/>
  <c r="A213" i="41"/>
  <c r="B214" i="41"/>
  <c r="C214" i="41" l="1"/>
  <c r="D214" i="41" s="1"/>
  <c r="A214" i="41"/>
  <c r="B215" i="41"/>
  <c r="C215" i="41" l="1"/>
  <c r="D215" i="41" s="1"/>
  <c r="A215" i="41"/>
  <c r="B216" i="41"/>
  <c r="C216" i="41" l="1"/>
  <c r="D216" i="41" s="1"/>
  <c r="A216" i="41"/>
  <c r="B217" i="41"/>
  <c r="C217" i="41" l="1"/>
  <c r="D217" i="41" s="1"/>
  <c r="A217" i="41"/>
  <c r="B218" i="41"/>
  <c r="C218" i="41" l="1"/>
  <c r="D218" i="41" s="1"/>
  <c r="A218" i="41"/>
  <c r="B219" i="41"/>
  <c r="C219" i="41" l="1"/>
  <c r="D219" i="41" s="1"/>
  <c r="A219" i="41"/>
  <c r="B220" i="41"/>
  <c r="C220" i="41" l="1"/>
  <c r="D220" i="41" s="1"/>
  <c r="A220" i="41"/>
  <c r="B221" i="41"/>
  <c r="C221" i="41" l="1"/>
  <c r="D221" i="41" s="1"/>
  <c r="A221" i="41"/>
  <c r="B222" i="41"/>
  <c r="C222" i="41" l="1"/>
  <c r="D222" i="41" s="1"/>
  <c r="A222" i="41"/>
  <c r="B223" i="41"/>
  <c r="C223" i="41" l="1"/>
  <c r="D223" i="41" s="1"/>
  <c r="A223" i="41"/>
  <c r="B224" i="41"/>
  <c r="C224" i="41" l="1"/>
  <c r="D224" i="41" s="1"/>
  <c r="A224" i="41"/>
  <c r="B225" i="41"/>
  <c r="C225" i="41" l="1"/>
  <c r="D225" i="41" s="1"/>
  <c r="A225" i="41"/>
  <c r="B226" i="41"/>
  <c r="C226" i="41" l="1"/>
  <c r="D226" i="41" s="1"/>
  <c r="A226" i="41"/>
  <c r="B227" i="41"/>
  <c r="A227" i="41" l="1"/>
  <c r="C227" i="41"/>
  <c r="D227" i="41" s="1"/>
  <c r="B228" i="41"/>
  <c r="C228" i="41" l="1"/>
  <c r="D228" i="41" s="1"/>
  <c r="A228" i="41"/>
  <c r="B229" i="41"/>
  <c r="C229" i="41" l="1"/>
  <c r="D229" i="41" s="1"/>
  <c r="A229" i="41"/>
  <c r="B230" i="41"/>
  <c r="C230" i="41" l="1"/>
  <c r="D230" i="41" s="1"/>
  <c r="A230" i="41"/>
  <c r="B231" i="41"/>
  <c r="A231" i="41" l="1"/>
  <c r="C231" i="41"/>
  <c r="D231" i="41" s="1"/>
  <c r="B232" i="41"/>
  <c r="C232" i="41" l="1"/>
  <c r="D232" i="41" s="1"/>
  <c r="A232" i="41"/>
  <c r="B233" i="41"/>
  <c r="C233" i="41" l="1"/>
  <c r="D233" i="41" s="1"/>
  <c r="A233" i="41"/>
  <c r="B234" i="41"/>
  <c r="C234" i="41" l="1"/>
  <c r="D234" i="41" s="1"/>
  <c r="A234" i="41"/>
  <c r="B235" i="41"/>
  <c r="A235" i="41" l="1"/>
  <c r="C235" i="41"/>
  <c r="D235" i="41" s="1"/>
  <c r="B236" i="41"/>
  <c r="C236" i="41" l="1"/>
  <c r="D236" i="41" s="1"/>
  <c r="A236" i="41"/>
  <c r="B237" i="41"/>
  <c r="C237" i="41" l="1"/>
  <c r="D237" i="41" s="1"/>
  <c r="A237" i="41"/>
  <c r="B238" i="41"/>
  <c r="C238" i="41" l="1"/>
  <c r="D238" i="41" s="1"/>
  <c r="A238" i="41"/>
  <c r="B239" i="41"/>
  <c r="A239" i="41" l="1"/>
  <c r="C239" i="41"/>
  <c r="D239" i="41" s="1"/>
  <c r="B240" i="41"/>
  <c r="C240" i="41" l="1"/>
  <c r="D240" i="41" s="1"/>
  <c r="A240" i="41"/>
  <c r="B241" i="41"/>
  <c r="C241" i="41" l="1"/>
  <c r="D241" i="41" s="1"/>
  <c r="A241" i="41"/>
  <c r="B242" i="41"/>
  <c r="C242" i="41" l="1"/>
  <c r="D242" i="41" s="1"/>
  <c r="A242" i="41"/>
  <c r="B243" i="41"/>
  <c r="A243" i="41" l="1"/>
  <c r="C243" i="41"/>
  <c r="D243" i="41" s="1"/>
  <c r="B244" i="41"/>
  <c r="C244" i="41" l="1"/>
  <c r="D244" i="41" s="1"/>
  <c r="A244" i="41"/>
  <c r="B245" i="41"/>
  <c r="C245" i="41" l="1"/>
  <c r="D245" i="41" s="1"/>
  <c r="A245" i="41"/>
  <c r="B246" i="41"/>
  <c r="C246" i="41" l="1"/>
  <c r="D246" i="41" s="1"/>
  <c r="A246" i="41"/>
  <c r="B247" i="41"/>
  <c r="A247" i="41" l="1"/>
  <c r="C247" i="41"/>
  <c r="D247" i="41" s="1"/>
  <c r="B248" i="41"/>
  <c r="C248" i="41" l="1"/>
  <c r="D248" i="41" s="1"/>
  <c r="A248" i="41"/>
  <c r="B249" i="41"/>
  <c r="C249" i="41" l="1"/>
  <c r="D249" i="41" s="1"/>
  <c r="A249" i="41"/>
  <c r="B250" i="41"/>
  <c r="C250" i="41" l="1"/>
  <c r="D250" i="41" s="1"/>
  <c r="A250" i="41"/>
  <c r="B251" i="41"/>
  <c r="A251" i="41" l="1"/>
  <c r="C251" i="41"/>
  <c r="D251" i="41" s="1"/>
  <c r="B252" i="41"/>
  <c r="C252" i="41" l="1"/>
  <c r="D252" i="41" s="1"/>
  <c r="A252" i="41"/>
  <c r="B253" i="41"/>
  <c r="C253" i="41" l="1"/>
  <c r="D253" i="41" s="1"/>
  <c r="A253" i="41"/>
  <c r="B254" i="41"/>
  <c r="C254" i="41" l="1"/>
  <c r="D254" i="41" s="1"/>
  <c r="A254" i="41"/>
  <c r="B255" i="41"/>
  <c r="A255" i="41" l="1"/>
  <c r="C255" i="41"/>
  <c r="D255" i="41" s="1"/>
  <c r="B256" i="41"/>
  <c r="C256" i="41" l="1"/>
  <c r="D256" i="41" s="1"/>
  <c r="A256" i="41"/>
  <c r="B257" i="41"/>
  <c r="C257" i="41" l="1"/>
  <c r="D257" i="41" s="1"/>
  <c r="A257" i="41"/>
  <c r="B258" i="41"/>
  <c r="C258" i="41" l="1"/>
  <c r="D258" i="41" s="1"/>
  <c r="A258" i="41"/>
  <c r="B259" i="41"/>
  <c r="A259" i="41" l="1"/>
  <c r="C259" i="41"/>
  <c r="D259" i="41" s="1"/>
  <c r="B260" i="41"/>
  <c r="C260" i="41" l="1"/>
  <c r="D260" i="41" s="1"/>
  <c r="A260" i="41"/>
  <c r="B261" i="41"/>
  <c r="C261" i="41" l="1"/>
  <c r="D261" i="41" s="1"/>
  <c r="A261" i="41"/>
  <c r="B262" i="41"/>
  <c r="C262" i="41" l="1"/>
  <c r="D262" i="41" s="1"/>
  <c r="A262" i="41"/>
  <c r="B263" i="41"/>
  <c r="A263" i="41" l="1"/>
  <c r="C263" i="41"/>
  <c r="D263" i="41" s="1"/>
  <c r="B264" i="41"/>
  <c r="C264" i="41" l="1"/>
  <c r="D264" i="41" s="1"/>
  <c r="A264" i="41"/>
  <c r="B265" i="41"/>
  <c r="C265" i="41" l="1"/>
  <c r="D265" i="41" s="1"/>
  <c r="A265" i="41"/>
  <c r="B266" i="41"/>
  <c r="C266" i="41" l="1"/>
  <c r="D266" i="41" s="1"/>
  <c r="A266" i="41"/>
  <c r="B267" i="41"/>
  <c r="A267" i="41" l="1"/>
  <c r="C267" i="41"/>
  <c r="D267" i="41" s="1"/>
  <c r="B268" i="41"/>
  <c r="C268" i="41" l="1"/>
  <c r="D268" i="41" s="1"/>
  <c r="A268" i="41"/>
  <c r="B269" i="41"/>
  <c r="C269" i="41" l="1"/>
  <c r="D269" i="41" s="1"/>
  <c r="A269" i="41"/>
  <c r="B270" i="41"/>
  <c r="C270" i="41" l="1"/>
  <c r="D270" i="41" s="1"/>
  <c r="A270" i="41"/>
  <c r="B271" i="41"/>
  <c r="A271" i="41" l="1"/>
  <c r="C271" i="41"/>
  <c r="D271" i="41" s="1"/>
  <c r="B272" i="41"/>
  <c r="C272" i="41" l="1"/>
  <c r="D272" i="41" s="1"/>
  <c r="A272" i="41"/>
  <c r="B273" i="41"/>
  <c r="C273" i="41" l="1"/>
  <c r="D273" i="41" s="1"/>
  <c r="A273" i="41"/>
  <c r="B274" i="41"/>
  <c r="C274" i="41" l="1"/>
  <c r="D274" i="41" s="1"/>
  <c r="A274" i="41"/>
  <c r="B275" i="41"/>
  <c r="A275" i="41" l="1"/>
  <c r="C275" i="41"/>
  <c r="D275" i="41" s="1"/>
  <c r="B276" i="41"/>
  <c r="C276" i="41" l="1"/>
  <c r="D276" i="41" s="1"/>
  <c r="A276" i="41"/>
  <c r="B277" i="41"/>
  <c r="C277" i="41" l="1"/>
  <c r="D277" i="41" s="1"/>
  <c r="A277" i="41"/>
  <c r="B278" i="41"/>
  <c r="C278" i="41" l="1"/>
  <c r="D278" i="41" s="1"/>
  <c r="A278" i="41"/>
  <c r="B279" i="41"/>
  <c r="A279" i="41" l="1"/>
  <c r="C279" i="41"/>
  <c r="D279" i="41" s="1"/>
  <c r="B280" i="41"/>
  <c r="C280" i="41" l="1"/>
  <c r="D280" i="41" s="1"/>
  <c r="A280" i="41"/>
  <c r="B281" i="41"/>
  <c r="C281" i="41" l="1"/>
  <c r="D281" i="41" s="1"/>
  <c r="A281" i="41"/>
  <c r="B282" i="41"/>
  <c r="C282" i="41" l="1"/>
  <c r="D282" i="41" s="1"/>
  <c r="A282" i="41"/>
  <c r="B283" i="41"/>
  <c r="A283" i="41" l="1"/>
  <c r="C283" i="41"/>
  <c r="D283" i="41" s="1"/>
  <c r="B284" i="41"/>
  <c r="C284" i="41" l="1"/>
  <c r="D284" i="41" s="1"/>
  <c r="A284" i="41"/>
  <c r="B285" i="41"/>
  <c r="C285" i="41" l="1"/>
  <c r="D285" i="41" s="1"/>
  <c r="A285" i="41"/>
  <c r="B286" i="41"/>
  <c r="C286" i="41" l="1"/>
  <c r="D286" i="41" s="1"/>
  <c r="A286" i="41"/>
  <c r="B287" i="41"/>
  <c r="A287" i="41" l="1"/>
  <c r="C287" i="41"/>
  <c r="D287" i="41" s="1"/>
  <c r="B288" i="41"/>
  <c r="C288" i="41" l="1"/>
  <c r="D288" i="41" s="1"/>
  <c r="A288" i="41"/>
  <c r="B289" i="41"/>
  <c r="C289" i="41" l="1"/>
  <c r="D289" i="41" s="1"/>
  <c r="A289" i="41"/>
  <c r="B290" i="41"/>
  <c r="C290" i="41" l="1"/>
  <c r="D290" i="41" s="1"/>
  <c r="A290" i="41"/>
  <c r="B291" i="41"/>
  <c r="A291" i="41" l="1"/>
  <c r="C291" i="41"/>
  <c r="D291" i="41" s="1"/>
  <c r="B292" i="41"/>
  <c r="C292" i="41" l="1"/>
  <c r="D292" i="41" s="1"/>
  <c r="A292" i="41"/>
  <c r="B293" i="41"/>
  <c r="C293" i="41" l="1"/>
  <c r="D293" i="41" s="1"/>
  <c r="A293" i="41"/>
  <c r="B294" i="41"/>
  <c r="C294" i="41" l="1"/>
  <c r="D294" i="41" s="1"/>
  <c r="A294" i="41"/>
  <c r="B295" i="41"/>
  <c r="A295" i="41" l="1"/>
  <c r="C295" i="41"/>
  <c r="D295" i="41" s="1"/>
  <c r="B296" i="41"/>
  <c r="C296" i="41" l="1"/>
  <c r="D296" i="41" s="1"/>
  <c r="A296" i="41"/>
  <c r="B297" i="41"/>
  <c r="C297" i="41" l="1"/>
  <c r="D297" i="41" s="1"/>
  <c r="A297" i="41"/>
  <c r="B298" i="41"/>
  <c r="C298" i="41" l="1"/>
  <c r="D298" i="41" s="1"/>
  <c r="A298" i="41"/>
  <c r="B299" i="41"/>
  <c r="A299" i="41" l="1"/>
  <c r="C299" i="41"/>
  <c r="D299" i="41" s="1"/>
  <c r="B300" i="41"/>
  <c r="C300" i="41" l="1"/>
  <c r="D300" i="41" s="1"/>
  <c r="A300" i="41"/>
  <c r="B301" i="41"/>
  <c r="C301" i="41" l="1"/>
  <c r="D301" i="41" s="1"/>
  <c r="A301" i="41"/>
  <c r="B302" i="41"/>
  <c r="C302" i="41" l="1"/>
  <c r="D302" i="41" s="1"/>
  <c r="A302" i="41"/>
  <c r="B303" i="41"/>
  <c r="A303" i="41" l="1"/>
  <c r="C303" i="41"/>
  <c r="D303" i="41" s="1"/>
  <c r="B304" i="41"/>
  <c r="C304" i="41" l="1"/>
  <c r="D304" i="41" s="1"/>
  <c r="A304" i="41"/>
  <c r="B305" i="41"/>
  <c r="C305" i="41" l="1"/>
  <c r="D305" i="41" s="1"/>
  <c r="A305" i="41"/>
  <c r="B306" i="41"/>
  <c r="C306" i="41" l="1"/>
  <c r="D306" i="41" s="1"/>
  <c r="A306" i="41"/>
  <c r="B307" i="41"/>
  <c r="A307" i="41" l="1"/>
  <c r="C307" i="41"/>
  <c r="D307" i="41" s="1"/>
  <c r="B308" i="41"/>
  <c r="C308" i="41" l="1"/>
  <c r="D308" i="41" s="1"/>
  <c r="A308" i="41"/>
  <c r="B309" i="41"/>
  <c r="C309" i="41" l="1"/>
  <c r="D309" i="41" s="1"/>
  <c r="A309" i="41"/>
  <c r="B310" i="41"/>
  <c r="C310" i="41" l="1"/>
  <c r="D310" i="41" s="1"/>
  <c r="A310" i="41"/>
  <c r="B311" i="41"/>
  <c r="A311" i="41" l="1"/>
  <c r="C311" i="41"/>
  <c r="D311" i="41" s="1"/>
  <c r="B312" i="41"/>
  <c r="C312" i="41" l="1"/>
  <c r="D312" i="41" s="1"/>
  <c r="A312" i="41"/>
  <c r="B313" i="41"/>
  <c r="C313" i="41" l="1"/>
  <c r="D313" i="41" s="1"/>
  <c r="A313" i="41"/>
  <c r="B314" i="41"/>
  <c r="C314" i="41" l="1"/>
  <c r="D314" i="41" s="1"/>
  <c r="A314" i="41"/>
  <c r="B315" i="41"/>
  <c r="A315" i="41" l="1"/>
  <c r="C315" i="41"/>
  <c r="D315" i="41" s="1"/>
  <c r="B316" i="41"/>
  <c r="C316" i="41" l="1"/>
  <c r="D316" i="41" s="1"/>
  <c r="A316" i="41"/>
  <c r="B317" i="41"/>
  <c r="C317" i="41" l="1"/>
  <c r="D317" i="41" s="1"/>
  <c r="A317" i="41"/>
  <c r="B318" i="41"/>
  <c r="C318" i="41" l="1"/>
  <c r="D318" i="41" s="1"/>
  <c r="A318" i="41"/>
  <c r="B319" i="41"/>
  <c r="A319" i="41" l="1"/>
  <c r="C319" i="41"/>
  <c r="D319" i="41" s="1"/>
  <c r="B320" i="41"/>
  <c r="C320" i="41" l="1"/>
  <c r="D320" i="41" s="1"/>
  <c r="A320" i="41"/>
  <c r="B321" i="41"/>
  <c r="C321" i="41" l="1"/>
  <c r="D321" i="41" s="1"/>
  <c r="A321" i="41"/>
  <c r="B322" i="41"/>
  <c r="C322" i="41" l="1"/>
  <c r="D322" i="41" s="1"/>
  <c r="A322" i="41"/>
  <c r="B323" i="41"/>
  <c r="A323" i="41" l="1"/>
  <c r="C323" i="41"/>
  <c r="D323" i="41" s="1"/>
  <c r="B324" i="41"/>
  <c r="C324" i="41" l="1"/>
  <c r="D324" i="41" s="1"/>
  <c r="A324" i="41"/>
  <c r="B325" i="41"/>
  <c r="C325" i="41" l="1"/>
  <c r="D325" i="41" s="1"/>
  <c r="A325" i="41"/>
  <c r="B326" i="41"/>
  <c r="C326" i="41" l="1"/>
  <c r="D326" i="41" s="1"/>
  <c r="A326" i="41"/>
  <c r="B327" i="41"/>
  <c r="A327" i="41" l="1"/>
  <c r="C327" i="41"/>
  <c r="D327" i="41" s="1"/>
  <c r="B328" i="41"/>
  <c r="C328" i="41" l="1"/>
  <c r="D328" i="41" s="1"/>
  <c r="A328" i="41"/>
  <c r="B329" i="41"/>
  <c r="C329" i="41" l="1"/>
  <c r="D329" i="41" s="1"/>
  <c r="A329" i="41"/>
  <c r="B330" i="41"/>
  <c r="C330" i="41" l="1"/>
  <c r="D330" i="41" s="1"/>
  <c r="A330" i="41"/>
  <c r="B331" i="41"/>
  <c r="A331" i="41" l="1"/>
  <c r="C331" i="41"/>
  <c r="D331" i="41" s="1"/>
  <c r="B332" i="41"/>
  <c r="C332" i="41" l="1"/>
  <c r="D332" i="41" s="1"/>
  <c r="A332" i="41"/>
  <c r="B333" i="41"/>
  <c r="C333" i="41" l="1"/>
  <c r="D333" i="41" s="1"/>
  <c r="A333" i="41"/>
  <c r="B334" i="41"/>
  <c r="C334" i="41" l="1"/>
  <c r="D334" i="41" s="1"/>
  <c r="A334" i="41"/>
  <c r="B335" i="41"/>
  <c r="A335" i="41" l="1"/>
  <c r="C335" i="41"/>
  <c r="D335" i="41" s="1"/>
  <c r="B336" i="41"/>
  <c r="C336" i="41" l="1"/>
  <c r="D336" i="41" s="1"/>
  <c r="A336" i="41"/>
  <c r="B337" i="41"/>
  <c r="C337" i="41" l="1"/>
  <c r="D337" i="41" s="1"/>
  <c r="A337" i="41"/>
  <c r="B338" i="41"/>
  <c r="C338" i="41" l="1"/>
  <c r="D338" i="41" s="1"/>
  <c r="A338" i="41"/>
  <c r="B339" i="41"/>
  <c r="A339" i="41" l="1"/>
  <c r="C339" i="41"/>
  <c r="D339" i="41" s="1"/>
  <c r="B340" i="41"/>
  <c r="C340" i="41" l="1"/>
  <c r="D340" i="41" s="1"/>
  <c r="A340" i="41"/>
  <c r="B341" i="41"/>
  <c r="C341" i="41" l="1"/>
  <c r="D341" i="41" s="1"/>
  <c r="A341" i="41"/>
  <c r="B342" i="41"/>
  <c r="C342" i="41" l="1"/>
  <c r="D342" i="41" s="1"/>
  <c r="A342" i="41"/>
  <c r="B343" i="41"/>
  <c r="A343" i="41" l="1"/>
  <c r="C343" i="41"/>
  <c r="D343" i="41" s="1"/>
  <c r="B344" i="41"/>
  <c r="C344" i="41" l="1"/>
  <c r="D344" i="41" s="1"/>
  <c r="A344" i="41"/>
  <c r="B345" i="41"/>
  <c r="C345" i="41" l="1"/>
  <c r="D345" i="41" s="1"/>
  <c r="A345" i="41"/>
  <c r="B346" i="41"/>
  <c r="C346" i="41" l="1"/>
  <c r="D346" i="41" s="1"/>
  <c r="A346" i="41"/>
  <c r="B347" i="41"/>
  <c r="A347" i="41" l="1"/>
  <c r="C347" i="41"/>
  <c r="D347" i="41" s="1"/>
  <c r="B348" i="41"/>
  <c r="C348" i="41" l="1"/>
  <c r="D348" i="41" s="1"/>
  <c r="A348" i="41"/>
  <c r="B349" i="41"/>
  <c r="C349" i="41" l="1"/>
  <c r="D349" i="41" s="1"/>
  <c r="A349" i="41"/>
  <c r="B350" i="41"/>
  <c r="C350" i="41" l="1"/>
  <c r="D350" i="41" s="1"/>
  <c r="A350" i="41"/>
  <c r="B351" i="41"/>
  <c r="A351" i="41" l="1"/>
  <c r="C351" i="41"/>
  <c r="D351" i="41" s="1"/>
  <c r="B352" i="41"/>
  <c r="C352" i="41" l="1"/>
  <c r="D352" i="41" s="1"/>
  <c r="A352" i="41"/>
  <c r="B353" i="41"/>
  <c r="C353" i="41" l="1"/>
  <c r="D353" i="41" s="1"/>
  <c r="A353" i="41"/>
  <c r="B354" i="41"/>
  <c r="C354" i="41" l="1"/>
  <c r="D354" i="41" s="1"/>
  <c r="A354" i="41"/>
  <c r="B355" i="41"/>
  <c r="A355" i="41" l="1"/>
  <c r="C355" i="41"/>
  <c r="D355" i="41" s="1"/>
  <c r="B356" i="41"/>
  <c r="C356" i="41" l="1"/>
  <c r="D356" i="41" s="1"/>
  <c r="A356" i="41"/>
  <c r="B357" i="41"/>
  <c r="C357" i="41" l="1"/>
  <c r="D357" i="41" s="1"/>
  <c r="A357" i="41"/>
  <c r="B358" i="41"/>
  <c r="C358" i="41" l="1"/>
  <c r="D358" i="41" s="1"/>
  <c r="A358" i="41"/>
  <c r="B359" i="41"/>
  <c r="A359" i="41" l="1"/>
  <c r="C359" i="41"/>
  <c r="D359" i="41" s="1"/>
  <c r="B360" i="41"/>
  <c r="A360" i="41" l="1"/>
  <c r="C360" i="41"/>
  <c r="D360" i="41" s="1"/>
  <c r="B361" i="41"/>
  <c r="C361" i="41" l="1"/>
  <c r="D361" i="41" s="1"/>
  <c r="A361" i="41"/>
  <c r="B362" i="41"/>
  <c r="C362" i="41" l="1"/>
  <c r="D362" i="41" s="1"/>
  <c r="A362" i="41"/>
  <c r="B363" i="41"/>
  <c r="A363" i="41" l="1"/>
  <c r="C363" i="41"/>
  <c r="D363" i="41" s="1"/>
  <c r="B364" i="41"/>
  <c r="A364" i="41" l="1"/>
  <c r="C364" i="41"/>
  <c r="D364" i="41" s="1"/>
  <c r="B365" i="41"/>
  <c r="C365" i="41" l="1"/>
  <c r="D365" i="41" s="1"/>
  <c r="A365" i="41"/>
  <c r="B366" i="41"/>
  <c r="C366" i="41" l="1"/>
  <c r="D366" i="41" s="1"/>
  <c r="A366" i="41"/>
  <c r="B367" i="41"/>
  <c r="A367" i="41" l="1"/>
  <c r="C367" i="41"/>
  <c r="D367" i="41" s="1"/>
  <c r="B368" i="41"/>
  <c r="A368" i="41" l="1"/>
  <c r="C368" i="41"/>
  <c r="D368" i="41" s="1"/>
  <c r="B369" i="41"/>
  <c r="C369" i="41" l="1"/>
  <c r="D369" i="41" s="1"/>
  <c r="A369" i="41"/>
  <c r="B370" i="41"/>
  <c r="C370" i="41" l="1"/>
  <c r="D370" i="41" s="1"/>
  <c r="A370" i="41"/>
  <c r="B371" i="41"/>
  <c r="A371" i="41" l="1"/>
  <c r="C371" i="41"/>
  <c r="D371" i="41" s="1"/>
  <c r="B372" i="41"/>
  <c r="C372" i="41" l="1"/>
  <c r="D372" i="41" s="1"/>
  <c r="A372" i="41"/>
  <c r="B373" i="41"/>
  <c r="C373" i="41" l="1"/>
  <c r="D373" i="41" s="1"/>
  <c r="A373" i="41"/>
  <c r="B374" i="41"/>
  <c r="A374" i="41" l="1"/>
  <c r="C374" i="41"/>
  <c r="D374" i="41" s="1"/>
  <c r="B375" i="41"/>
  <c r="C375" i="41" l="1"/>
  <c r="D375" i="41" s="1"/>
  <c r="A375" i="41"/>
  <c r="B376" i="41"/>
  <c r="C376" i="41" l="1"/>
  <c r="D376" i="41" s="1"/>
  <c r="A376" i="41"/>
  <c r="B377" i="41"/>
  <c r="C377" i="41" l="1"/>
  <c r="D377" i="41" s="1"/>
  <c r="A377" i="41"/>
  <c r="B378" i="41"/>
  <c r="A378" i="41" l="1"/>
  <c r="C378" i="41"/>
  <c r="D378" i="41" s="1"/>
  <c r="B379" i="41"/>
  <c r="C379" i="41" l="1"/>
  <c r="D379" i="41" s="1"/>
  <c r="A379" i="41"/>
  <c r="B380" i="41"/>
  <c r="C380" i="41" l="1"/>
  <c r="D380" i="41" s="1"/>
  <c r="A380" i="41"/>
  <c r="B381" i="41"/>
  <c r="C381" i="41" l="1"/>
  <c r="D381" i="41" s="1"/>
  <c r="A381" i="41"/>
  <c r="B382" i="41"/>
  <c r="A382" i="41" l="1"/>
  <c r="C382" i="41"/>
  <c r="D382" i="41" s="1"/>
  <c r="B383" i="41"/>
  <c r="C383" i="41" l="1"/>
  <c r="D383" i="41" s="1"/>
  <c r="A383" i="41"/>
  <c r="B384" i="41"/>
  <c r="C384" i="41" l="1"/>
  <c r="D384" i="41" s="1"/>
  <c r="A384" i="41"/>
  <c r="B385" i="41"/>
  <c r="C385" i="41" l="1"/>
  <c r="D385" i="41" s="1"/>
  <c r="A385" i="41"/>
  <c r="B386" i="41"/>
  <c r="A386" i="41" l="1"/>
  <c r="C386" i="41"/>
  <c r="D386" i="41" s="1"/>
  <c r="B387" i="41"/>
  <c r="C387" i="41" l="1"/>
  <c r="D387" i="41" s="1"/>
  <c r="A387" i="41"/>
  <c r="B388" i="41"/>
  <c r="C388" i="41" l="1"/>
  <c r="D388" i="41" s="1"/>
  <c r="A388" i="41"/>
  <c r="B389" i="41"/>
  <c r="A389" i="41" l="1"/>
  <c r="C389" i="41"/>
  <c r="D389" i="41" s="1"/>
  <c r="B390" i="41"/>
  <c r="A390" i="41" l="1"/>
  <c r="C390" i="41"/>
  <c r="D390" i="41" s="1"/>
  <c r="B391" i="41"/>
  <c r="C391" i="41" l="1"/>
  <c r="D391" i="41" s="1"/>
  <c r="A391" i="41"/>
  <c r="B392" i="41"/>
  <c r="C392" i="41" l="1"/>
  <c r="D392" i="41" s="1"/>
  <c r="A392" i="41"/>
  <c r="B393" i="41"/>
  <c r="A393" i="41" l="1"/>
  <c r="C393" i="41"/>
  <c r="D393" i="41" s="1"/>
  <c r="B394" i="41"/>
  <c r="C394" i="41" l="1"/>
  <c r="D394" i="41" s="1"/>
  <c r="A394" i="41"/>
  <c r="B395" i="41"/>
  <c r="A395" i="41" l="1"/>
  <c r="C395" i="41"/>
  <c r="D395" i="41" s="1"/>
  <c r="B396" i="41"/>
  <c r="C396" i="41" l="1"/>
  <c r="D396" i="41" s="1"/>
  <c r="A396" i="41"/>
  <c r="B397" i="41"/>
  <c r="A397" i="41" l="1"/>
  <c r="C397" i="41"/>
  <c r="D397" i="41" s="1"/>
  <c r="B398" i="41"/>
  <c r="A398" i="41" l="1"/>
  <c r="C398" i="41"/>
  <c r="D398" i="41" s="1"/>
  <c r="B399" i="41"/>
  <c r="C399" i="41" l="1"/>
  <c r="D399" i="41" s="1"/>
  <c r="A399" i="41"/>
  <c r="B400" i="41"/>
  <c r="C400" i="41" l="1"/>
  <c r="D400" i="41" s="1"/>
  <c r="A400" i="41"/>
  <c r="B401" i="41"/>
  <c r="A401" i="41" l="1"/>
  <c r="C401" i="41"/>
  <c r="D401" i="41" s="1"/>
  <c r="B402" i="41"/>
  <c r="A402" i="41" l="1"/>
  <c r="C402" i="41"/>
  <c r="D402" i="41" s="1"/>
  <c r="B403" i="41"/>
  <c r="C403" i="41" l="1"/>
  <c r="D403" i="41" s="1"/>
  <c r="A403" i="41"/>
  <c r="B404" i="41"/>
  <c r="C404" i="41" l="1"/>
  <c r="D404" i="41" s="1"/>
  <c r="A404" i="41"/>
  <c r="B405" i="41"/>
  <c r="A405" i="41" l="1"/>
  <c r="C405" i="41"/>
  <c r="D405" i="41" s="1"/>
  <c r="B406" i="41"/>
  <c r="A406" i="41" l="1"/>
  <c r="C406" i="41"/>
  <c r="D406" i="41" s="1"/>
  <c r="B407" i="41"/>
  <c r="C407" i="41" l="1"/>
  <c r="D407" i="41" s="1"/>
  <c r="A407" i="41"/>
  <c r="B408" i="41"/>
  <c r="C408" i="41" l="1"/>
  <c r="D408" i="41" s="1"/>
  <c r="A408" i="41"/>
  <c r="B409" i="41"/>
  <c r="A409" i="41" l="1"/>
  <c r="C409" i="41"/>
  <c r="D409" i="41" s="1"/>
  <c r="B410" i="41"/>
  <c r="A410" i="41" l="1"/>
  <c r="C410" i="41"/>
  <c r="D410" i="41" s="1"/>
  <c r="B411" i="41"/>
  <c r="C411" i="41" l="1"/>
  <c r="D411" i="41" s="1"/>
  <c r="A411" i="41"/>
  <c r="B412" i="41"/>
  <c r="C412" i="41" l="1"/>
  <c r="D412" i="41" s="1"/>
  <c r="A412" i="41"/>
  <c r="B413" i="41"/>
  <c r="A413" i="41" l="1"/>
  <c r="C413" i="41"/>
  <c r="D413" i="41" s="1"/>
  <c r="B414" i="41"/>
  <c r="A414" i="41" l="1"/>
  <c r="C414" i="41"/>
  <c r="D414" i="41" s="1"/>
  <c r="B415" i="41"/>
  <c r="C415" i="41" l="1"/>
  <c r="D415" i="41" s="1"/>
  <c r="A415" i="41"/>
  <c r="B416" i="41"/>
  <c r="C416" i="41" l="1"/>
  <c r="D416" i="41" s="1"/>
  <c r="A416" i="41"/>
  <c r="B417" i="41"/>
  <c r="A417" i="41" l="1"/>
  <c r="C417" i="41"/>
  <c r="D417" i="41" s="1"/>
  <c r="B418" i="41"/>
  <c r="A418" i="41" l="1"/>
  <c r="C418" i="41"/>
  <c r="D418" i="41" s="1"/>
  <c r="B419" i="41"/>
  <c r="C419" i="41" l="1"/>
  <c r="D419" i="41" s="1"/>
  <c r="A419" i="41"/>
  <c r="B420" i="41"/>
  <c r="C420" i="41" l="1"/>
  <c r="D420" i="41" s="1"/>
  <c r="A420" i="41"/>
  <c r="B421" i="41"/>
  <c r="A421" i="41" l="1"/>
  <c r="C421" i="41"/>
  <c r="D421" i="41" s="1"/>
  <c r="B422" i="41"/>
  <c r="A422" i="41" l="1"/>
  <c r="C422" i="41"/>
  <c r="D422" i="41" s="1"/>
  <c r="B423" i="41"/>
  <c r="C423" i="41" l="1"/>
  <c r="D423" i="41" s="1"/>
  <c r="A423" i="41"/>
  <c r="B424" i="41"/>
  <c r="C424" i="41" l="1"/>
  <c r="D424" i="41" s="1"/>
  <c r="A424" i="41"/>
  <c r="B425" i="41"/>
  <c r="A425" i="41" l="1"/>
  <c r="C425" i="41"/>
  <c r="D425" i="41" s="1"/>
  <c r="B426" i="41"/>
  <c r="B427" i="41" s="1"/>
  <c r="A427" i="41" l="1"/>
  <c r="C427" i="41"/>
  <c r="D427" i="41" s="1"/>
  <c r="A426" i="41"/>
  <c r="C426" i="41"/>
  <c r="D426" i="41" s="1"/>
  <c r="B428" i="41" l="1"/>
  <c r="C428" i="41" s="1"/>
  <c r="D428" i="41" s="1"/>
  <c r="B429" i="41" l="1"/>
  <c r="B430" i="41" s="1"/>
  <c r="A428" i="41"/>
  <c r="A429" i="41" l="1"/>
  <c r="C429" i="41"/>
  <c r="D429" i="41" s="1"/>
  <c r="A430" i="41"/>
  <c r="C430" i="41"/>
  <c r="D430" i="41" s="1"/>
  <c r="B431" i="41"/>
  <c r="A431" i="41" l="1"/>
  <c r="C431" i="41"/>
  <c r="D431" i="41" s="1"/>
  <c r="B432" i="41"/>
  <c r="C432" i="41" l="1"/>
  <c r="D432" i="41" s="1"/>
  <c r="A432" i="41"/>
  <c r="B433" i="41"/>
  <c r="C433" i="41" l="1"/>
  <c r="D433" i="41" s="1"/>
  <c r="A433" i="41"/>
  <c r="B434" i="41"/>
  <c r="A434" i="41" l="1"/>
  <c r="C434" i="41"/>
  <c r="D434" i="41" s="1"/>
  <c r="B435" i="41"/>
  <c r="A435" i="41" l="1"/>
  <c r="C435" i="41"/>
  <c r="D435" i="41" s="1"/>
  <c r="B436" i="41"/>
  <c r="C436" i="41" l="1"/>
  <c r="D436" i="41" s="1"/>
  <c r="A436" i="41"/>
  <c r="B437" i="41"/>
  <c r="C437" i="41" l="1"/>
  <c r="D437" i="41" s="1"/>
  <c r="A437" i="41"/>
  <c r="B438" i="41"/>
  <c r="A438" i="41" l="1"/>
  <c r="C438" i="41"/>
  <c r="D438" i="41" s="1"/>
  <c r="B439" i="41"/>
  <c r="A439" i="41" l="1"/>
  <c r="C439" i="41"/>
  <c r="D439" i="41" s="1"/>
  <c r="B440" i="41"/>
  <c r="C440" i="41" l="1"/>
  <c r="D440" i="41" s="1"/>
  <c r="A440" i="41"/>
  <c r="B441" i="41"/>
  <c r="C441" i="41" l="1"/>
  <c r="D441" i="41" s="1"/>
  <c r="A441" i="41"/>
  <c r="B442" i="41"/>
  <c r="A442" i="41" l="1"/>
  <c r="C442" i="41"/>
  <c r="D442" i="41" s="1"/>
  <c r="B443" i="41"/>
  <c r="A443" i="41" l="1"/>
  <c r="C443" i="41"/>
  <c r="D443" i="41" s="1"/>
  <c r="B444" i="41"/>
  <c r="C444" i="41" l="1"/>
  <c r="D444" i="41" s="1"/>
  <c r="A444" i="41"/>
  <c r="B445" i="41"/>
  <c r="C445" i="41" l="1"/>
  <c r="D445" i="41" s="1"/>
  <c r="A445" i="41"/>
  <c r="B446" i="41"/>
  <c r="A446" i="41" l="1"/>
  <c r="C446" i="41"/>
  <c r="D446" i="41" s="1"/>
  <c r="B447" i="41"/>
  <c r="A447" i="41" l="1"/>
  <c r="C447" i="41"/>
  <c r="D447" i="41" s="1"/>
  <c r="B448" i="41"/>
  <c r="C448" i="41" l="1"/>
  <c r="D448" i="41" s="1"/>
  <c r="A448" i="41"/>
  <c r="B449" i="41"/>
  <c r="C449" i="41" l="1"/>
  <c r="D449" i="41" s="1"/>
  <c r="A449" i="41"/>
  <c r="B450" i="41"/>
  <c r="A450" i="41" l="1"/>
  <c r="C450" i="41"/>
  <c r="D450" i="41" s="1"/>
  <c r="B451" i="41"/>
  <c r="A451" i="41" l="1"/>
  <c r="C451" i="41"/>
  <c r="D451" i="41" s="1"/>
  <c r="B452" i="41"/>
  <c r="C452" i="41" l="1"/>
  <c r="D452" i="41" s="1"/>
  <c r="A452" i="41"/>
  <c r="B453" i="41"/>
  <c r="C453" i="41" l="1"/>
  <c r="D453" i="41" s="1"/>
  <c r="A453" i="41"/>
  <c r="B454" i="41"/>
  <c r="A454" i="41" l="1"/>
  <c r="C454" i="41"/>
  <c r="D454" i="41" s="1"/>
  <c r="B455" i="41"/>
  <c r="A455" i="41" l="1"/>
  <c r="C455" i="41"/>
  <c r="D455" i="41" s="1"/>
  <c r="B456" i="41"/>
  <c r="C456" i="41" l="1"/>
  <c r="D456" i="41" s="1"/>
  <c r="A456" i="41"/>
  <c r="B457" i="41"/>
  <c r="C457" i="41" l="1"/>
  <c r="D457" i="41" s="1"/>
  <c r="A457" i="41"/>
  <c r="B458" i="41"/>
  <c r="A458" i="41" l="1"/>
  <c r="C458" i="41"/>
  <c r="D458" i="41" s="1"/>
  <c r="B459" i="41"/>
  <c r="A459" i="41" l="1"/>
  <c r="C459" i="41"/>
  <c r="D459" i="41" s="1"/>
  <c r="B460" i="41"/>
  <c r="C460" i="41" l="1"/>
  <c r="D460" i="41" s="1"/>
  <c r="A460" i="41"/>
  <c r="B461" i="41"/>
  <c r="C461" i="41" l="1"/>
  <c r="D461" i="41" s="1"/>
  <c r="A461" i="41"/>
  <c r="B462" i="41"/>
  <c r="A462" i="41" l="1"/>
  <c r="C462" i="41"/>
  <c r="D462" i="41" s="1"/>
  <c r="B463" i="41"/>
  <c r="A463" i="41" l="1"/>
  <c r="C463" i="41"/>
  <c r="D463" i="41" s="1"/>
  <c r="B464" i="41"/>
  <c r="C464" i="41" l="1"/>
  <c r="D464" i="41" s="1"/>
  <c r="A464" i="41"/>
  <c r="B465" i="41"/>
  <c r="C465" i="41" l="1"/>
  <c r="D465" i="41" s="1"/>
  <c r="A465" i="41"/>
  <c r="B466" i="41"/>
  <c r="A466" i="41" l="1"/>
  <c r="C466" i="41"/>
  <c r="D466" i="41" s="1"/>
  <c r="B467" i="41"/>
  <c r="A467" i="41" l="1"/>
  <c r="C467" i="41"/>
  <c r="D467" i="41" s="1"/>
  <c r="B468" i="41"/>
  <c r="C468" i="41" l="1"/>
  <c r="D468" i="41" s="1"/>
  <c r="A468" i="41"/>
  <c r="B469" i="41"/>
  <c r="C469" i="41" l="1"/>
  <c r="D469" i="41" s="1"/>
  <c r="A469" i="41"/>
  <c r="B470" i="41"/>
  <c r="A470" i="41" l="1"/>
  <c r="C470" i="41"/>
  <c r="D470" i="41" s="1"/>
  <c r="B471" i="41"/>
  <c r="A471" i="41" l="1"/>
  <c r="C471" i="41"/>
  <c r="D471" i="41" s="1"/>
  <c r="B472" i="41"/>
  <c r="C472" i="41" l="1"/>
  <c r="D472" i="41" s="1"/>
  <c r="A472" i="41"/>
  <c r="B473" i="41"/>
  <c r="C473" i="41" l="1"/>
  <c r="D473" i="41" s="1"/>
  <c r="A473" i="41"/>
  <c r="B474" i="41"/>
  <c r="A474" i="41" l="1"/>
  <c r="C474" i="41"/>
  <c r="D474" i="41" s="1"/>
  <c r="B475" i="41"/>
  <c r="A475" i="41" l="1"/>
  <c r="C475" i="41"/>
  <c r="D475" i="41" s="1"/>
  <c r="B476" i="41"/>
  <c r="C476" i="41" l="1"/>
  <c r="D476" i="41" s="1"/>
  <c r="A476" i="41"/>
  <c r="B477" i="41"/>
  <c r="C477" i="41" l="1"/>
  <c r="D477" i="41" s="1"/>
  <c r="A477" i="41"/>
  <c r="B478" i="41"/>
  <c r="A478" i="41" l="1"/>
  <c r="C478" i="41"/>
  <c r="D478" i="41" s="1"/>
  <c r="B479" i="41"/>
  <c r="A479" i="41" l="1"/>
  <c r="C479" i="41"/>
  <c r="D479" i="41" s="1"/>
  <c r="B480" i="41"/>
  <c r="C480" i="41" l="1"/>
  <c r="D480" i="41" s="1"/>
  <c r="A480" i="41"/>
  <c r="B481" i="41"/>
  <c r="C481" i="41" l="1"/>
  <c r="D481" i="41" s="1"/>
  <c r="A481" i="41"/>
  <c r="B482" i="41"/>
  <c r="A482" i="41" l="1"/>
  <c r="C482" i="41"/>
  <c r="D482" i="41" s="1"/>
  <c r="B483" i="41"/>
  <c r="A483" i="41" l="1"/>
  <c r="C483" i="41"/>
  <c r="D483" i="41" s="1"/>
  <c r="B484" i="41"/>
  <c r="C484" i="41" l="1"/>
  <c r="D484" i="41" s="1"/>
  <c r="A484" i="41"/>
  <c r="B485" i="41"/>
  <c r="C485" i="41" l="1"/>
  <c r="D485" i="41" s="1"/>
  <c r="A485" i="41"/>
  <c r="B486" i="41"/>
  <c r="A486" i="41" l="1"/>
  <c r="C486" i="41"/>
  <c r="D486" i="41" s="1"/>
  <c r="B487" i="41"/>
  <c r="A487" i="41" l="1"/>
  <c r="C487" i="41"/>
  <c r="D487" i="41" s="1"/>
  <c r="B488" i="41"/>
  <c r="C488" i="41" l="1"/>
  <c r="D488" i="41" s="1"/>
  <c r="A488" i="41"/>
  <c r="B489" i="41"/>
  <c r="C489" i="41" l="1"/>
  <c r="D489" i="41" s="1"/>
  <c r="A489" i="41"/>
  <c r="B490" i="41"/>
  <c r="A490" i="41" l="1"/>
  <c r="C490" i="41"/>
  <c r="D490" i="41" s="1"/>
  <c r="B491" i="41"/>
  <c r="A491" i="41" l="1"/>
  <c r="C491" i="41"/>
  <c r="D491" i="41" s="1"/>
  <c r="B492" i="41"/>
  <c r="C492" i="41" l="1"/>
  <c r="D492" i="41" s="1"/>
  <c r="A492" i="41"/>
  <c r="B493" i="41"/>
  <c r="C493" i="41" l="1"/>
  <c r="D493" i="41" s="1"/>
  <c r="A493" i="41"/>
  <c r="B494" i="41"/>
  <c r="A494" i="41" l="1"/>
  <c r="C494" i="41"/>
  <c r="D494" i="41" s="1"/>
  <c r="B495" i="41"/>
  <c r="A495" i="41" l="1"/>
  <c r="C495" i="41"/>
  <c r="D495" i="41" s="1"/>
  <c r="B496" i="41"/>
  <c r="C496" i="41" l="1"/>
  <c r="D496" i="41" s="1"/>
  <c r="A496" i="41"/>
  <c r="B497" i="41"/>
  <c r="C497" i="41" l="1"/>
  <c r="D497" i="41" s="1"/>
  <c r="A497" i="41"/>
  <c r="B498" i="41"/>
  <c r="A498" i="41" l="1"/>
  <c r="C498" i="41"/>
  <c r="D498" i="41" s="1"/>
  <c r="B499" i="41"/>
  <c r="A499" i="41" l="1"/>
  <c r="C499" i="41"/>
  <c r="D499" i="41" s="1"/>
  <c r="B500" i="41"/>
  <c r="C500" i="41" l="1"/>
  <c r="D500" i="41" s="1"/>
  <c r="A500" i="41"/>
  <c r="B501" i="41"/>
  <c r="C501" i="41" l="1"/>
  <c r="D501" i="41" s="1"/>
  <c r="A501" i="41"/>
  <c r="B502" i="41"/>
  <c r="A502" i="41" l="1"/>
  <c r="C502" i="41"/>
  <c r="D502" i="41" s="1"/>
  <c r="B503" i="41"/>
  <c r="A503" i="41" l="1"/>
  <c r="C503" i="41"/>
  <c r="D503" i="41" s="1"/>
  <c r="B504" i="41"/>
  <c r="C504" i="41" l="1"/>
  <c r="D504" i="41" s="1"/>
  <c r="A504" i="41"/>
  <c r="B505" i="41"/>
  <c r="C505" i="41" l="1"/>
  <c r="D505" i="41" s="1"/>
  <c r="A505" i="41"/>
  <c r="B506" i="41"/>
  <c r="A506" i="41" l="1"/>
  <c r="C506" i="41"/>
  <c r="D506" i="41" s="1"/>
  <c r="B507" i="41"/>
  <c r="A507" i="41" l="1"/>
  <c r="C507" i="41"/>
  <c r="D507" i="41" s="1"/>
  <c r="B508" i="41"/>
  <c r="C508" i="41" l="1"/>
  <c r="D508" i="41" s="1"/>
  <c r="A508" i="41"/>
  <c r="B509" i="41"/>
  <c r="C509" i="41" l="1"/>
  <c r="D509" i="41" s="1"/>
  <c r="A509" i="41"/>
  <c r="B510" i="41"/>
  <c r="A510" i="41" l="1"/>
  <c r="C510" i="41"/>
  <c r="D510" i="41" s="1"/>
  <c r="B511" i="41"/>
  <c r="A511" i="41" l="1"/>
  <c r="C511" i="41"/>
  <c r="D511" i="41" s="1"/>
  <c r="B512" i="41"/>
  <c r="C512" i="41" l="1"/>
  <c r="D512" i="41" s="1"/>
  <c r="A512" i="41"/>
  <c r="B513" i="41"/>
  <c r="C513" i="41" l="1"/>
  <c r="D513" i="41" s="1"/>
  <c r="A513" i="41"/>
  <c r="B514" i="41"/>
  <c r="A514" i="41" l="1"/>
  <c r="C514" i="41"/>
  <c r="D514" i="41" s="1"/>
  <c r="B515" i="41"/>
  <c r="C515" i="41" l="1"/>
  <c r="D515" i="41" s="1"/>
  <c r="A515" i="41"/>
  <c r="B516" i="41"/>
  <c r="C516" i="41" l="1"/>
  <c r="D516" i="41" s="1"/>
  <c r="A516" i="41"/>
  <c r="B517" i="41"/>
  <c r="C517" i="41" l="1"/>
  <c r="D517" i="41" s="1"/>
  <c r="A517" i="41"/>
  <c r="B518" i="41"/>
  <c r="A518" i="41" l="1"/>
  <c r="C518" i="41"/>
  <c r="D518" i="41" s="1"/>
  <c r="B519" i="41"/>
  <c r="A519" i="41" l="1"/>
  <c r="C519" i="41"/>
  <c r="D519" i="41" s="1"/>
  <c r="B520" i="41"/>
  <c r="C520" i="41" l="1"/>
  <c r="D520" i="41" s="1"/>
  <c r="A520" i="41"/>
  <c r="B521" i="41"/>
  <c r="C521" i="41" l="1"/>
  <c r="D521" i="41" s="1"/>
  <c r="A521" i="41"/>
  <c r="B522" i="41"/>
  <c r="C522" i="41" l="1"/>
  <c r="D522" i="41" s="1"/>
  <c r="A522" i="41"/>
  <c r="B523" i="41"/>
  <c r="A523" i="41" l="1"/>
  <c r="C523" i="41"/>
  <c r="D523" i="41" s="1"/>
  <c r="B524" i="41"/>
  <c r="C524" i="41" l="1"/>
  <c r="D524" i="41" s="1"/>
  <c r="A524" i="41"/>
  <c r="B525" i="41"/>
  <c r="C525" i="41" l="1"/>
  <c r="D525" i="41" s="1"/>
  <c r="A525" i="41"/>
  <c r="B526" i="41"/>
  <c r="C526" i="41" l="1"/>
  <c r="D526" i="41" s="1"/>
  <c r="A526" i="41"/>
  <c r="B527" i="41"/>
  <c r="A527" i="41" l="1"/>
  <c r="C527" i="41"/>
  <c r="D527" i="41" s="1"/>
  <c r="B528" i="41"/>
  <c r="C528" i="41" l="1"/>
  <c r="D528" i="41" s="1"/>
  <c r="A528" i="41"/>
  <c r="B529" i="41"/>
  <c r="A529" i="41" l="1"/>
  <c r="C529" i="41"/>
  <c r="D529" i="41" s="1"/>
  <c r="B530" i="41"/>
  <c r="C530" i="41" l="1"/>
  <c r="D530" i="41" s="1"/>
  <c r="A530" i="41"/>
  <c r="B531" i="41"/>
  <c r="A531" i="41" l="1"/>
  <c r="C531" i="41"/>
  <c r="D531" i="41" s="1"/>
  <c r="B532" i="41"/>
  <c r="C532" i="41" l="1"/>
  <c r="D532" i="41" s="1"/>
  <c r="A532" i="41"/>
  <c r="B533" i="41"/>
  <c r="A533" i="41" l="1"/>
  <c r="C533" i="41"/>
  <c r="D533" i="41" s="1"/>
  <c r="B534" i="41"/>
  <c r="C534" i="41" l="1"/>
  <c r="D534" i="41" s="1"/>
  <c r="A534" i="41"/>
  <c r="B535" i="41"/>
  <c r="A535" i="41" l="1"/>
  <c r="C535" i="41"/>
  <c r="D535" i="41" s="1"/>
  <c r="B536" i="41"/>
  <c r="C536" i="41" l="1"/>
  <c r="D536" i="41" s="1"/>
  <c r="A536" i="41"/>
  <c r="B537" i="41"/>
  <c r="C537" i="41" l="1"/>
  <c r="D537" i="41" s="1"/>
  <c r="A537" i="41"/>
  <c r="B538" i="41"/>
  <c r="A538" i="41" l="1"/>
  <c r="C538" i="41"/>
  <c r="D538" i="41" s="1"/>
  <c r="B539" i="41"/>
  <c r="A539" i="41" l="1"/>
  <c r="C539" i="41"/>
  <c r="D539" i="41" s="1"/>
  <c r="B540" i="41"/>
  <c r="C540" i="41" l="1"/>
  <c r="D540" i="41" s="1"/>
  <c r="A540" i="41"/>
  <c r="B541" i="41"/>
  <c r="C541" i="41" l="1"/>
  <c r="D541" i="41" s="1"/>
  <c r="A541" i="41"/>
  <c r="B542" i="41"/>
  <c r="A542" i="41" l="1"/>
  <c r="C542" i="41"/>
  <c r="D542" i="41" s="1"/>
  <c r="B543" i="41"/>
  <c r="A543" i="41" l="1"/>
  <c r="C543" i="41"/>
  <c r="D543" i="41" s="1"/>
  <c r="B544" i="41"/>
  <c r="C544" i="41" l="1"/>
  <c r="D544" i="41" s="1"/>
  <c r="A544" i="41"/>
  <c r="B545" i="41"/>
  <c r="C545" i="41" l="1"/>
  <c r="D545" i="41" s="1"/>
  <c r="A545" i="41"/>
  <c r="B546" i="41"/>
  <c r="A546" i="41" l="1"/>
  <c r="C546" i="41"/>
  <c r="D546" i="41" s="1"/>
  <c r="B547" i="41"/>
  <c r="A547" i="41" l="1"/>
  <c r="C547" i="41"/>
  <c r="D547" i="41" s="1"/>
  <c r="B548" i="41"/>
  <c r="C548" i="41" l="1"/>
  <c r="D548" i="41" s="1"/>
  <c r="A548" i="41"/>
  <c r="B549" i="41"/>
  <c r="C549" i="41" l="1"/>
  <c r="D549" i="41" s="1"/>
  <c r="A549" i="41"/>
  <c r="B550" i="41"/>
  <c r="A550" i="41" l="1"/>
  <c r="C550" i="41"/>
  <c r="D550" i="41" s="1"/>
  <c r="B551" i="41"/>
  <c r="A551" i="41" l="1"/>
  <c r="C551" i="41"/>
  <c r="D551" i="41" s="1"/>
  <c r="B552" i="41"/>
  <c r="C552" i="41" l="1"/>
  <c r="D552" i="41" s="1"/>
  <c r="A552" i="41"/>
  <c r="B553" i="41"/>
  <c r="C553" i="41" l="1"/>
  <c r="D553" i="41" s="1"/>
  <c r="A553" i="41"/>
  <c r="B554" i="41"/>
  <c r="A554" i="41" l="1"/>
  <c r="C554" i="41"/>
  <c r="D554" i="41" s="1"/>
  <c r="B555" i="41"/>
  <c r="A555" i="41" l="1"/>
  <c r="C555" i="41"/>
  <c r="D555" i="41" s="1"/>
  <c r="B556" i="41"/>
  <c r="C556" i="41" l="1"/>
  <c r="D556" i="41" s="1"/>
  <c r="A556" i="41"/>
  <c r="B557" i="41"/>
  <c r="C557" i="41" l="1"/>
  <c r="D557" i="41" s="1"/>
  <c r="A557" i="41"/>
  <c r="B558" i="41"/>
  <c r="A558" i="41" l="1"/>
  <c r="C558" i="41"/>
  <c r="D558" i="41" s="1"/>
  <c r="B559" i="41"/>
  <c r="A559" i="41" l="1"/>
  <c r="C559" i="41"/>
  <c r="D559" i="41" s="1"/>
  <c r="B560" i="41"/>
  <c r="C560" i="41" l="1"/>
  <c r="D560" i="41" s="1"/>
  <c r="A560" i="41"/>
  <c r="B561" i="41"/>
  <c r="C561" i="41" l="1"/>
  <c r="D561" i="41" s="1"/>
  <c r="A561" i="41"/>
  <c r="B562" i="41"/>
  <c r="A562" i="41" l="1"/>
  <c r="C562" i="41"/>
  <c r="D562" i="41" s="1"/>
  <c r="B563" i="41"/>
  <c r="A563" i="41" l="1"/>
  <c r="C563" i="41"/>
  <c r="D563" i="41" s="1"/>
  <c r="B564" i="41"/>
  <c r="C564" i="41" l="1"/>
  <c r="D564" i="41" s="1"/>
  <c r="A564" i="41"/>
  <c r="B565" i="41"/>
  <c r="C565" i="41" l="1"/>
  <c r="D565" i="41" s="1"/>
  <c r="A565" i="41"/>
  <c r="B566" i="41"/>
  <c r="A566" i="41" l="1"/>
  <c r="C566" i="41"/>
  <c r="D566" i="41" s="1"/>
  <c r="B567" i="41"/>
  <c r="A567" i="41" l="1"/>
  <c r="C567" i="41"/>
  <c r="D567" i="41" s="1"/>
  <c r="B568" i="41"/>
  <c r="C568" i="41" l="1"/>
  <c r="D568" i="41" s="1"/>
  <c r="A568" i="41"/>
  <c r="B569" i="41"/>
  <c r="C569" i="41" l="1"/>
  <c r="D569" i="41" s="1"/>
  <c r="A569" i="41"/>
  <c r="B570" i="41"/>
  <c r="A570" i="41" l="1"/>
  <c r="C570" i="41"/>
  <c r="D570" i="41" s="1"/>
  <c r="B571" i="41"/>
  <c r="A571" i="41" l="1"/>
  <c r="C571" i="41"/>
  <c r="D571" i="41" s="1"/>
  <c r="B572" i="41"/>
  <c r="C572" i="41" l="1"/>
  <c r="D572" i="41" s="1"/>
  <c r="A572" i="41"/>
  <c r="B573" i="41"/>
  <c r="C573" i="41" l="1"/>
  <c r="D573" i="41" s="1"/>
  <c r="A573" i="41"/>
  <c r="B574" i="41"/>
  <c r="A574" i="41" l="1"/>
  <c r="C574" i="41"/>
  <c r="D574" i="41" s="1"/>
  <c r="B575" i="41"/>
  <c r="A575" i="41" l="1"/>
  <c r="C575" i="41"/>
  <c r="D575" i="41" s="1"/>
  <c r="B576" i="41"/>
  <c r="C576" i="41" l="1"/>
  <c r="D576" i="41" s="1"/>
  <c r="A576" i="41"/>
  <c r="B577" i="41"/>
  <c r="C577" i="41" l="1"/>
  <c r="D577" i="41" s="1"/>
  <c r="A577" i="41"/>
  <c r="B578" i="41"/>
  <c r="A578" i="41" l="1"/>
  <c r="C578" i="41"/>
  <c r="D578" i="41" s="1"/>
  <c r="B579" i="41"/>
  <c r="A579" i="41" l="1"/>
  <c r="C579" i="41"/>
  <c r="D579" i="41" s="1"/>
  <c r="B580" i="41"/>
  <c r="C580" i="41" l="1"/>
  <c r="D580" i="41" s="1"/>
  <c r="A580" i="41"/>
  <c r="B581" i="41"/>
  <c r="C581" i="41" l="1"/>
  <c r="D581" i="41" s="1"/>
  <c r="A581" i="41"/>
  <c r="B582" i="41"/>
  <c r="A582" i="41" l="1"/>
  <c r="C582" i="41"/>
  <c r="D582" i="41" s="1"/>
  <c r="B583" i="41"/>
  <c r="A583" i="41" l="1"/>
  <c r="C583" i="41"/>
  <c r="D583" i="41" s="1"/>
  <c r="B584" i="41"/>
  <c r="C584" i="41" l="1"/>
  <c r="D584" i="41" s="1"/>
  <c r="A584" i="41"/>
  <c r="B585" i="41"/>
  <c r="C585" i="41" l="1"/>
  <c r="D585" i="41" s="1"/>
  <c r="A585" i="41"/>
  <c r="B586" i="41"/>
  <c r="A586" i="41" l="1"/>
  <c r="C586" i="41"/>
  <c r="D586" i="41" s="1"/>
  <c r="B587" i="41"/>
  <c r="A587" i="41" l="1"/>
  <c r="C587" i="41"/>
  <c r="D587" i="41" s="1"/>
  <c r="B588" i="41"/>
  <c r="C588" i="41" l="1"/>
  <c r="D588" i="41" s="1"/>
  <c r="A588" i="41"/>
  <c r="B589" i="41"/>
  <c r="C589" i="41" l="1"/>
  <c r="D589" i="41" s="1"/>
  <c r="A589" i="41"/>
  <c r="B590" i="41"/>
  <c r="A590" i="41" l="1"/>
  <c r="C590" i="41"/>
  <c r="D590" i="41" s="1"/>
  <c r="B591" i="41"/>
  <c r="A591" i="41" l="1"/>
  <c r="C591" i="41"/>
  <c r="D591" i="41" s="1"/>
  <c r="B592" i="41"/>
  <c r="C592" i="41" l="1"/>
  <c r="D592" i="41" s="1"/>
  <c r="A592" i="41"/>
  <c r="B593" i="41"/>
  <c r="C593" i="41" l="1"/>
  <c r="D593" i="41" s="1"/>
  <c r="A593" i="41"/>
  <c r="B594" i="41"/>
  <c r="A594" i="41" l="1"/>
  <c r="C594" i="41"/>
  <c r="D594" i="41" s="1"/>
  <c r="B595" i="41"/>
  <c r="A595" i="41" l="1"/>
  <c r="C595" i="41"/>
  <c r="D595" i="41" s="1"/>
  <c r="B596" i="41"/>
  <c r="C596" i="41" l="1"/>
  <c r="D596" i="41" s="1"/>
  <c r="A596" i="41"/>
  <c r="B597" i="41"/>
  <c r="C597" i="41" l="1"/>
  <c r="D597" i="41" s="1"/>
  <c r="A597" i="41"/>
  <c r="B598" i="41"/>
  <c r="A598" i="41" l="1"/>
  <c r="C598" i="41"/>
  <c r="D598" i="41" s="1"/>
  <c r="B599" i="41"/>
  <c r="A599" i="41" l="1"/>
  <c r="C599" i="41"/>
  <c r="D599" i="41" s="1"/>
  <c r="B600" i="41"/>
  <c r="C600" i="41" l="1"/>
  <c r="D600" i="41" s="1"/>
  <c r="A600" i="41"/>
  <c r="B601" i="41"/>
  <c r="C601" i="41" l="1"/>
  <c r="D601" i="41" s="1"/>
  <c r="A601" i="41"/>
  <c r="B602" i="41"/>
  <c r="A602" i="41" l="1"/>
  <c r="C602" i="41"/>
  <c r="D602" i="41" s="1"/>
  <c r="B603" i="41"/>
  <c r="A603" i="41" l="1"/>
  <c r="C603" i="41"/>
  <c r="D603" i="41" s="1"/>
  <c r="B604" i="41"/>
  <c r="C604" i="41" l="1"/>
  <c r="D604" i="41" s="1"/>
  <c r="A604" i="41"/>
  <c r="B605" i="41"/>
  <c r="C605" i="41" l="1"/>
  <c r="D605" i="41" s="1"/>
  <c r="A605" i="41"/>
  <c r="B606" i="41"/>
  <c r="A606" i="41" l="1"/>
  <c r="C606" i="41"/>
  <c r="D606" i="41" s="1"/>
  <c r="B607" i="41"/>
  <c r="A607" i="41" l="1"/>
  <c r="C607" i="41"/>
  <c r="D607" i="41" s="1"/>
  <c r="B608" i="41"/>
  <c r="C608" i="41" l="1"/>
  <c r="D608" i="41" s="1"/>
  <c r="A608" i="41"/>
  <c r="B609" i="41"/>
  <c r="C609" i="41" l="1"/>
  <c r="D609" i="41" s="1"/>
  <c r="A609" i="41"/>
  <c r="B610" i="41"/>
  <c r="A610" i="41" l="1"/>
  <c r="C610" i="41"/>
  <c r="D610" i="41" s="1"/>
  <c r="B611" i="41"/>
  <c r="A611" i="41" l="1"/>
  <c r="C611" i="41"/>
  <c r="D611" i="41" s="1"/>
  <c r="B612" i="41"/>
  <c r="C612" i="41" l="1"/>
  <c r="D612" i="41" s="1"/>
  <c r="A612" i="41"/>
  <c r="B613" i="41"/>
  <c r="C613" i="41" l="1"/>
  <c r="D613" i="41" s="1"/>
  <c r="A613" i="41"/>
  <c r="B614" i="41"/>
  <c r="A614" i="41" l="1"/>
  <c r="C614" i="41"/>
  <c r="D614" i="41" s="1"/>
  <c r="B615" i="41"/>
  <c r="A615" i="41" l="1"/>
  <c r="C615" i="41"/>
  <c r="D615" i="41" s="1"/>
  <c r="B616" i="41"/>
  <c r="C616" i="41" l="1"/>
  <c r="D616" i="41" s="1"/>
  <c r="A616" i="41"/>
  <c r="B617" i="41"/>
  <c r="C617" i="41" l="1"/>
  <c r="D617" i="41" s="1"/>
  <c r="A617" i="41"/>
  <c r="B618" i="41"/>
  <c r="A618" i="41" l="1"/>
  <c r="C618" i="41"/>
  <c r="D618" i="41" s="1"/>
  <c r="B619" i="41"/>
  <c r="A619" i="41" l="1"/>
  <c r="C619" i="41"/>
  <c r="D619" i="41" s="1"/>
  <c r="B620" i="41"/>
  <c r="C620" i="41" l="1"/>
  <c r="D620" i="41" s="1"/>
  <c r="A620" i="41"/>
  <c r="B621" i="41"/>
  <c r="C621" i="41" l="1"/>
  <c r="D621" i="41" s="1"/>
  <c r="A621" i="41"/>
  <c r="B622" i="41"/>
  <c r="A622" i="41" l="1"/>
  <c r="C622" i="41"/>
  <c r="D622" i="41" s="1"/>
  <c r="B623" i="41"/>
  <c r="A623" i="41" l="1"/>
  <c r="C623" i="41"/>
  <c r="D623" i="41" s="1"/>
  <c r="B624" i="41"/>
  <c r="C624" i="41" l="1"/>
  <c r="D624" i="41" s="1"/>
  <c r="A624" i="41"/>
  <c r="B625" i="41"/>
  <c r="C625" i="41" l="1"/>
  <c r="D625" i="41" s="1"/>
  <c r="A625" i="41"/>
  <c r="B626" i="41"/>
  <c r="A626" i="41" l="1"/>
  <c r="C626" i="41"/>
  <c r="D626" i="41" s="1"/>
  <c r="B627" i="41"/>
  <c r="A627" i="41" l="1"/>
  <c r="C627" i="41"/>
  <c r="D627" i="41" s="1"/>
  <c r="B628" i="41"/>
  <c r="C628" i="41" l="1"/>
  <c r="D628" i="41" s="1"/>
  <c r="A628" i="41"/>
  <c r="B629" i="41"/>
  <c r="C629" i="41" l="1"/>
  <c r="D629" i="41" s="1"/>
  <c r="A629" i="41"/>
  <c r="B630" i="41"/>
  <c r="A630" i="41" l="1"/>
  <c r="C630" i="41"/>
  <c r="D630" i="41" s="1"/>
  <c r="B631" i="41"/>
  <c r="A631" i="41" l="1"/>
  <c r="C631" i="41"/>
  <c r="D631" i="41" s="1"/>
  <c r="B632" i="41"/>
  <c r="C632" i="41" l="1"/>
  <c r="D632" i="41" s="1"/>
  <c r="A632" i="41"/>
  <c r="B633" i="41"/>
  <c r="C633" i="41" l="1"/>
  <c r="D633" i="41" s="1"/>
  <c r="A633" i="41"/>
  <c r="B634" i="41"/>
  <c r="A634" i="41" l="1"/>
  <c r="C634" i="41"/>
  <c r="D634" i="41" s="1"/>
  <c r="B635" i="41"/>
  <c r="A635" i="41" l="1"/>
  <c r="C635" i="41"/>
  <c r="D635" i="41" s="1"/>
  <c r="B636" i="41"/>
  <c r="C636" i="41" l="1"/>
  <c r="D636" i="41" s="1"/>
  <c r="A636" i="41"/>
  <c r="B637" i="41"/>
  <c r="C637" i="41" l="1"/>
  <c r="D637" i="41" s="1"/>
  <c r="A637" i="41"/>
  <c r="B638" i="41"/>
  <c r="A638" i="41" l="1"/>
  <c r="C638" i="41"/>
  <c r="D638" i="41" s="1"/>
  <c r="B639" i="41"/>
  <c r="A639" i="41" l="1"/>
  <c r="C639" i="41"/>
  <c r="D639" i="41" s="1"/>
  <c r="B640" i="41"/>
  <c r="C640" i="41" l="1"/>
  <c r="D640" i="41" s="1"/>
  <c r="A640" i="41"/>
  <c r="B641" i="41"/>
  <c r="C641" i="41" l="1"/>
  <c r="D641" i="41" s="1"/>
  <c r="A641" i="41"/>
  <c r="B642" i="41"/>
  <c r="C642" i="41" l="1"/>
  <c r="D642" i="41" s="1"/>
  <c r="A642" i="41"/>
  <c r="B643" i="41"/>
  <c r="C643" i="41" l="1"/>
  <c r="D643" i="41" s="1"/>
  <c r="A643" i="41"/>
  <c r="B644" i="41"/>
  <c r="C644" i="41" l="1"/>
  <c r="D644" i="41" s="1"/>
  <c r="A644" i="41"/>
  <c r="B645" i="41"/>
  <c r="C645" i="41" l="1"/>
  <c r="D645" i="41" s="1"/>
  <c r="A645" i="41"/>
  <c r="B646" i="41"/>
  <c r="C646" i="41" l="1"/>
  <c r="D646" i="41" s="1"/>
  <c r="A646" i="41"/>
  <c r="B647" i="41"/>
  <c r="C647" i="41" l="1"/>
  <c r="D647" i="41" s="1"/>
  <c r="A647" i="41"/>
  <c r="B648" i="41"/>
  <c r="C648" i="41" l="1"/>
  <c r="D648" i="41" s="1"/>
  <c r="A648" i="41"/>
  <c r="B649" i="41"/>
  <c r="C649" i="41" l="1"/>
  <c r="D649" i="41" s="1"/>
  <c r="A649" i="41"/>
  <c r="B650" i="41"/>
  <c r="C650" i="41" l="1"/>
  <c r="D650" i="41" s="1"/>
  <c r="A650" i="41"/>
  <c r="B651" i="41"/>
  <c r="C651" i="41" l="1"/>
  <c r="D651" i="41" s="1"/>
  <c r="A651" i="41"/>
  <c r="B652" i="41"/>
  <c r="A652" i="41" l="1"/>
  <c r="C652" i="41"/>
  <c r="D652" i="41" s="1"/>
  <c r="B653" i="41"/>
  <c r="C653" i="41" l="1"/>
  <c r="D653" i="41" s="1"/>
  <c r="A653" i="41"/>
  <c r="B654" i="41"/>
  <c r="C654" i="41" l="1"/>
  <c r="D654" i="41" s="1"/>
  <c r="A654" i="41"/>
  <c r="B655" i="41"/>
  <c r="C655" i="41" l="1"/>
  <c r="D655" i="41" s="1"/>
  <c r="A655" i="41"/>
  <c r="B656" i="41"/>
  <c r="A656" i="41" l="1"/>
  <c r="C656" i="41"/>
  <c r="D656" i="41" s="1"/>
  <c r="B657" i="41"/>
  <c r="C657" i="41" l="1"/>
  <c r="D657" i="41" s="1"/>
  <c r="A657" i="41"/>
  <c r="B658" i="41"/>
  <c r="C658" i="41" l="1"/>
  <c r="D658" i="41" s="1"/>
  <c r="A658" i="41"/>
  <c r="B659" i="41"/>
  <c r="A659" i="41" l="1"/>
  <c r="C659" i="41"/>
  <c r="D659" i="41" s="1"/>
  <c r="B660" i="41"/>
  <c r="A660" i="41" l="1"/>
  <c r="C660" i="41"/>
  <c r="D660" i="41" s="1"/>
  <c r="B661" i="41"/>
  <c r="C661" i="41" l="1"/>
  <c r="D661" i="41" s="1"/>
  <c r="A661" i="41"/>
  <c r="B662" i="41"/>
  <c r="C662" i="41" l="1"/>
  <c r="D662" i="41" s="1"/>
  <c r="A662" i="41"/>
  <c r="B663" i="41"/>
  <c r="A663" i="41" l="1"/>
  <c r="C663" i="41"/>
  <c r="D663" i="41" s="1"/>
  <c r="B664" i="41"/>
  <c r="A664" i="41" l="1"/>
  <c r="C664" i="41"/>
  <c r="D664" i="41" s="1"/>
  <c r="B665" i="41"/>
  <c r="C665" i="41" l="1"/>
  <c r="D665" i="41" s="1"/>
  <c r="A665" i="41"/>
  <c r="B666" i="41"/>
  <c r="C666" i="41" l="1"/>
  <c r="D666" i="41" s="1"/>
  <c r="A666" i="41"/>
  <c r="B667" i="41"/>
  <c r="A667" i="41" l="1"/>
  <c r="C667" i="41"/>
  <c r="D667" i="41" s="1"/>
  <c r="B668" i="41"/>
  <c r="A668" i="41" l="1"/>
  <c r="C668" i="41"/>
  <c r="D668" i="41" s="1"/>
  <c r="B669" i="41"/>
  <c r="C669" i="41" l="1"/>
  <c r="D669" i="41" s="1"/>
  <c r="A669" i="41"/>
  <c r="B670" i="41"/>
  <c r="A670" i="41" l="1"/>
  <c r="C670" i="41"/>
  <c r="D670" i="41" s="1"/>
  <c r="B671" i="41"/>
  <c r="A671" i="41" l="1"/>
  <c r="C671" i="41"/>
  <c r="D671" i="41" s="1"/>
  <c r="B672" i="41"/>
  <c r="A672" i="41" l="1"/>
  <c r="C672" i="41"/>
  <c r="D672" i="41" s="1"/>
  <c r="B673" i="41"/>
  <c r="C673" i="41" l="1"/>
  <c r="D673" i="41" s="1"/>
  <c r="A673" i="41"/>
  <c r="B674" i="41"/>
  <c r="C674" i="41" l="1"/>
  <c r="D674" i="41" s="1"/>
  <c r="A674" i="41"/>
  <c r="B675" i="41"/>
  <c r="A675" i="41" l="1"/>
  <c r="C675" i="41"/>
  <c r="D675" i="41" s="1"/>
  <c r="B676" i="41"/>
  <c r="A676" i="41" l="1"/>
  <c r="C676" i="41"/>
  <c r="D676" i="41" s="1"/>
  <c r="B677" i="41"/>
  <c r="C677" i="41" l="1"/>
  <c r="D677" i="41" s="1"/>
  <c r="A677" i="41"/>
  <c r="B678" i="41"/>
  <c r="A678" i="41" l="1"/>
  <c r="C678" i="41"/>
  <c r="D678" i="41" s="1"/>
  <c r="B679" i="41"/>
  <c r="A679" i="41" l="1"/>
  <c r="C679" i="41"/>
  <c r="D679" i="41" s="1"/>
  <c r="B680" i="41"/>
  <c r="A680" i="41" l="1"/>
  <c r="C680" i="41"/>
  <c r="D680" i="41" s="1"/>
  <c r="B681" i="41"/>
  <c r="C681" i="41" l="1"/>
  <c r="D681" i="41" s="1"/>
  <c r="A681" i="41"/>
  <c r="B682" i="41"/>
  <c r="C682" i="41" l="1"/>
  <c r="D682" i="41" s="1"/>
  <c r="A682" i="41"/>
  <c r="B683" i="41"/>
  <c r="A683" i="41" l="1"/>
  <c r="C683" i="41"/>
  <c r="D683" i="41" s="1"/>
  <c r="B684" i="41"/>
  <c r="A684" i="41" l="1"/>
  <c r="C684" i="41"/>
  <c r="D684" i="41" s="1"/>
  <c r="B685" i="41"/>
  <c r="C685" i="41" l="1"/>
  <c r="D685" i="41" s="1"/>
  <c r="A685" i="41"/>
  <c r="B686" i="41"/>
  <c r="C686" i="41" l="1"/>
  <c r="D686" i="41" s="1"/>
  <c r="A686" i="41"/>
  <c r="B687" i="41"/>
  <c r="A687" i="41" l="1"/>
  <c r="C687" i="41"/>
  <c r="D687" i="41" s="1"/>
  <c r="B688" i="41"/>
  <c r="A688" i="41" l="1"/>
  <c r="C688" i="41"/>
  <c r="D688" i="41" s="1"/>
  <c r="B689" i="41"/>
  <c r="C689" i="41" l="1"/>
  <c r="D689" i="41" s="1"/>
  <c r="A689" i="41"/>
  <c r="B690" i="41"/>
  <c r="C690" i="41" l="1"/>
  <c r="D690" i="41" s="1"/>
  <c r="A690" i="41"/>
  <c r="B691" i="41"/>
  <c r="A691" i="41" l="1"/>
  <c r="C691" i="41"/>
  <c r="D691" i="41" s="1"/>
  <c r="B692" i="41"/>
  <c r="A692" i="41" l="1"/>
  <c r="C692" i="41"/>
  <c r="D692" i="41" s="1"/>
  <c r="B693" i="41"/>
  <c r="C693" i="41" l="1"/>
  <c r="D693" i="41" s="1"/>
  <c r="A693" i="41"/>
  <c r="B694" i="41"/>
  <c r="C694" i="41" l="1"/>
  <c r="D694" i="41" s="1"/>
  <c r="A694" i="41"/>
  <c r="B695" i="41"/>
  <c r="A695" i="41" l="1"/>
  <c r="C695" i="41"/>
  <c r="D695" i="41" s="1"/>
  <c r="B696" i="41"/>
  <c r="A696" i="41" l="1"/>
  <c r="C696" i="41"/>
  <c r="D696" i="41" s="1"/>
  <c r="B697" i="41"/>
  <c r="C697" i="41" l="1"/>
  <c r="D697" i="41" s="1"/>
  <c r="A697" i="41"/>
  <c r="B698" i="41"/>
  <c r="C698" i="41" l="1"/>
  <c r="D698" i="41" s="1"/>
  <c r="A698" i="41"/>
  <c r="B699" i="41"/>
  <c r="A699" i="41" l="1"/>
  <c r="C699" i="41"/>
  <c r="D699" i="41" s="1"/>
  <c r="B700" i="41"/>
  <c r="A700" i="41" l="1"/>
  <c r="C700" i="41"/>
  <c r="D700" i="41" s="1"/>
  <c r="B701" i="41"/>
  <c r="C701" i="41" l="1"/>
  <c r="D701" i="41" s="1"/>
  <c r="A701" i="41"/>
  <c r="B702" i="41"/>
  <c r="A702" i="41" l="1"/>
  <c r="C702" i="41"/>
  <c r="D702" i="41" s="1"/>
  <c r="B703" i="41"/>
  <c r="A703" i="41" l="1"/>
  <c r="C703" i="41"/>
  <c r="D703" i="41" s="1"/>
  <c r="B704" i="41"/>
  <c r="A704" i="41" l="1"/>
  <c r="C704" i="41"/>
  <c r="D704" i="41" s="1"/>
  <c r="B705" i="41"/>
  <c r="C705" i="41" l="1"/>
  <c r="D705" i="41" s="1"/>
  <c r="A705" i="41"/>
  <c r="B706" i="41"/>
  <c r="C706" i="41" l="1"/>
  <c r="D706" i="41" s="1"/>
  <c r="A706" i="41"/>
  <c r="B707" i="41"/>
  <c r="A707" i="41" l="1"/>
  <c r="C707" i="41"/>
  <c r="D707" i="41" s="1"/>
  <c r="B708" i="41"/>
  <c r="A708" i="41" l="1"/>
  <c r="C708" i="41"/>
  <c r="D708" i="41" s="1"/>
  <c r="B709" i="41"/>
  <c r="C709" i="41" l="1"/>
  <c r="D709" i="41" s="1"/>
  <c r="A709" i="41"/>
  <c r="B710" i="41"/>
  <c r="A710" i="41" l="1"/>
  <c r="C710" i="41"/>
  <c r="D710" i="41" s="1"/>
  <c r="B711" i="41"/>
  <c r="A711" i="41" l="1"/>
  <c r="C711" i="41"/>
  <c r="D711" i="41" s="1"/>
  <c r="B712" i="41"/>
  <c r="A712" i="41" l="1"/>
  <c r="C712" i="41"/>
  <c r="D712" i="41" s="1"/>
  <c r="B713" i="41"/>
  <c r="C713" i="41" l="1"/>
  <c r="D713" i="41" s="1"/>
  <c r="A713" i="41"/>
  <c r="B714" i="41"/>
  <c r="C714" i="41" l="1"/>
  <c r="D714" i="41" s="1"/>
  <c r="A714" i="41"/>
  <c r="B715" i="41"/>
  <c r="A715" i="41" l="1"/>
  <c r="C715" i="41"/>
  <c r="D715" i="41" s="1"/>
  <c r="B716" i="41"/>
  <c r="A716" i="41" l="1"/>
  <c r="C716" i="41"/>
  <c r="D716" i="41" s="1"/>
  <c r="B717" i="41"/>
  <c r="C717" i="41" l="1"/>
  <c r="D717" i="41" s="1"/>
  <c r="A717" i="41"/>
  <c r="B718" i="41"/>
  <c r="C718" i="41" l="1"/>
  <c r="D718" i="41" s="1"/>
  <c r="A718" i="41"/>
  <c r="B719" i="41"/>
  <c r="A719" i="41" l="1"/>
  <c r="C719" i="41"/>
  <c r="D719" i="41" s="1"/>
  <c r="B720" i="41"/>
  <c r="A720" i="41" l="1"/>
  <c r="C720" i="41"/>
  <c r="D720" i="41" s="1"/>
  <c r="B721" i="41"/>
  <c r="C721" i="41" l="1"/>
  <c r="D721" i="41" s="1"/>
  <c r="A721" i="41"/>
  <c r="B722" i="41"/>
  <c r="C722" i="41" l="1"/>
  <c r="D722" i="41" s="1"/>
  <c r="A722" i="41"/>
  <c r="B723" i="41"/>
  <c r="A723" i="41" l="1"/>
  <c r="C723" i="41"/>
  <c r="D723" i="41" s="1"/>
  <c r="B724" i="41"/>
  <c r="A724" i="41" l="1"/>
  <c r="C724" i="41"/>
  <c r="D724" i="41" s="1"/>
  <c r="B725" i="41"/>
  <c r="C725" i="41" l="1"/>
  <c r="D725" i="41" s="1"/>
  <c r="A725" i="41"/>
  <c r="B726" i="41"/>
  <c r="C726" i="41" l="1"/>
  <c r="D726" i="41" s="1"/>
  <c r="A726" i="41"/>
  <c r="B727" i="41"/>
  <c r="A727" i="41" l="1"/>
  <c r="C727" i="41"/>
  <c r="D727" i="41" s="1"/>
  <c r="B728" i="41"/>
  <c r="A728" i="41" l="1"/>
  <c r="C728" i="41"/>
  <c r="D728" i="41" s="1"/>
  <c r="B729" i="41"/>
  <c r="C729" i="41" l="1"/>
  <c r="D729" i="41" s="1"/>
  <c r="A729" i="41"/>
  <c r="B730" i="41"/>
  <c r="C730" i="41" l="1"/>
  <c r="D730" i="41" s="1"/>
  <c r="A730" i="41"/>
  <c r="B731" i="41"/>
  <c r="A731" i="41" l="1"/>
  <c r="C731" i="41"/>
  <c r="D731" i="41" s="1"/>
  <c r="B732" i="41"/>
  <c r="A732" i="41" l="1"/>
  <c r="C732" i="41"/>
  <c r="D732" i="41" s="1"/>
  <c r="B733" i="41"/>
  <c r="C733" i="41" l="1"/>
  <c r="D733" i="41" s="1"/>
  <c r="A733" i="41"/>
  <c r="B734" i="41"/>
  <c r="A734" i="41" l="1"/>
  <c r="C734" i="41"/>
  <c r="D734" i="41" s="1"/>
  <c r="B735" i="41"/>
  <c r="A735" i="41" l="1"/>
  <c r="C735" i="41"/>
  <c r="D735" i="41" s="1"/>
  <c r="B736" i="41"/>
  <c r="A736" i="41" l="1"/>
  <c r="C736" i="41"/>
  <c r="D736" i="41" s="1"/>
  <c r="B737" i="41"/>
  <c r="C737" i="41" l="1"/>
  <c r="D737" i="41" s="1"/>
  <c r="A737" i="41"/>
  <c r="B738" i="41"/>
  <c r="C738" i="41" l="1"/>
  <c r="D738" i="41" s="1"/>
  <c r="A738" i="41"/>
  <c r="B739" i="41"/>
  <c r="A739" i="41" l="1"/>
  <c r="C739" i="41"/>
  <c r="D739" i="41" s="1"/>
  <c r="B740" i="41"/>
  <c r="A740" i="41" l="1"/>
  <c r="C740" i="41"/>
  <c r="D740" i="41" s="1"/>
  <c r="B741" i="41"/>
  <c r="C741" i="41" l="1"/>
  <c r="D741" i="41" s="1"/>
  <c r="A741" i="41"/>
  <c r="B742" i="41"/>
  <c r="A742" i="41" l="1"/>
  <c r="C742" i="41"/>
  <c r="D742" i="41" s="1"/>
  <c r="B743" i="41"/>
  <c r="A743" i="41" l="1"/>
  <c r="C743" i="41"/>
  <c r="D743" i="41" s="1"/>
  <c r="B744" i="41"/>
  <c r="A744" i="41" l="1"/>
  <c r="C744" i="41"/>
  <c r="D744" i="41" s="1"/>
  <c r="B745" i="41"/>
  <c r="C745" i="41" l="1"/>
  <c r="D745" i="41" s="1"/>
  <c r="A745" i="41"/>
  <c r="B746" i="41"/>
  <c r="C746" i="41" l="1"/>
  <c r="D746" i="41" s="1"/>
  <c r="A746" i="41"/>
  <c r="B747" i="41"/>
  <c r="A747" i="41" l="1"/>
  <c r="C747" i="41"/>
  <c r="D747" i="41" s="1"/>
  <c r="B748" i="41"/>
  <c r="A748" i="41" l="1"/>
  <c r="C748" i="41"/>
  <c r="D748" i="41" s="1"/>
  <c r="B749" i="41"/>
  <c r="C749" i="41" l="1"/>
  <c r="D749" i="41" s="1"/>
  <c r="A749" i="41"/>
  <c r="B750" i="41"/>
  <c r="C750" i="41" l="1"/>
  <c r="D750" i="41" s="1"/>
  <c r="A750" i="41"/>
  <c r="B751" i="41"/>
  <c r="A751" i="41" l="1"/>
  <c r="C751" i="41"/>
  <c r="D751" i="41" s="1"/>
  <c r="B752" i="41"/>
  <c r="A752" i="41" l="1"/>
  <c r="C752" i="41"/>
  <c r="D752" i="41" s="1"/>
  <c r="B753" i="41"/>
  <c r="C753" i="41" l="1"/>
  <c r="D753" i="41" s="1"/>
  <c r="A753" i="41"/>
  <c r="B754" i="41"/>
  <c r="C754" i="41" l="1"/>
  <c r="D754" i="41" s="1"/>
  <c r="A754" i="41"/>
  <c r="B755" i="41"/>
  <c r="A755" i="41" l="1"/>
  <c r="C755" i="41"/>
  <c r="D755" i="41" s="1"/>
  <c r="B756" i="41"/>
  <c r="A756" i="41" l="1"/>
  <c r="C756" i="41"/>
  <c r="D756" i="41" s="1"/>
  <c r="B757" i="41"/>
  <c r="C757" i="41" l="1"/>
  <c r="D757" i="41" s="1"/>
  <c r="A757" i="41"/>
  <c r="B758" i="41"/>
  <c r="C758" i="41" l="1"/>
  <c r="D758" i="41" s="1"/>
  <c r="A758" i="41"/>
  <c r="B759" i="41"/>
  <c r="A759" i="41" l="1"/>
  <c r="C759" i="41"/>
  <c r="D759" i="41" s="1"/>
  <c r="B760" i="41"/>
  <c r="A760" i="41" l="1"/>
  <c r="C760" i="41"/>
  <c r="D760" i="41" s="1"/>
  <c r="B761" i="41"/>
  <c r="C761" i="41" l="1"/>
  <c r="D761" i="41" s="1"/>
  <c r="A761" i="41"/>
  <c r="B762" i="41"/>
  <c r="C762" i="41" l="1"/>
  <c r="D762" i="41" s="1"/>
  <c r="A762" i="41"/>
  <c r="B763" i="41"/>
  <c r="A763" i="41" l="1"/>
  <c r="C763" i="41"/>
  <c r="D763" i="41" s="1"/>
  <c r="B764" i="41"/>
  <c r="A764" i="41" l="1"/>
  <c r="C764" i="41"/>
  <c r="D764" i="41" s="1"/>
  <c r="B765" i="41"/>
  <c r="C765" i="41" l="1"/>
  <c r="D765" i="41" s="1"/>
  <c r="A765" i="41"/>
  <c r="B766" i="41"/>
  <c r="A766" i="41" l="1"/>
  <c r="C766" i="41"/>
  <c r="D766" i="41" s="1"/>
  <c r="B767" i="41"/>
  <c r="A767" i="41" l="1"/>
  <c r="C767" i="41"/>
  <c r="D767" i="41" s="1"/>
  <c r="B768" i="41"/>
  <c r="A768" i="41" l="1"/>
  <c r="C768" i="41"/>
  <c r="D768" i="41" s="1"/>
  <c r="B769" i="41"/>
  <c r="C769" i="41" l="1"/>
  <c r="D769" i="41" s="1"/>
  <c r="A769" i="41"/>
  <c r="B770" i="41"/>
  <c r="C770" i="41" l="1"/>
  <c r="D770" i="41" s="1"/>
  <c r="A770" i="41"/>
  <c r="B771" i="41"/>
  <c r="A771" i="41" l="1"/>
  <c r="C771" i="41"/>
  <c r="D771" i="41" s="1"/>
  <c r="B772" i="41"/>
  <c r="A772" i="41" l="1"/>
  <c r="C772" i="41"/>
  <c r="D772" i="41" s="1"/>
  <c r="B773" i="41"/>
  <c r="C773" i="41" l="1"/>
  <c r="D773" i="41" s="1"/>
  <c r="A773" i="41"/>
  <c r="B774" i="41"/>
  <c r="A774" i="41" l="1"/>
  <c r="C774" i="41"/>
  <c r="D774" i="41" s="1"/>
  <c r="B775" i="41"/>
  <c r="A775" i="41" l="1"/>
  <c r="C775" i="41"/>
  <c r="D775" i="41" s="1"/>
  <c r="B776" i="41"/>
  <c r="A776" i="41" l="1"/>
  <c r="C776" i="41"/>
  <c r="D776" i="41" s="1"/>
  <c r="B777" i="41"/>
  <c r="C777" i="41" l="1"/>
  <c r="D777" i="41" s="1"/>
  <c r="A777" i="41"/>
  <c r="B778" i="41"/>
  <c r="C778" i="41" l="1"/>
  <c r="D778" i="41" s="1"/>
  <c r="A778" i="41"/>
  <c r="B779" i="41"/>
  <c r="C779" i="41" l="1"/>
  <c r="D779" i="41" s="1"/>
  <c r="A779" i="41"/>
  <c r="B780" i="41"/>
  <c r="C780" i="41" l="1"/>
  <c r="D780" i="41" s="1"/>
  <c r="A780" i="41"/>
  <c r="B781" i="41"/>
  <c r="C781" i="41" l="1"/>
  <c r="D781" i="41" s="1"/>
  <c r="A781" i="41"/>
  <c r="B782" i="41"/>
  <c r="C782" i="41" l="1"/>
  <c r="D782" i="41" s="1"/>
  <c r="A782" i="41"/>
  <c r="B783" i="41"/>
  <c r="C783" i="41" l="1"/>
  <c r="D783" i="41" s="1"/>
  <c r="A783" i="41"/>
  <c r="B784" i="41"/>
  <c r="C784" i="41" l="1"/>
  <c r="D784" i="41" s="1"/>
  <c r="A784" i="41"/>
  <c r="B785" i="41"/>
  <c r="C785" i="41" l="1"/>
  <c r="D785" i="41" s="1"/>
  <c r="A785" i="41"/>
  <c r="B786" i="41"/>
  <c r="A786" i="41" l="1"/>
  <c r="C786" i="41"/>
  <c r="D786" i="41" s="1"/>
  <c r="B787" i="41"/>
  <c r="C787" i="41" l="1"/>
  <c r="D787" i="41" s="1"/>
  <c r="A787" i="41"/>
  <c r="B788" i="41"/>
  <c r="C788" i="41" l="1"/>
  <c r="D788" i="41" s="1"/>
  <c r="A788" i="41"/>
  <c r="B789" i="41"/>
  <c r="C789" i="41" l="1"/>
  <c r="D789" i="41" s="1"/>
  <c r="A789" i="41"/>
  <c r="B790" i="41"/>
  <c r="C790" i="41" l="1"/>
  <c r="D790" i="41" s="1"/>
  <c r="A790" i="41"/>
  <c r="B791" i="41"/>
  <c r="C791" i="41" l="1"/>
  <c r="D791" i="41" s="1"/>
  <c r="A791" i="41"/>
  <c r="B792" i="41"/>
  <c r="B793" i="41" s="1"/>
  <c r="C792" i="41" l="1"/>
  <c r="D792" i="41" s="1"/>
  <c r="A792" i="41"/>
  <c r="A793" i="41" l="1"/>
  <c r="C793" i="41"/>
  <c r="D793" i="41" s="1"/>
  <c r="B794" i="41" l="1"/>
  <c r="C794" i="41" l="1"/>
  <c r="D794" i="41" s="1"/>
  <c r="B795" i="41"/>
  <c r="A794" i="41"/>
  <c r="B796" i="41" l="1"/>
  <c r="C795" i="41"/>
  <c r="D795" i="41" s="1"/>
  <c r="A795" i="41"/>
  <c r="C796" i="41" l="1"/>
  <c r="D796" i="41" s="1"/>
  <c r="A796" i="41"/>
  <c r="B797" i="41"/>
  <c r="A797" i="41" l="1"/>
  <c r="B798" i="41"/>
  <c r="C797" i="41"/>
  <c r="D797" i="41" s="1"/>
  <c r="A798" i="41" l="1"/>
  <c r="C798" i="41"/>
  <c r="D798" i="41" s="1"/>
  <c r="B799" i="41"/>
  <c r="A799" i="41" l="1"/>
  <c r="C799" i="41"/>
  <c r="D799" i="41" s="1"/>
  <c r="B800" i="41"/>
  <c r="A800" i="41" l="1"/>
  <c r="B801" i="41"/>
  <c r="C800" i="41"/>
  <c r="D800" i="41" s="1"/>
  <c r="C801" i="41" l="1"/>
  <c r="D801" i="41" s="1"/>
  <c r="A801" i="41"/>
  <c r="B802" i="41"/>
  <c r="B803" i="41" l="1"/>
  <c r="C802" i="41"/>
  <c r="D802" i="41" s="1"/>
  <c r="A802" i="41"/>
  <c r="B804" i="41" l="1"/>
  <c r="A803" i="41"/>
  <c r="C803" i="41"/>
  <c r="D803" i="41" s="1"/>
  <c r="A804" i="41" l="1"/>
  <c r="C804" i="41"/>
  <c r="D804" i="41" s="1"/>
  <c r="B805" i="41"/>
  <c r="C805" i="41" l="1"/>
  <c r="D805" i="41" s="1"/>
  <c r="A805" i="41"/>
  <c r="B806" i="41"/>
  <c r="A806" i="41" l="1"/>
  <c r="C806" i="41"/>
  <c r="D806" i="41" s="1"/>
  <c r="B807" i="41"/>
  <c r="B808" i="41" l="1"/>
  <c r="C807" i="41"/>
  <c r="D807" i="41" s="1"/>
  <c r="A807" i="41"/>
  <c r="A808" i="41" l="1"/>
  <c r="B809" i="41"/>
  <c r="C808" i="41"/>
  <c r="D808" i="41" s="1"/>
  <c r="C809" i="41" l="1"/>
  <c r="D809" i="41" s="1"/>
  <c r="A809" i="41"/>
  <c r="B810" i="41"/>
  <c r="A810" i="41" l="1"/>
  <c r="B811" i="41"/>
  <c r="C810" i="41"/>
  <c r="D810" i="41" s="1"/>
  <c r="A811" i="41" l="1"/>
  <c r="B812" i="41"/>
  <c r="C811" i="41"/>
  <c r="D811" i="41" s="1"/>
  <c r="A812" i="41" l="1"/>
  <c r="B813" i="41"/>
  <c r="C812" i="41"/>
  <c r="D812" i="41" s="1"/>
  <c r="C813" i="41" l="1"/>
  <c r="D813" i="41" s="1"/>
  <c r="A813" i="41"/>
  <c r="B814" i="41"/>
  <c r="A814" i="41" l="1"/>
  <c r="B815" i="41"/>
  <c r="C814" i="41"/>
  <c r="D814" i="41" s="1"/>
  <c r="A815" i="41" l="1"/>
  <c r="B816" i="41"/>
  <c r="C815" i="41"/>
  <c r="D815" i="41" s="1"/>
  <c r="A816" i="41" l="1"/>
  <c r="B817" i="41"/>
  <c r="C816" i="41"/>
  <c r="D816" i="41" s="1"/>
  <c r="C817" i="41" l="1"/>
  <c r="D817" i="41" s="1"/>
  <c r="B818" i="41"/>
  <c r="A817" i="41"/>
  <c r="C818" i="41" l="1"/>
  <c r="D818" i="41" s="1"/>
  <c r="A818" i="41"/>
  <c r="B819" i="41"/>
  <c r="A819" i="41" l="1"/>
  <c r="C819" i="41"/>
  <c r="D819" i="41" s="1"/>
  <c r="B820" i="41"/>
  <c r="A820" i="41" l="1"/>
  <c r="B821" i="41"/>
  <c r="C820" i="41"/>
  <c r="D820" i="41" s="1"/>
  <c r="C821" i="41" l="1"/>
  <c r="D821" i="41" s="1"/>
  <c r="B822" i="41"/>
  <c r="A821" i="41"/>
  <c r="B823" i="41" l="1"/>
  <c r="C822" i="41"/>
  <c r="D822" i="41" s="1"/>
  <c r="A822" i="41"/>
  <c r="A823" i="41" l="1"/>
  <c r="B824" i="41"/>
  <c r="C823" i="41"/>
  <c r="D823" i="41" s="1"/>
  <c r="A824" i="41" l="1"/>
  <c r="B825" i="41"/>
  <c r="C824" i="41"/>
  <c r="D824" i="41" s="1"/>
  <c r="C825" i="41" l="1"/>
  <c r="D825" i="41" s="1"/>
  <c r="A825" i="41"/>
  <c r="B826" i="41"/>
  <c r="C826" i="41" l="1"/>
  <c r="D826" i="41" s="1"/>
  <c r="B827" i="41"/>
  <c r="A826" i="41"/>
  <c r="C827" i="41" l="1"/>
  <c r="D827" i="41" s="1"/>
  <c r="A827" i="41"/>
  <c r="B828" i="41"/>
  <c r="A828" i="41" l="1"/>
  <c r="B829" i="41"/>
  <c r="C828" i="41"/>
  <c r="D828" i="41" s="1"/>
  <c r="A829" i="41" l="1"/>
  <c r="C829" i="41"/>
  <c r="D829" i="41" s="1"/>
  <c r="B830" i="41"/>
  <c r="B831" i="41" l="1"/>
  <c r="C830" i="41"/>
  <c r="D830" i="41" s="1"/>
  <c r="A830" i="41"/>
  <c r="B832" i="41" l="1"/>
  <c r="C831" i="41"/>
  <c r="D831" i="41" s="1"/>
  <c r="A831" i="41"/>
  <c r="C832" i="41" l="1"/>
  <c r="D832" i="41" s="1"/>
  <c r="A832" i="41"/>
  <c r="B833" i="41"/>
  <c r="C833" i="41" l="1"/>
  <c r="D833" i="41" s="1"/>
  <c r="A833" i="41"/>
  <c r="B834" i="41"/>
  <c r="A834" i="41" l="1"/>
  <c r="C834" i="41"/>
  <c r="D834" i="41" s="1"/>
  <c r="B835" i="41"/>
  <c r="B836" i="41" l="1"/>
  <c r="C835" i="41"/>
  <c r="D835" i="41" s="1"/>
  <c r="A835" i="41"/>
  <c r="A836" i="41" l="1"/>
  <c r="B837" i="41"/>
  <c r="C836" i="41"/>
  <c r="D836" i="41" s="1"/>
  <c r="C837" i="41" l="1"/>
  <c r="D837" i="41" s="1"/>
  <c r="A837" i="41"/>
  <c r="B838" i="41"/>
  <c r="C838" i="41" l="1"/>
  <c r="D838" i="41" s="1"/>
  <c r="A838" i="41"/>
  <c r="B839" i="41"/>
  <c r="B840" i="41" l="1"/>
  <c r="A839" i="41"/>
  <c r="C839" i="41"/>
  <c r="D839" i="41" s="1"/>
  <c r="A840" i="41" l="1"/>
  <c r="B841" i="41"/>
  <c r="C840" i="41"/>
  <c r="D840" i="41" s="1"/>
  <c r="A841" i="41" l="1"/>
  <c r="B842" i="41"/>
  <c r="C841" i="41"/>
  <c r="D841" i="41" s="1"/>
  <c r="A842" i="41" l="1"/>
  <c r="C842" i="41"/>
  <c r="D842" i="41" s="1"/>
  <c r="B843" i="41"/>
  <c r="B844" i="41" l="1"/>
  <c r="A843" i="41"/>
  <c r="C843" i="41"/>
  <c r="D843" i="41" s="1"/>
  <c r="C844" i="41" l="1"/>
  <c r="D844" i="41" s="1"/>
  <c r="A844" i="41"/>
  <c r="B845" i="41"/>
  <c r="C845" i="41" l="1"/>
  <c r="D845" i="41" s="1"/>
  <c r="A845" i="41"/>
  <c r="B846" i="41"/>
  <c r="A846" i="41" l="1"/>
  <c r="B847" i="41"/>
  <c r="C846" i="41"/>
  <c r="D846" i="41" s="1"/>
  <c r="B848" i="41" l="1"/>
  <c r="C847" i="41"/>
  <c r="D847" i="41" s="1"/>
  <c r="A847" i="41"/>
  <c r="B849" i="41" l="1"/>
  <c r="C848" i="41"/>
  <c r="D848" i="41" s="1"/>
  <c r="A848" i="41"/>
  <c r="C849" i="41" l="1"/>
  <c r="D849" i="41" s="1"/>
  <c r="A849" i="41"/>
  <c r="B850" i="41"/>
  <c r="A850" i="41" l="1"/>
  <c r="B851" i="41"/>
  <c r="C850" i="41"/>
  <c r="D850" i="41" s="1"/>
  <c r="C851" i="41" l="1"/>
  <c r="D851" i="41" s="1"/>
  <c r="B852" i="41"/>
  <c r="A851" i="41"/>
  <c r="A852" i="41" l="1"/>
  <c r="B853" i="41"/>
  <c r="C852" i="41"/>
  <c r="D852" i="41" s="1"/>
  <c r="C853" i="41" l="1"/>
  <c r="D853" i="41" s="1"/>
  <c r="A853" i="41"/>
  <c r="B854" i="41"/>
  <c r="A854" i="41" l="1"/>
  <c r="B855" i="41"/>
  <c r="C854" i="41"/>
  <c r="D854" i="41" s="1"/>
  <c r="B856" i="41" l="1"/>
  <c r="A855" i="41"/>
  <c r="C855" i="41"/>
  <c r="D855" i="41" s="1"/>
  <c r="A856" i="41" l="1"/>
  <c r="C856" i="41"/>
  <c r="D856" i="41" s="1"/>
  <c r="B857" i="41"/>
  <c r="C857" i="41" l="1"/>
  <c r="D857" i="41" s="1"/>
  <c r="A857" i="41"/>
  <c r="B858" i="41"/>
  <c r="A858" i="41" l="1"/>
  <c r="B859" i="41"/>
  <c r="C858" i="41"/>
  <c r="D858" i="41" s="1"/>
  <c r="A859" i="41" l="1"/>
  <c r="C859" i="41"/>
  <c r="D859" i="41" s="1"/>
  <c r="B860" i="41"/>
  <c r="A860" i="41" l="1"/>
  <c r="C860" i="41"/>
  <c r="D860" i="41" s="1"/>
  <c r="B861" i="41"/>
  <c r="C861" i="41" l="1"/>
  <c r="D861" i="41" s="1"/>
  <c r="A861" i="41"/>
  <c r="B862" i="41"/>
  <c r="A862" i="41" l="1"/>
  <c r="B863" i="41"/>
  <c r="C862" i="41"/>
  <c r="D862" i="41" s="1"/>
  <c r="A863" i="41" l="1"/>
  <c r="B864" i="41"/>
  <c r="C863" i="41"/>
  <c r="D863" i="41" s="1"/>
  <c r="A864" i="41" l="1"/>
  <c r="B865" i="41"/>
  <c r="C864" i="41"/>
  <c r="D864" i="41" s="1"/>
  <c r="C865" i="41" l="1"/>
  <c r="D865" i="41" s="1"/>
  <c r="A865" i="41"/>
  <c r="B866" i="41"/>
  <c r="C866" i="41" l="1"/>
  <c r="D866" i="41" s="1"/>
  <c r="A866" i="41"/>
  <c r="B867" i="41"/>
  <c r="A867" i="41" l="1"/>
  <c r="B868" i="41"/>
  <c r="C867" i="41"/>
  <c r="D867" i="41" s="1"/>
  <c r="A868" i="41" l="1"/>
  <c r="B869" i="41"/>
  <c r="C868" i="41"/>
  <c r="D868" i="41" s="1"/>
  <c r="C869" i="41" l="1"/>
  <c r="D869" i="41" s="1"/>
  <c r="A869" i="41"/>
  <c r="B870" i="41"/>
  <c r="C870" i="41" l="1"/>
  <c r="D870" i="41" s="1"/>
  <c r="A870" i="41"/>
  <c r="B871" i="41"/>
  <c r="A871" i="41" l="1"/>
  <c r="B872" i="41"/>
  <c r="C871" i="41"/>
  <c r="D871" i="41" s="1"/>
  <c r="C872" i="41" l="1"/>
  <c r="D872" i="41" s="1"/>
  <c r="A872" i="41"/>
  <c r="B873" i="41"/>
  <c r="C873" i="41" l="1"/>
  <c r="D873" i="41" s="1"/>
  <c r="A873" i="41"/>
  <c r="B874" i="41"/>
  <c r="C874" i="41" l="1"/>
  <c r="D874" i="41" s="1"/>
  <c r="A874" i="41"/>
  <c r="B875" i="41"/>
  <c r="C875" i="41" l="1"/>
  <c r="D875" i="41" s="1"/>
  <c r="A875" i="41"/>
  <c r="B876" i="41"/>
  <c r="A876" i="41" l="1"/>
  <c r="B877" i="41"/>
  <c r="C876" i="41"/>
  <c r="D876" i="41" s="1"/>
  <c r="A877" i="41" l="1"/>
  <c r="C877" i="41"/>
  <c r="D877" i="41" s="1"/>
  <c r="B878" i="41"/>
  <c r="B879" i="41" l="1"/>
  <c r="C878" i="41"/>
  <c r="D878" i="41" s="1"/>
  <c r="A878" i="41"/>
  <c r="C879" i="41" l="1"/>
  <c r="D879" i="41" s="1"/>
  <c r="B880" i="41"/>
  <c r="A879" i="41"/>
  <c r="C880" i="41" l="1"/>
  <c r="D880" i="41" s="1"/>
  <c r="B881" i="41"/>
  <c r="A880" i="41"/>
  <c r="C881" i="41" l="1"/>
  <c r="D881" i="41" s="1"/>
  <c r="A881" i="41"/>
  <c r="B882" i="41"/>
  <c r="A882" i="41" l="1"/>
  <c r="B883" i="41"/>
  <c r="C882" i="41"/>
  <c r="D882" i="41" s="1"/>
  <c r="C883" i="41" l="1"/>
  <c r="D883" i="41" s="1"/>
  <c r="B884" i="41"/>
  <c r="A883" i="41"/>
  <c r="C884" i="41" l="1"/>
  <c r="D884" i="41" s="1"/>
  <c r="B885" i="41"/>
  <c r="A884" i="41"/>
  <c r="C885" i="41" l="1"/>
  <c r="D885" i="41" s="1"/>
  <c r="A885" i="41"/>
  <c r="B886" i="41"/>
  <c r="A886" i="41" l="1"/>
  <c r="B887" i="41"/>
  <c r="C886" i="41"/>
  <c r="D886" i="41" s="1"/>
  <c r="B888" i="41" l="1"/>
  <c r="A887" i="41"/>
  <c r="C887" i="41"/>
  <c r="D887" i="41" s="1"/>
  <c r="C888" i="41" l="1"/>
  <c r="D888" i="41" s="1"/>
  <c r="B889" i="41"/>
  <c r="A888" i="41"/>
  <c r="B890" i="41" l="1"/>
  <c r="C889" i="41"/>
  <c r="D889" i="41" s="1"/>
  <c r="A889" i="41"/>
  <c r="C890" i="41" l="1"/>
  <c r="D890" i="41" s="1"/>
  <c r="B891" i="41"/>
  <c r="A890" i="41"/>
  <c r="B892" i="41" l="1"/>
  <c r="C891" i="41"/>
  <c r="D891" i="41" s="1"/>
  <c r="A891" i="41"/>
  <c r="A892" i="41" l="1"/>
  <c r="B893" i="41"/>
  <c r="C892" i="41"/>
  <c r="D892" i="41" s="1"/>
  <c r="A893" i="41" l="1"/>
  <c r="B894" i="41"/>
  <c r="C893" i="41"/>
  <c r="D893" i="41" s="1"/>
  <c r="A894" i="41" l="1"/>
  <c r="B895" i="41"/>
  <c r="C894" i="41"/>
  <c r="D894" i="41" s="1"/>
  <c r="A895" i="41" l="1"/>
  <c r="B896" i="41"/>
  <c r="C895" i="41"/>
  <c r="D895" i="41" s="1"/>
  <c r="B897" i="41" l="1"/>
  <c r="C896" i="41"/>
  <c r="D896" i="41" s="1"/>
  <c r="A896" i="41"/>
  <c r="C897" i="41" l="1"/>
  <c r="D897" i="41" s="1"/>
  <c r="A897" i="41"/>
  <c r="B898" i="41"/>
  <c r="C898" i="41" l="1"/>
  <c r="D898" i="41" s="1"/>
  <c r="B899" i="41"/>
  <c r="A898" i="41"/>
  <c r="A899" i="41" l="1"/>
  <c r="B900" i="41"/>
  <c r="C899" i="41"/>
  <c r="D899" i="41" s="1"/>
  <c r="A900" i="41" l="1"/>
  <c r="C900" i="41"/>
  <c r="D900" i="41" s="1"/>
  <c r="B901" i="41"/>
  <c r="A901" i="41" l="1"/>
  <c r="B902" i="41"/>
  <c r="C901" i="41"/>
  <c r="D901" i="41" s="1"/>
  <c r="C902" i="41" l="1"/>
  <c r="D902" i="41" s="1"/>
  <c r="B903" i="41"/>
  <c r="A902" i="41"/>
  <c r="A903" i="41" l="1"/>
  <c r="B904" i="41"/>
  <c r="C903" i="41"/>
  <c r="D903" i="41" s="1"/>
  <c r="C904" i="41" l="1"/>
  <c r="D904" i="41" s="1"/>
  <c r="A904" i="41"/>
  <c r="B905" i="41"/>
  <c r="A905" i="41" l="1"/>
  <c r="B906" i="41"/>
  <c r="C905" i="41"/>
  <c r="D905" i="41" s="1"/>
  <c r="A906" i="41" l="1"/>
  <c r="C906" i="41"/>
  <c r="D906" i="41" s="1"/>
  <c r="B907" i="41"/>
  <c r="C907" i="41" l="1"/>
  <c r="D907" i="41" s="1"/>
  <c r="A907" i="41"/>
  <c r="B908" i="41"/>
  <c r="C908" i="41" l="1"/>
  <c r="D908" i="41" s="1"/>
  <c r="A908" i="41"/>
  <c r="B909" i="41"/>
  <c r="C909" i="41" l="1"/>
  <c r="D909" i="41" s="1"/>
  <c r="B910" i="41"/>
  <c r="A909" i="41"/>
  <c r="A910" i="41" l="1"/>
  <c r="B911" i="41"/>
  <c r="C910" i="41"/>
  <c r="D910" i="41" s="1"/>
  <c r="A911" i="41" l="1"/>
  <c r="B912" i="41"/>
  <c r="C911" i="41"/>
  <c r="D911" i="41" s="1"/>
  <c r="C912" i="41" l="1"/>
  <c r="D912" i="41" s="1"/>
  <c r="A912" i="41"/>
  <c r="B913" i="41"/>
  <c r="C913" i="41" l="1"/>
  <c r="D913" i="41" s="1"/>
  <c r="A913" i="41"/>
  <c r="B914" i="41"/>
  <c r="C914" i="41" l="1"/>
  <c r="D914" i="41" s="1"/>
  <c r="B915" i="41"/>
  <c r="A914" i="41"/>
  <c r="A915" i="41" l="1"/>
  <c r="B916" i="41"/>
  <c r="C915" i="41"/>
  <c r="D915" i="41" s="1"/>
  <c r="A916" i="41" l="1"/>
  <c r="C916" i="41"/>
  <c r="D916" i="41" s="1"/>
  <c r="B917" i="41"/>
  <c r="A917" i="41" l="1"/>
  <c r="B918" i="41"/>
  <c r="C917" i="41"/>
  <c r="D917" i="41" s="1"/>
  <c r="C918" i="41" l="1"/>
  <c r="D918" i="41" s="1"/>
  <c r="B919" i="41"/>
  <c r="A918" i="41"/>
  <c r="A919" i="41" l="1"/>
  <c r="C919" i="41"/>
  <c r="D919" i="41" s="1"/>
  <c r="B920" i="41"/>
  <c r="A920" i="41" l="1"/>
  <c r="C920" i="41"/>
  <c r="D920" i="41" s="1"/>
  <c r="B921" i="41"/>
  <c r="A921" i="41" l="1"/>
  <c r="B922" i="41"/>
  <c r="C921" i="41"/>
  <c r="D921" i="41" s="1"/>
  <c r="A922" i="41" l="1"/>
  <c r="C922" i="41"/>
  <c r="D922" i="41" s="1"/>
  <c r="B923" i="41"/>
  <c r="A923" i="41" l="1"/>
  <c r="C923" i="41"/>
  <c r="D923" i="41" s="1"/>
  <c r="B924" i="41"/>
  <c r="A924" i="41" l="1"/>
  <c r="C924" i="41"/>
  <c r="D924" i="41" s="1"/>
  <c r="B925" i="41"/>
  <c r="C925" i="41" l="1"/>
  <c r="D925" i="41" s="1"/>
  <c r="A925" i="41"/>
  <c r="B926" i="41"/>
  <c r="B927" i="41" l="1"/>
  <c r="A926" i="41"/>
  <c r="C926" i="41"/>
  <c r="D926" i="41" s="1"/>
  <c r="B928" i="41" l="1"/>
  <c r="A927" i="41"/>
  <c r="C927" i="41"/>
  <c r="D927" i="41" s="1"/>
  <c r="A928" i="41" l="1"/>
  <c r="B929" i="41"/>
  <c r="C928" i="41"/>
  <c r="D928" i="41" s="1"/>
  <c r="A929" i="41" l="1"/>
  <c r="C929" i="41"/>
  <c r="D929" i="41" s="1"/>
  <c r="B930" i="41"/>
  <c r="C930" i="41" l="1"/>
  <c r="D930" i="41" s="1"/>
  <c r="A930" i="41"/>
  <c r="B931" i="41"/>
  <c r="C931" i="41" l="1"/>
  <c r="D931" i="41" s="1"/>
  <c r="B932" i="41"/>
  <c r="A931" i="41"/>
  <c r="C932" i="41" l="1"/>
  <c r="D932" i="41" s="1"/>
  <c r="A932" i="41"/>
  <c r="B933" i="41"/>
  <c r="A933" i="41" l="1"/>
  <c r="B934" i="41"/>
  <c r="C933" i="41"/>
  <c r="D933" i="41" s="1"/>
  <c r="A934" i="41" l="1"/>
  <c r="B935" i="41"/>
  <c r="C934" i="41"/>
  <c r="D934" i="41" s="1"/>
  <c r="B936" i="41" l="1"/>
  <c r="C935" i="41"/>
  <c r="D935" i="41" s="1"/>
  <c r="A935" i="41"/>
  <c r="C936" i="41" l="1"/>
  <c r="D936" i="41" s="1"/>
  <c r="A936" i="41"/>
  <c r="B937" i="41"/>
  <c r="C937" i="41" l="1"/>
  <c r="D937" i="41" s="1"/>
  <c r="B938" i="41"/>
  <c r="A937" i="41"/>
  <c r="A938" i="41" l="1"/>
  <c r="C938" i="41"/>
  <c r="D938" i="41" s="1"/>
  <c r="B939" i="41"/>
  <c r="A939" i="41" l="1"/>
  <c r="B940" i="41"/>
  <c r="C939" i="41"/>
  <c r="D939" i="41" s="1"/>
  <c r="B941" i="41" l="1"/>
  <c r="C940" i="41"/>
  <c r="D940" i="41" s="1"/>
  <c r="A940" i="41"/>
  <c r="A941" i="41" l="1"/>
  <c r="C941" i="41"/>
  <c r="D941" i="41" s="1"/>
  <c r="B942" i="41"/>
  <c r="C942" i="41" l="1"/>
  <c r="D942" i="41" s="1"/>
  <c r="A942" i="41"/>
  <c r="B943" i="41"/>
  <c r="A943" i="41" l="1"/>
  <c r="B944" i="41"/>
  <c r="C943" i="41"/>
  <c r="D943" i="41" s="1"/>
  <c r="B945" i="41" l="1"/>
  <c r="C944" i="41"/>
  <c r="D944" i="41" s="1"/>
  <c r="A944" i="41"/>
  <c r="B946" i="41" l="1"/>
  <c r="C945" i="41"/>
  <c r="D945" i="41" s="1"/>
  <c r="A945" i="41"/>
  <c r="C946" i="41" l="1"/>
  <c r="D946" i="41" s="1"/>
  <c r="A946" i="41"/>
  <c r="B947" i="41"/>
  <c r="C947" i="41" l="1"/>
  <c r="D947" i="41" s="1"/>
  <c r="B948" i="41"/>
  <c r="A947" i="41"/>
  <c r="C948" i="41" l="1"/>
  <c r="D948" i="41" s="1"/>
  <c r="A948" i="41"/>
  <c r="B949" i="41"/>
  <c r="B950" i="41" l="1"/>
  <c r="C949" i="41"/>
  <c r="D949" i="41" s="1"/>
  <c r="A949" i="41"/>
  <c r="B951" i="41" l="1"/>
  <c r="C950" i="41"/>
  <c r="D950" i="41" s="1"/>
  <c r="A950" i="41"/>
  <c r="B952" i="41" l="1"/>
  <c r="C951" i="41"/>
  <c r="D951" i="41" s="1"/>
  <c r="A951" i="41"/>
  <c r="C952" i="41" l="1"/>
  <c r="D952" i="41" s="1"/>
  <c r="A952" i="41"/>
  <c r="B953" i="41"/>
  <c r="B954" i="41" l="1"/>
  <c r="A953" i="41"/>
  <c r="C953" i="41"/>
  <c r="D953" i="41" s="1"/>
  <c r="A954" i="41" l="1"/>
  <c r="B955" i="41"/>
  <c r="C954" i="41"/>
  <c r="D954" i="41" s="1"/>
  <c r="A955" i="41" l="1"/>
  <c r="B956" i="41"/>
  <c r="C955" i="41"/>
  <c r="D955" i="41" s="1"/>
  <c r="A956" i="41" l="1"/>
  <c r="C956" i="41"/>
  <c r="D956" i="41" s="1"/>
  <c r="B957" i="41"/>
  <c r="B958" i="41" l="1"/>
  <c r="A957" i="41"/>
  <c r="C957" i="41"/>
  <c r="D957" i="41" s="1"/>
  <c r="B959" i="41" l="1"/>
  <c r="C958" i="41"/>
  <c r="D958" i="41" s="1"/>
  <c r="A958" i="41"/>
  <c r="A959" i="41" l="1"/>
  <c r="B960" i="41"/>
  <c r="C959" i="41"/>
  <c r="D959" i="41" s="1"/>
  <c r="A960" i="41" l="1"/>
  <c r="B961" i="41"/>
  <c r="C960" i="41"/>
  <c r="D960" i="41" s="1"/>
  <c r="C961" i="41" l="1"/>
  <c r="D961" i="41" s="1"/>
  <c r="A961" i="41"/>
  <c r="B962" i="41"/>
  <c r="C962" i="41" l="1"/>
  <c r="D962" i="41" s="1"/>
  <c r="A962" i="41"/>
  <c r="B963" i="41"/>
  <c r="C963" i="41" l="1"/>
  <c r="D963" i="41" s="1"/>
  <c r="A963" i="41"/>
  <c r="B964" i="41"/>
  <c r="B965" i="41" l="1"/>
  <c r="C964" i="41"/>
  <c r="D964" i="41" s="1"/>
  <c r="A964" i="41"/>
  <c r="B966" i="41" l="1"/>
  <c r="A965" i="41"/>
  <c r="C965" i="41"/>
  <c r="D965" i="41" s="1"/>
  <c r="B967" i="41" l="1"/>
  <c r="C966" i="41"/>
  <c r="D966" i="41" s="1"/>
  <c r="A966" i="41"/>
  <c r="A967" i="41" l="1"/>
  <c r="C967" i="41"/>
  <c r="D967" i="41" s="1"/>
  <c r="B968" i="41"/>
  <c r="C968" i="41" l="1"/>
  <c r="D968" i="41" s="1"/>
  <c r="A968" i="41"/>
  <c r="B969" i="41"/>
  <c r="C969" i="41" l="1"/>
  <c r="D969" i="41" s="1"/>
  <c r="B970" i="41"/>
  <c r="A969" i="41"/>
  <c r="C970" i="41" l="1"/>
  <c r="D970" i="41" s="1"/>
  <c r="A970" i="41"/>
  <c r="B971" i="41"/>
  <c r="B972" i="41" l="1"/>
  <c r="C971" i="41"/>
  <c r="D971" i="41" s="1"/>
  <c r="A971" i="41"/>
  <c r="A972" i="41" l="1"/>
  <c r="B973" i="41"/>
  <c r="C972" i="41"/>
  <c r="D972" i="41" s="1"/>
  <c r="B974" i="41" l="1"/>
  <c r="A973" i="41"/>
  <c r="C973" i="41"/>
  <c r="D973" i="41" s="1"/>
  <c r="C974" i="41" l="1"/>
  <c r="D974" i="41" s="1"/>
  <c r="B975" i="41"/>
  <c r="A974" i="41"/>
  <c r="A975" i="41" l="1"/>
  <c r="C975" i="41"/>
  <c r="D975" i="41" s="1"/>
  <c r="B976" i="41"/>
  <c r="C976" i="41" l="1"/>
  <c r="D976" i="41" s="1"/>
  <c r="A976" i="41"/>
  <c r="B977" i="41"/>
  <c r="A977" i="41" l="1"/>
  <c r="B978" i="41"/>
  <c r="C977" i="41"/>
  <c r="D977" i="41" s="1"/>
  <c r="A978" i="41" l="1"/>
  <c r="B979" i="41"/>
  <c r="C978" i="41"/>
  <c r="D978" i="41" s="1"/>
  <c r="B980" i="41" l="1"/>
  <c r="C979" i="41"/>
  <c r="D979" i="41" s="1"/>
  <c r="A979" i="41"/>
  <c r="C980" i="41" l="1"/>
  <c r="D980" i="41" s="1"/>
  <c r="A980" i="41"/>
  <c r="B981" i="41"/>
  <c r="A981" i="41" l="1"/>
  <c r="C981" i="41"/>
  <c r="D981" i="41" s="1"/>
  <c r="B982" i="41"/>
  <c r="A982" i="41" l="1"/>
  <c r="B983" i="41"/>
  <c r="C982" i="41"/>
  <c r="D982" i="41" s="1"/>
  <c r="B984" i="41" l="1"/>
  <c r="A983" i="41"/>
  <c r="C983" i="41"/>
  <c r="D983" i="41" s="1"/>
  <c r="B985" i="41" l="1"/>
  <c r="C984" i="41"/>
  <c r="D984" i="41" s="1"/>
  <c r="A984" i="41"/>
  <c r="B986" i="41" l="1"/>
  <c r="A985" i="41"/>
  <c r="C985" i="41"/>
  <c r="D985" i="41" s="1"/>
  <c r="C986" i="41" l="1"/>
  <c r="D986" i="41" s="1"/>
  <c r="A986" i="41"/>
  <c r="B987" i="41"/>
  <c r="A987" i="41" l="1"/>
  <c r="B988" i="41"/>
  <c r="C987" i="41"/>
  <c r="D987" i="41" s="1"/>
  <c r="C988" i="41" l="1"/>
  <c r="D988" i="41" s="1"/>
  <c r="A988" i="41"/>
  <c r="B989" i="41"/>
  <c r="B990" i="41" l="1"/>
  <c r="A989" i="41"/>
  <c r="C989" i="41"/>
  <c r="D989" i="41" s="1"/>
  <c r="C990" i="41" l="1"/>
  <c r="D990" i="41" s="1"/>
  <c r="A990" i="41"/>
  <c r="B991" i="41"/>
  <c r="B992" i="41" l="1"/>
  <c r="C991" i="41"/>
  <c r="D991" i="41" s="1"/>
  <c r="A991" i="41"/>
  <c r="C992" i="41" l="1"/>
  <c r="D992" i="41" s="1"/>
  <c r="A992" i="41"/>
  <c r="B993" i="41"/>
  <c r="B994" i="41" l="1"/>
  <c r="A993" i="41"/>
  <c r="C993" i="41"/>
  <c r="D993" i="41" s="1"/>
  <c r="A994" i="41" l="1"/>
  <c r="B995" i="41"/>
  <c r="C994" i="41"/>
  <c r="D994" i="41" s="1"/>
  <c r="B996" i="41" l="1"/>
  <c r="C995" i="41"/>
  <c r="D995" i="41" s="1"/>
  <c r="A995" i="41"/>
  <c r="A996" i="41" l="1"/>
  <c r="C996" i="41"/>
  <c r="D996" i="41" s="1"/>
  <c r="B997" i="41"/>
  <c r="A997" i="41" l="1"/>
  <c r="C997" i="41"/>
  <c r="D997" i="41" s="1"/>
  <c r="B998" i="41"/>
  <c r="C998" i="41" l="1"/>
  <c r="D998" i="41" s="1"/>
  <c r="A998" i="41"/>
  <c r="B999" i="41"/>
  <c r="B1000" i="41" l="1"/>
  <c r="C999" i="41"/>
  <c r="D999" i="41" s="1"/>
  <c r="A999" i="41"/>
  <c r="A1000" i="41" l="1"/>
  <c r="B1001" i="41"/>
  <c r="C1000" i="41"/>
  <c r="D1000" i="41" s="1"/>
  <c r="B1002" i="41" l="1"/>
  <c r="A1001" i="41"/>
  <c r="C1001" i="41"/>
  <c r="D1001" i="41" s="1"/>
  <c r="C1002" i="41" l="1"/>
  <c r="D1002" i="41" s="1"/>
  <c r="B1003" i="41"/>
  <c r="A1002" i="41"/>
  <c r="C1003" i="41" l="1"/>
  <c r="D1003" i="41" s="1"/>
  <c r="A1003" i="41"/>
  <c r="B1004" i="41"/>
  <c r="C1004" i="41" l="1"/>
  <c r="D1004" i="41" s="1"/>
  <c r="A1004" i="41"/>
  <c r="B1005" i="41"/>
  <c r="B1006" i="41" l="1"/>
  <c r="A1005" i="41"/>
  <c r="C1005" i="41"/>
  <c r="D1005" i="41" s="1"/>
  <c r="A1006" i="41" l="1"/>
  <c r="B1007" i="41"/>
  <c r="C1006" i="41"/>
  <c r="D1006" i="41" s="1"/>
  <c r="B1008" i="41" l="1"/>
  <c r="C1007" i="41"/>
  <c r="D1007" i="41" s="1"/>
  <c r="A1007" i="41"/>
  <c r="A1008" i="41" l="1"/>
  <c r="C1008" i="41"/>
  <c r="D1008" i="41" s="1"/>
  <c r="B1009" i="41"/>
  <c r="A1009" i="41" l="1"/>
  <c r="B1010" i="41"/>
  <c r="C1009" i="41"/>
  <c r="D1009" i="41" s="1"/>
  <c r="C1010" i="41" l="1"/>
  <c r="D1010" i="41" s="1"/>
  <c r="A1010" i="41"/>
  <c r="B1011" i="41"/>
  <c r="A1011" i="41" l="1"/>
  <c r="B1012" i="41"/>
  <c r="C1011" i="41"/>
  <c r="D1011" i="41" s="1"/>
  <c r="C1012" i="41" l="1"/>
  <c r="D1012" i="41" s="1"/>
  <c r="A1012" i="41"/>
  <c r="B1013" i="41"/>
  <c r="B1014" i="41" l="1"/>
  <c r="A1013" i="41"/>
  <c r="C1013" i="41"/>
  <c r="D1013" i="41" s="1"/>
  <c r="C1014" i="41" l="1"/>
  <c r="D1014" i="41" s="1"/>
  <c r="A1014" i="41"/>
  <c r="B1015" i="41"/>
  <c r="B1016" i="41" l="1"/>
  <c r="C1015" i="41"/>
  <c r="D1015" i="41" s="1"/>
  <c r="A1015" i="41"/>
  <c r="A1016" i="41" l="1"/>
  <c r="B1017" i="41"/>
  <c r="C1016" i="41"/>
  <c r="D1016" i="41" s="1"/>
  <c r="B1018" i="41" l="1"/>
  <c r="A1017" i="41"/>
  <c r="C1017" i="41"/>
  <c r="D1017" i="41" s="1"/>
  <c r="A1018" i="41" l="1"/>
  <c r="B1019" i="41"/>
  <c r="C1018" i="41"/>
  <c r="D1018" i="41" s="1"/>
  <c r="B1020" i="41" l="1"/>
  <c r="C1019" i="41"/>
  <c r="D1019" i="41" s="1"/>
  <c r="A1019" i="41"/>
  <c r="A1020" i="41" l="1"/>
  <c r="B1021" i="41"/>
  <c r="C1020" i="41"/>
  <c r="D1020" i="41" s="1"/>
  <c r="B1022" i="41" l="1"/>
  <c r="A1021" i="41"/>
  <c r="C1021" i="41"/>
  <c r="D1021" i="41" s="1"/>
  <c r="A1022" i="41" l="1"/>
  <c r="B1023" i="41"/>
  <c r="C1022" i="41"/>
  <c r="D1022" i="41" s="1"/>
  <c r="B1024" i="41" l="1"/>
  <c r="A1023" i="41"/>
  <c r="C1023" i="41"/>
  <c r="D1023" i="41" s="1"/>
  <c r="A1024" i="41" l="1"/>
  <c r="B1025" i="41"/>
  <c r="C1024" i="41"/>
  <c r="D1024" i="41" s="1"/>
  <c r="B1026" i="41" l="1"/>
  <c r="A1025" i="41"/>
  <c r="C1025" i="41"/>
  <c r="D1025" i="41" s="1"/>
  <c r="A1026" i="41" l="1"/>
  <c r="B1027" i="41"/>
  <c r="C1026" i="41"/>
  <c r="D1026" i="41" s="1"/>
  <c r="A1027" i="41" l="1"/>
  <c r="B1028" i="41"/>
  <c r="C1027" i="41"/>
  <c r="D1027" i="41" s="1"/>
  <c r="A1028" i="41" l="1"/>
  <c r="B1029" i="41"/>
  <c r="C1028" i="41"/>
  <c r="D1028" i="41" s="1"/>
  <c r="B1030" i="41" l="1"/>
  <c r="A1029" i="41"/>
  <c r="C1029" i="41"/>
  <c r="D1029" i="41" s="1"/>
  <c r="C1030" i="41" l="1"/>
  <c r="D1030" i="41" s="1"/>
  <c r="A1030" i="41"/>
  <c r="B1031" i="41"/>
  <c r="C1031" i="41" l="1"/>
  <c r="D1031" i="41" s="1"/>
  <c r="A1031" i="41"/>
  <c r="B1032" i="41"/>
  <c r="B1033" i="41" l="1"/>
  <c r="C1032" i="41"/>
  <c r="D1032" i="41" s="1"/>
  <c r="A1032" i="41"/>
  <c r="B1034" i="41" l="1"/>
  <c r="A1033" i="41"/>
  <c r="C1033" i="41"/>
  <c r="D1033" i="41" s="1"/>
  <c r="A1034" i="41" l="1"/>
  <c r="B1035" i="41"/>
  <c r="C1034" i="41"/>
  <c r="D1034" i="41" s="1"/>
  <c r="C1035" i="41" l="1"/>
  <c r="D1035" i="41" s="1"/>
  <c r="A1035" i="41"/>
  <c r="B1036" i="41"/>
  <c r="C1036" i="41" l="1"/>
  <c r="D1036" i="41" s="1"/>
  <c r="A1036" i="41"/>
  <c r="B1037" i="41"/>
  <c r="A1037" i="41" l="1"/>
  <c r="C1037" i="41"/>
  <c r="D1037" i="41" s="1"/>
  <c r="B1038" i="41"/>
  <c r="A1038" i="41" l="1"/>
  <c r="B1039" i="41"/>
  <c r="C1038" i="41"/>
  <c r="D1038" i="41" s="1"/>
  <c r="A1039" i="41" l="1"/>
  <c r="B1040" i="41"/>
  <c r="C1039" i="41"/>
  <c r="D1039" i="41" s="1"/>
  <c r="C1040" i="41" l="1"/>
  <c r="D1040" i="41" s="1"/>
  <c r="B1041" i="41"/>
  <c r="A1040" i="41"/>
  <c r="C1041" i="41" l="1"/>
  <c r="D1041" i="41" s="1"/>
  <c r="B1042" i="41"/>
  <c r="A1041" i="41"/>
  <c r="C1042" i="41" l="1"/>
  <c r="D1042" i="41" s="1"/>
  <c r="A1042" i="41"/>
  <c r="B1043" i="41"/>
  <c r="A1043" i="41" l="1"/>
  <c r="C1043" i="41"/>
  <c r="D1043" i="41" s="1"/>
  <c r="B1044" i="41"/>
  <c r="A1044" i="41" l="1"/>
  <c r="B1045" i="41"/>
  <c r="C1044" i="41"/>
  <c r="D1044" i="41" s="1"/>
  <c r="C1045" i="41" l="1"/>
  <c r="D1045" i="41" s="1"/>
  <c r="B1046" i="41"/>
  <c r="A1045" i="41"/>
  <c r="C1046" i="41" l="1"/>
  <c r="D1046" i="41" s="1"/>
  <c r="B1047" i="41"/>
  <c r="A1046" i="41"/>
  <c r="C1047" i="41" l="1"/>
  <c r="D1047" i="41" s="1"/>
  <c r="A1047" i="41"/>
  <c r="B1048" i="41"/>
  <c r="A1048" i="41" l="1"/>
  <c r="C1048" i="41"/>
  <c r="D1048" i="41" s="1"/>
  <c r="B1049" i="41"/>
  <c r="A1049" i="41" l="1"/>
  <c r="C1049" i="41"/>
  <c r="D1049" i="41" s="1"/>
  <c r="B1050" i="41"/>
  <c r="B1051" i="41" l="1"/>
  <c r="A1050" i="41"/>
  <c r="C1050" i="41"/>
  <c r="D1050" i="41" s="1"/>
  <c r="C1051" i="41" l="1"/>
  <c r="D1051" i="41" s="1"/>
  <c r="A1051" i="41"/>
  <c r="B1052" i="41"/>
  <c r="C1052" i="41" l="1"/>
  <c r="D1052" i="41" s="1"/>
  <c r="A1052" i="41"/>
  <c r="B1053" i="41"/>
  <c r="A1053" i="41" l="1"/>
  <c r="C1053" i="41"/>
  <c r="D1053" i="41" s="1"/>
  <c r="B1054" i="41"/>
  <c r="B1055" i="41" l="1"/>
  <c r="A1054" i="41"/>
  <c r="C1054" i="41"/>
  <c r="D1054" i="41" s="1"/>
  <c r="B1056" i="41" l="1"/>
  <c r="C1055" i="41"/>
  <c r="D1055" i="41" s="1"/>
  <c r="A1055" i="41"/>
  <c r="C1056" i="41" l="1"/>
  <c r="D1056" i="41" s="1"/>
  <c r="A1056" i="41"/>
  <c r="B1057" i="41"/>
  <c r="A1057" i="41" l="1"/>
  <c r="C1057" i="41"/>
  <c r="D1057" i="41" s="1"/>
  <c r="B1058" i="41"/>
  <c r="A1058" i="41" l="1"/>
  <c r="B1059" i="41"/>
  <c r="C1058" i="41"/>
  <c r="D1058" i="41" s="1"/>
  <c r="A1059" i="41" l="1"/>
  <c r="B1060" i="41"/>
  <c r="C1059" i="41"/>
  <c r="D1059" i="41" s="1"/>
  <c r="C1060" i="41" l="1"/>
  <c r="D1060" i="41" s="1"/>
  <c r="A1060" i="41"/>
  <c r="B1061" i="41"/>
  <c r="B1062" i="41" l="1"/>
  <c r="C1061" i="41"/>
  <c r="D1061" i="41" s="1"/>
  <c r="A1061" i="41"/>
  <c r="B1063" i="41" l="1"/>
  <c r="A1062" i="41"/>
  <c r="C1062" i="41"/>
  <c r="D1062" i="41" s="1"/>
  <c r="C1063" i="41" l="1"/>
  <c r="D1063" i="41" s="1"/>
  <c r="B1064" i="41"/>
  <c r="A1063" i="41"/>
  <c r="C1064" i="41" l="1"/>
  <c r="D1064" i="41" s="1"/>
  <c r="B1065" i="41"/>
  <c r="A1064" i="41"/>
  <c r="A1065" i="41" l="1"/>
  <c r="C1065" i="41"/>
  <c r="D1065" i="41" s="1"/>
  <c r="B1066" i="41"/>
  <c r="B1067" i="41" l="1"/>
  <c r="C1066" i="41"/>
  <c r="D1066" i="41" s="1"/>
  <c r="A1066" i="41"/>
  <c r="B1068" i="41" l="1"/>
  <c r="C1067" i="41"/>
  <c r="D1067" i="41" s="1"/>
  <c r="A1067" i="41"/>
  <c r="C1068" i="41" l="1"/>
  <c r="D1068" i="41" s="1"/>
  <c r="A1068" i="41"/>
  <c r="B1069" i="41"/>
  <c r="C1069" i="41" l="1"/>
  <c r="D1069" i="41" s="1"/>
  <c r="B1070" i="41"/>
  <c r="A1069" i="41"/>
  <c r="A1070" i="41" l="1"/>
  <c r="C1070" i="41"/>
  <c r="D1070" i="41" s="1"/>
  <c r="B1071" i="41"/>
  <c r="C1071" i="41" l="1"/>
  <c r="D1071" i="41" s="1"/>
  <c r="B1072" i="41"/>
  <c r="A1071" i="41"/>
  <c r="C1072" i="41" l="1"/>
  <c r="D1072" i="41" s="1"/>
  <c r="B1073" i="41"/>
  <c r="A1072" i="41"/>
  <c r="C1073" i="41" l="1"/>
  <c r="D1073" i="41" s="1"/>
  <c r="A1073" i="41"/>
  <c r="B1074" i="41"/>
  <c r="B1075" i="41" l="1"/>
  <c r="A1074" i="41"/>
  <c r="C1074" i="41"/>
  <c r="D1074" i="41" s="1"/>
  <c r="A1075" i="41" l="1"/>
  <c r="B1076" i="41"/>
  <c r="C1075" i="41"/>
  <c r="D1075" i="41" s="1"/>
  <c r="A1076" i="41" l="1"/>
  <c r="B1077" i="41"/>
  <c r="C1076" i="41"/>
  <c r="D1076" i="41" s="1"/>
  <c r="A1077" i="41" l="1"/>
  <c r="B1078" i="41"/>
  <c r="C1077" i="41"/>
  <c r="D1077" i="41" s="1"/>
  <c r="B1079" i="41" l="1"/>
  <c r="A1078" i="41"/>
  <c r="C1078" i="41"/>
  <c r="D1078" i="41" s="1"/>
  <c r="A1079" i="41" l="1"/>
  <c r="C1079" i="41"/>
  <c r="D1079" i="41" s="1"/>
  <c r="B1080" i="41"/>
  <c r="A1080" i="41" l="1"/>
  <c r="C1080" i="41"/>
  <c r="D1080" i="41" s="1"/>
  <c r="B1081" i="41"/>
  <c r="C1081" i="41" l="1"/>
  <c r="D1081" i="41" s="1"/>
  <c r="B1082" i="41"/>
  <c r="A1081" i="41"/>
  <c r="A1082" i="41" l="1"/>
  <c r="C1082" i="41"/>
  <c r="D1082" i="41" s="1"/>
  <c r="B1083" i="41"/>
  <c r="A1083" i="41" l="1"/>
  <c r="C1083" i="41"/>
  <c r="D1083" i="41" s="1"/>
  <c r="B1084" i="41"/>
  <c r="A1084" i="41" l="1"/>
  <c r="C1084" i="41"/>
  <c r="D1084" i="41" s="1"/>
  <c r="B1085" i="41"/>
  <c r="B1086" i="41" l="1"/>
  <c r="C1085" i="41"/>
  <c r="D1085" i="41" s="1"/>
  <c r="A1085" i="41"/>
  <c r="B1087" i="41" l="1"/>
  <c r="A1086" i="41"/>
  <c r="C1086" i="41"/>
  <c r="D1086" i="41" s="1"/>
  <c r="A1087" i="41" l="1"/>
  <c r="C1087" i="41"/>
  <c r="D1087" i="41" s="1"/>
  <c r="B1088" i="41"/>
  <c r="C1088" i="41" l="1"/>
  <c r="D1088" i="41" s="1"/>
  <c r="A1088" i="41"/>
  <c r="B1089" i="41"/>
  <c r="C1089" i="41" l="1"/>
  <c r="D1089" i="41" s="1"/>
  <c r="A1089" i="41"/>
  <c r="B1090" i="41"/>
  <c r="A1090" i="41" l="1"/>
  <c r="C1090" i="41"/>
  <c r="D1090" i="41" s="1"/>
  <c r="B1091" i="41"/>
  <c r="B1092" i="41" l="1"/>
  <c r="A1091" i="41"/>
  <c r="C1091" i="41"/>
  <c r="D1091" i="41" s="1"/>
  <c r="C1092" i="41" l="1"/>
  <c r="D1092" i="41" s="1"/>
  <c r="B1093" i="41"/>
  <c r="A1092" i="41"/>
  <c r="B1094" i="41" l="1"/>
  <c r="C1093" i="41"/>
  <c r="D1093" i="41" s="1"/>
  <c r="A1093" i="41"/>
  <c r="A1094" i="41" l="1"/>
  <c r="C1094" i="41"/>
  <c r="D1094" i="41" s="1"/>
  <c r="B1095" i="41"/>
  <c r="A1095" i="41" l="1"/>
  <c r="C1095" i="41"/>
  <c r="D1095" i="41" s="1"/>
  <c r="B1096" i="41"/>
  <c r="C1096" i="41" l="1"/>
  <c r="D1096" i="41" s="1"/>
  <c r="A1096" i="41"/>
  <c r="B1097" i="41"/>
  <c r="C1097" i="41" l="1"/>
  <c r="D1097" i="41" s="1"/>
  <c r="A1097" i="41"/>
  <c r="B1098" i="41"/>
  <c r="A1098" i="41" l="1"/>
  <c r="C1098" i="41"/>
  <c r="D1098" i="41" s="1"/>
  <c r="B1099" i="41"/>
  <c r="C1099" i="41" l="1"/>
  <c r="D1099" i="41" s="1"/>
  <c r="B1100" i="41"/>
  <c r="A1099" i="41"/>
  <c r="A1100" i="41" l="1"/>
  <c r="C1100" i="41"/>
  <c r="D1100" i="41" s="1"/>
  <c r="B1101" i="41"/>
  <c r="B1102" i="41" l="1"/>
  <c r="A1101" i="41"/>
  <c r="C1101" i="41"/>
  <c r="D1101" i="41" s="1"/>
  <c r="B1103" i="41" l="1"/>
  <c r="A1102" i="41"/>
  <c r="C1102" i="41"/>
  <c r="D1102" i="41" s="1"/>
  <c r="A1103" i="41" l="1"/>
  <c r="C1103" i="41"/>
  <c r="D1103" i="41" s="1"/>
  <c r="B1104" i="41"/>
  <c r="A1104" i="41" l="1"/>
  <c r="B1105" i="41"/>
  <c r="C1104" i="41"/>
  <c r="D1104" i="41" s="1"/>
  <c r="A1105" i="41" l="1"/>
  <c r="B1106" i="41"/>
  <c r="C1105" i="41"/>
  <c r="D1105" i="41" s="1"/>
  <c r="A1106" i="41" l="1"/>
  <c r="C1106" i="41"/>
  <c r="D1106" i="41" s="1"/>
  <c r="B1107" i="41"/>
  <c r="A1107" i="41" l="1"/>
  <c r="C1107" i="41"/>
  <c r="D1107" i="41" s="1"/>
  <c r="B1108" i="41"/>
  <c r="C1108" i="41" l="1"/>
  <c r="D1108" i="41" s="1"/>
  <c r="B1109" i="41"/>
  <c r="A1108" i="41"/>
  <c r="B1110" i="41" l="1"/>
  <c r="C1109" i="41"/>
  <c r="D1109" i="41" s="1"/>
  <c r="A1109" i="41"/>
  <c r="A1110" i="41" l="1"/>
  <c r="C1110" i="41"/>
  <c r="D1110" i="41" s="1"/>
  <c r="B1111" i="41"/>
  <c r="C1111" i="41" l="1"/>
  <c r="D1111" i="41" s="1"/>
  <c r="B1112" i="41"/>
  <c r="A1111" i="41"/>
  <c r="A1112" i="41" l="1"/>
  <c r="B1113" i="41"/>
  <c r="C1112" i="41"/>
  <c r="D1112" i="41" s="1"/>
  <c r="B1114" i="41" l="1"/>
  <c r="A1113" i="41"/>
  <c r="C1113" i="41"/>
  <c r="D1113" i="41" s="1"/>
  <c r="B1115" i="41" l="1"/>
  <c r="A1114" i="41"/>
  <c r="C1114" i="41"/>
  <c r="D1114" i="41" s="1"/>
  <c r="A1115" i="41" l="1"/>
  <c r="B1116" i="41"/>
  <c r="C1115" i="41"/>
  <c r="D1115" i="41" s="1"/>
  <c r="A1116" i="41" l="1"/>
  <c r="C1116" i="41"/>
  <c r="D1116" i="41" s="1"/>
  <c r="B1117" i="41"/>
  <c r="A1117" i="41" l="1"/>
  <c r="C1117" i="41"/>
  <c r="D1117" i="41" s="1"/>
  <c r="B1118" i="41"/>
  <c r="B1119" i="41" l="1"/>
  <c r="A1118" i="41"/>
  <c r="C1118" i="41"/>
  <c r="D1118" i="41" s="1"/>
  <c r="A1119" i="41" l="1"/>
  <c r="B1120" i="41"/>
  <c r="C1119" i="41"/>
  <c r="D1119" i="41" s="1"/>
  <c r="A1120" i="41" l="1"/>
  <c r="C1120" i="41"/>
  <c r="D1120" i="41" s="1"/>
  <c r="B1121" i="41"/>
  <c r="A1121" i="41" l="1"/>
  <c r="C1121" i="41"/>
  <c r="D1121" i="41" s="1"/>
  <c r="B1122" i="41"/>
  <c r="B1123" i="41" l="1"/>
  <c r="C1122" i="41"/>
  <c r="D1122" i="41" s="1"/>
  <c r="A1122" i="41"/>
  <c r="A1123" i="41" l="1"/>
  <c r="C1123" i="41"/>
  <c r="D1123" i="41" s="1"/>
  <c r="B1124" i="41"/>
  <c r="A1124" i="41" l="1"/>
  <c r="C1124" i="41"/>
  <c r="D1124" i="41" s="1"/>
  <c r="B1125" i="41"/>
  <c r="A1125" i="41" l="1"/>
  <c r="C1125" i="41"/>
  <c r="D1125" i="41" s="1"/>
  <c r="B1126" i="41"/>
  <c r="C1126" i="41" l="1"/>
  <c r="D1126" i="41" s="1"/>
  <c r="B1127" i="41"/>
  <c r="A1126" i="41"/>
  <c r="A1127" i="41" l="1"/>
  <c r="C1127" i="41"/>
  <c r="D1127" i="41" s="1"/>
  <c r="B1128" i="41"/>
  <c r="C1128" i="41" l="1"/>
  <c r="D1128" i="41" s="1"/>
  <c r="A1128" i="41"/>
  <c r="B1129" i="41"/>
  <c r="B1130" i="41" l="1"/>
  <c r="C1129" i="41"/>
  <c r="D1129" i="41" s="1"/>
  <c r="A1129" i="41"/>
  <c r="A1130" i="41" l="1"/>
  <c r="C1130" i="41"/>
  <c r="D1130" i="41" s="1"/>
  <c r="B1131" i="41"/>
  <c r="C1131" i="41" l="1"/>
  <c r="D1131" i="41" s="1"/>
  <c r="A1131" i="41"/>
  <c r="B1132" i="41"/>
  <c r="C1132" i="41" l="1"/>
  <c r="D1132" i="41" s="1"/>
  <c r="A1132" i="41"/>
  <c r="B1133" i="41"/>
  <c r="B1134" i="41" l="1"/>
  <c r="A1133" i="41"/>
  <c r="C1133" i="41"/>
  <c r="D1133" i="41" s="1"/>
  <c r="A1134" i="41" l="1"/>
  <c r="B1135" i="41"/>
  <c r="C1134" i="41"/>
  <c r="D1134" i="41" s="1"/>
  <c r="A1135" i="41" l="1"/>
  <c r="C1135" i="41"/>
  <c r="D1135" i="41" s="1"/>
  <c r="B1136" i="41"/>
  <c r="C1136" i="41" l="1"/>
  <c r="D1136" i="41" s="1"/>
  <c r="A1136" i="41"/>
  <c r="B1137" i="41"/>
  <c r="C1137" i="41" l="1"/>
  <c r="D1137" i="41" s="1"/>
  <c r="A1137" i="41"/>
  <c r="B1138" i="41"/>
  <c r="A1138" i="41" l="1"/>
  <c r="C1138" i="41"/>
  <c r="D1138" i="41" s="1"/>
  <c r="B1139" i="41"/>
  <c r="B1140" i="41" l="1"/>
  <c r="A1139" i="41"/>
  <c r="C1139" i="41"/>
  <c r="D1139" i="41" s="1"/>
  <c r="B1141" i="41" l="1"/>
  <c r="C1140" i="41"/>
  <c r="D1140" i="41" s="1"/>
  <c r="A1140" i="41"/>
  <c r="B1142" i="41" l="1"/>
  <c r="A1141" i="41"/>
  <c r="C1141" i="41"/>
  <c r="D1141" i="41" s="1"/>
  <c r="C1142" i="41" l="1"/>
  <c r="D1142" i="41" s="1"/>
  <c r="B1143" i="41"/>
  <c r="A1142" i="41"/>
  <c r="C1143" i="41" l="1"/>
  <c r="D1143" i="41" s="1"/>
  <c r="B1144" i="41"/>
  <c r="A1143" i="41"/>
  <c r="A1144" i="41" l="1"/>
  <c r="C1144" i="41"/>
  <c r="D1144" i="41" s="1"/>
  <c r="B1145" i="41"/>
  <c r="B1146" i="41" l="1"/>
  <c r="A1145" i="41"/>
  <c r="C1145" i="41"/>
  <c r="D1145" i="41" s="1"/>
  <c r="B1147" i="41" l="1"/>
  <c r="C1146" i="41"/>
  <c r="D1146" i="41" s="1"/>
  <c r="A1146" i="41"/>
  <c r="A1147" i="41" l="1"/>
  <c r="B1148" i="41"/>
  <c r="C1147" i="41"/>
  <c r="D1147" i="41" s="1"/>
  <c r="A1148" i="41" l="1"/>
  <c r="C1148" i="41"/>
  <c r="D1148" i="41" s="1"/>
  <c r="B1149" i="41"/>
  <c r="A1149" i="41" l="1"/>
  <c r="B1150" i="41"/>
  <c r="C1149" i="41"/>
  <c r="D1149" i="41" s="1"/>
  <c r="B1151" i="41" l="1"/>
  <c r="C1150" i="41"/>
  <c r="D1150" i="41" s="1"/>
  <c r="A1150" i="41"/>
  <c r="C1151" i="41" l="1"/>
  <c r="D1151" i="41" s="1"/>
  <c r="B1152" i="41"/>
  <c r="A1151" i="41"/>
  <c r="A1152" i="41" l="1"/>
  <c r="C1152" i="41"/>
  <c r="D1152" i="41" s="1"/>
  <c r="B1153" i="41"/>
  <c r="C1153" i="41" l="1"/>
  <c r="D1153" i="41" s="1"/>
  <c r="B1154" i="41"/>
  <c r="A1153" i="41"/>
  <c r="B1155" i="41" l="1"/>
  <c r="C1154" i="41"/>
  <c r="D1154" i="41" s="1"/>
  <c r="A1154" i="41"/>
  <c r="A1155" i="41" l="1"/>
  <c r="C1155" i="41"/>
  <c r="D1155" i="41" s="1"/>
  <c r="B1156" i="41"/>
  <c r="C1156" i="41" l="1"/>
  <c r="D1156" i="41" s="1"/>
  <c r="A1156" i="41"/>
  <c r="B1157" i="41"/>
  <c r="A1157" i="41" l="1"/>
  <c r="B1158" i="41"/>
  <c r="C1157" i="41"/>
  <c r="D1157" i="41" s="1"/>
  <c r="C1158" i="41" l="1"/>
  <c r="D1158" i="41" s="1"/>
  <c r="A1158" i="41"/>
  <c r="B1159" i="41"/>
  <c r="C1159" i="41" l="1"/>
  <c r="D1159" i="41" s="1"/>
  <c r="A1159" i="41"/>
  <c r="B1160" i="41" l="1"/>
  <c r="C1160" i="41" s="1"/>
  <c r="D1160" i="41" s="1"/>
  <c r="B1161" i="41" l="1"/>
  <c r="B1162" i="41" s="1"/>
  <c r="A1160" i="41"/>
  <c r="C1161" i="41" l="1"/>
  <c r="D1161" i="41" s="1"/>
  <c r="A1161" i="41"/>
  <c r="B1163" i="41"/>
  <c r="C1162" i="41"/>
  <c r="D1162" i="41" s="1"/>
  <c r="A1162" i="41"/>
  <c r="C1163" i="41" l="1"/>
  <c r="D1163" i="41" s="1"/>
  <c r="B1164" i="41"/>
  <c r="A1163" i="41"/>
  <c r="A1164" i="41" l="1"/>
  <c r="C1164" i="41"/>
  <c r="D1164" i="41" s="1"/>
  <c r="B1165" i="41"/>
  <c r="A1165" i="41" l="1"/>
  <c r="C1165" i="41"/>
  <c r="D1165" i="41" s="1"/>
  <c r="B1166" i="41"/>
  <c r="B1167" i="41" l="1"/>
  <c r="C1166" i="41"/>
  <c r="D1166" i="41" s="1"/>
  <c r="A1166" i="41"/>
  <c r="A1167" i="41" l="1"/>
  <c r="C1167" i="41"/>
  <c r="D1167" i="41" s="1"/>
  <c r="B1168" i="41"/>
  <c r="A1168" i="41" l="1"/>
  <c r="B1169" i="41"/>
  <c r="C1168" i="41"/>
  <c r="D1168" i="41" s="1"/>
  <c r="C1169" i="41" l="1"/>
  <c r="D1169" i="41" s="1"/>
  <c r="A1169" i="41"/>
  <c r="B1170" i="41"/>
  <c r="A1170" i="41" l="1"/>
  <c r="B1171" i="41"/>
  <c r="C1170" i="41"/>
  <c r="D1170" i="41" s="1"/>
  <c r="A1171" i="41" l="1"/>
  <c r="C1171" i="41"/>
  <c r="D1171" i="41" s="1"/>
  <c r="B1172" i="41"/>
  <c r="B1173" i="41" l="1"/>
  <c r="C1172" i="41"/>
  <c r="D1172" i="41" s="1"/>
  <c r="A1172" i="41"/>
  <c r="C1173" i="41" l="1"/>
  <c r="D1173" i="41" s="1"/>
  <c r="A1173" i="41"/>
  <c r="B1174" i="41"/>
  <c r="A1174" i="41" l="1"/>
  <c r="B1175" i="41"/>
  <c r="C1174" i="41"/>
  <c r="D1174" i="41" s="1"/>
  <c r="C1175" i="41" l="1"/>
  <c r="D1175" i="41" s="1"/>
  <c r="B1176" i="41"/>
  <c r="A1175" i="41"/>
  <c r="C1176" i="41" l="1"/>
  <c r="D1176" i="41" s="1"/>
  <c r="A1176" i="41"/>
  <c r="B1177" i="41"/>
  <c r="A1177" i="41" l="1"/>
  <c r="C1177" i="41"/>
  <c r="D1177" i="41" s="1"/>
  <c r="B1178" i="41"/>
  <c r="B1179" i="41" l="1"/>
  <c r="A1178" i="41"/>
  <c r="C1178" i="41"/>
  <c r="D1178" i="41" s="1"/>
  <c r="B1180" i="41" l="1"/>
  <c r="A1179" i="41"/>
  <c r="C1179" i="41"/>
  <c r="D1179" i="41" s="1"/>
  <c r="C1180" i="41" l="1"/>
  <c r="D1180" i="41" s="1"/>
  <c r="B1181" i="41"/>
  <c r="A1180" i="41"/>
  <c r="A1181" i="41" l="1"/>
  <c r="B1182" i="41"/>
  <c r="C1181" i="41"/>
  <c r="D1181" i="41" s="1"/>
  <c r="C1182" i="41" l="1"/>
  <c r="D1182" i="41" s="1"/>
  <c r="B1183" i="41"/>
  <c r="A1182" i="41"/>
  <c r="C1183" i="41" l="1"/>
  <c r="D1183" i="41" s="1"/>
  <c r="A1183" i="41"/>
  <c r="B1184" i="41"/>
  <c r="A1184" i="41" l="1"/>
  <c r="C1184" i="41"/>
  <c r="D1184" i="41" s="1"/>
  <c r="B1185" i="41"/>
  <c r="A1185" i="41" l="1"/>
  <c r="C1185" i="41"/>
  <c r="D1185" i="41" s="1"/>
  <c r="B1186" i="41"/>
  <c r="C1186" i="41" l="1"/>
  <c r="D1186" i="41" s="1"/>
  <c r="A1186" i="41"/>
  <c r="B1187" i="41"/>
  <c r="B1188" i="41" l="1"/>
  <c r="A1187" i="41"/>
  <c r="C1187" i="41"/>
  <c r="D1187" i="41" s="1"/>
  <c r="B1189" i="41" l="1"/>
  <c r="A1188" i="41"/>
  <c r="C1188" i="41"/>
  <c r="D1188" i="41" s="1"/>
  <c r="B1190" i="41" l="1"/>
  <c r="A1189" i="41"/>
  <c r="C1189" i="41"/>
  <c r="D1189" i="41" s="1"/>
  <c r="C1190" i="41" l="1"/>
  <c r="D1190" i="41" s="1"/>
  <c r="B1191" i="41"/>
  <c r="A1190" i="41"/>
  <c r="C1191" i="41" l="1"/>
  <c r="D1191" i="41" s="1"/>
  <c r="A1191" i="41"/>
  <c r="B1192" i="41"/>
  <c r="C1192" i="41" l="1"/>
  <c r="D1192" i="41" s="1"/>
  <c r="B1193" i="41"/>
  <c r="A1192" i="41"/>
  <c r="C1193" i="41" l="1"/>
  <c r="D1193" i="41" s="1"/>
  <c r="B1194" i="41"/>
  <c r="A1193" i="41"/>
  <c r="B1195" i="41" l="1"/>
  <c r="C1194" i="41"/>
  <c r="D1194" i="41" s="1"/>
  <c r="A1194" i="41"/>
  <c r="A1195" i="41" l="1"/>
  <c r="B1196" i="41"/>
  <c r="C1195" i="41"/>
  <c r="D1195" i="41" s="1"/>
  <c r="A1196" i="41" l="1"/>
  <c r="B1197" i="41"/>
  <c r="C1196" i="41"/>
  <c r="D1196" i="41" s="1"/>
  <c r="A1197" i="41" l="1"/>
  <c r="C1197" i="41"/>
  <c r="D1197" i="41" s="1"/>
  <c r="B1198" i="41"/>
  <c r="B1199" i="41" l="1"/>
  <c r="A1198" i="41"/>
  <c r="C1198" i="41"/>
  <c r="D1198" i="41" s="1"/>
  <c r="B1200" i="41" l="1"/>
  <c r="C1199" i="41"/>
  <c r="D1199" i="41" s="1"/>
  <c r="A1199" i="41"/>
  <c r="C1200" i="41" l="1"/>
  <c r="D1200" i="41" s="1"/>
  <c r="A1200" i="41"/>
  <c r="B1201" i="41"/>
  <c r="C1201" i="41" l="1"/>
  <c r="D1201" i="41" s="1"/>
  <c r="B1202" i="41"/>
  <c r="A1201" i="41"/>
  <c r="A1202" i="41" l="1"/>
  <c r="B1203" i="41"/>
  <c r="C1202" i="41"/>
  <c r="D1202" i="41" s="1"/>
  <c r="B1204" i="41" l="1"/>
  <c r="A1203" i="41"/>
  <c r="C1203" i="41"/>
  <c r="D1203" i="41" s="1"/>
  <c r="B1205" i="41" l="1"/>
  <c r="A1204" i="41"/>
  <c r="C1204" i="41"/>
  <c r="D1204" i="41" s="1"/>
  <c r="A1205" i="41" l="1"/>
  <c r="C1205" i="41"/>
  <c r="D1205" i="41" s="1"/>
  <c r="B1206" i="41"/>
  <c r="C1206" i="41" l="1"/>
  <c r="D1206" i="41" s="1"/>
  <c r="A1206" i="41"/>
  <c r="B1207" i="41"/>
  <c r="A1207" i="41" l="1"/>
  <c r="B1208" i="41"/>
  <c r="C1207" i="41"/>
  <c r="D1207" i="41" s="1"/>
  <c r="A1208" i="41" l="1"/>
  <c r="B1209" i="41"/>
  <c r="C1208" i="41"/>
  <c r="D1208" i="41" s="1"/>
  <c r="A1209" i="41" l="1"/>
  <c r="C1209" i="41"/>
  <c r="D1209" i="41" s="1"/>
  <c r="B1210" i="41"/>
  <c r="B1211" i="41" l="1"/>
  <c r="C1210" i="41"/>
  <c r="D1210" i="41" s="1"/>
  <c r="A1210" i="41"/>
  <c r="C1211" i="41" l="1"/>
  <c r="D1211" i="41" s="1"/>
  <c r="A1211" i="41"/>
  <c r="B1212" i="41"/>
  <c r="C1212" i="41" l="1"/>
  <c r="D1212" i="41" s="1"/>
  <c r="B1213" i="41"/>
  <c r="A1212" i="41"/>
  <c r="C1213" i="41" l="1"/>
  <c r="D1213" i="41" s="1"/>
  <c r="A1213" i="41"/>
  <c r="B1214" i="41"/>
  <c r="B1215" i="41" l="1"/>
  <c r="C1214" i="41"/>
  <c r="D1214" i="41" s="1"/>
  <c r="A1214" i="41"/>
  <c r="B1216" i="41" l="1"/>
  <c r="A1215" i="41"/>
  <c r="C1215" i="41"/>
  <c r="D1215" i="41" s="1"/>
  <c r="B1217" i="41" l="1"/>
  <c r="C1216" i="41"/>
  <c r="D1216" i="41" s="1"/>
  <c r="A1216" i="41"/>
  <c r="C1217" i="41" l="1"/>
  <c r="D1217" i="41" s="1"/>
  <c r="B1218" i="41"/>
  <c r="A1217" i="41"/>
  <c r="A1218" i="41" l="1"/>
  <c r="B1219" i="41"/>
  <c r="C1218" i="41"/>
  <c r="D1218" i="41" s="1"/>
  <c r="A1219" i="41" l="1"/>
  <c r="B1220" i="41"/>
  <c r="C1219" i="41"/>
  <c r="D1219" i="41" s="1"/>
  <c r="A1220" i="41" l="1"/>
  <c r="C1220" i="41"/>
  <c r="D1220" i="41" s="1"/>
  <c r="B1221" i="41"/>
  <c r="B1222" i="41" l="1"/>
  <c r="A1221" i="41"/>
  <c r="C1221" i="41"/>
  <c r="D1221" i="41" s="1"/>
  <c r="B1223" i="41" l="1"/>
  <c r="C1222" i="41"/>
  <c r="D1222" i="41" s="1"/>
  <c r="A1222" i="41"/>
  <c r="C1223" i="41" l="1"/>
  <c r="D1223" i="41" s="1"/>
  <c r="A1223" i="41"/>
  <c r="B1224" i="41"/>
  <c r="C1224" i="41" l="1"/>
  <c r="D1224" i="41" s="1"/>
  <c r="B1225" i="41"/>
  <c r="A1224" i="41"/>
  <c r="C1225" i="41" l="1"/>
  <c r="D1225" i="41" s="1"/>
  <c r="B1226" i="41"/>
  <c r="A1225" i="41"/>
  <c r="C1226" i="41" l="1"/>
  <c r="D1226" i="41" s="1"/>
  <c r="A1226" i="41"/>
  <c r="B1227" i="41"/>
  <c r="A1227" i="41" l="1"/>
  <c r="C1227" i="41"/>
  <c r="D1227" i="41" s="1"/>
  <c r="B1228" i="41"/>
  <c r="B1229" i="41" l="1"/>
  <c r="A1228" i="41"/>
  <c r="C1228" i="41"/>
  <c r="D1228" i="41" s="1"/>
  <c r="B1230" i="41" l="1"/>
  <c r="C1229" i="41"/>
  <c r="D1229" i="41" s="1"/>
  <c r="A1229" i="41"/>
  <c r="A1230" i="41" l="1"/>
  <c r="C1230" i="41"/>
  <c r="D1230" i="41" s="1"/>
  <c r="B1231" i="41"/>
  <c r="A1231" i="41" l="1"/>
  <c r="B1232" i="41"/>
  <c r="C1231" i="41"/>
  <c r="D1231" i="41" s="1"/>
  <c r="C1232" i="41" l="1"/>
  <c r="D1232" i="41" s="1"/>
  <c r="A1232" i="41"/>
  <c r="B1233" i="41"/>
  <c r="B1234" i="41" l="1"/>
  <c r="A1233" i="41"/>
  <c r="C1233" i="41"/>
  <c r="D1233" i="41" s="1"/>
  <c r="B1235" i="41" l="1"/>
  <c r="A1234" i="41"/>
  <c r="C1234" i="41"/>
  <c r="D1234" i="41" s="1"/>
  <c r="B1236" i="41" l="1"/>
  <c r="C1235" i="41"/>
  <c r="D1235" i="41" s="1"/>
  <c r="A1235" i="41"/>
  <c r="A1236" i="41" l="1"/>
  <c r="C1236" i="41"/>
  <c r="D1236" i="41" s="1"/>
  <c r="B1237" i="41"/>
  <c r="C1237" i="41" l="1"/>
  <c r="D1237" i="41" s="1"/>
  <c r="A1237" i="41"/>
  <c r="B1238" i="41"/>
  <c r="C1238" i="41" l="1"/>
  <c r="D1238" i="41" s="1"/>
  <c r="A1238" i="41"/>
  <c r="B1239" i="41"/>
  <c r="C1239" i="41" l="1"/>
  <c r="D1239" i="41" s="1"/>
  <c r="A1239" i="41"/>
  <c r="B1240" i="41"/>
  <c r="B1241" i="41" l="1"/>
  <c r="C1240" i="41"/>
  <c r="D1240" i="41" s="1"/>
  <c r="A1240" i="41"/>
  <c r="C1241" i="41" l="1"/>
  <c r="D1241" i="41" s="1"/>
  <c r="B1242" i="41"/>
  <c r="A1241" i="41"/>
  <c r="A1242" i="41" l="1"/>
  <c r="B1243" i="41"/>
  <c r="C1242" i="41"/>
  <c r="D1242" i="41" s="1"/>
  <c r="A1243" i="41" l="1"/>
  <c r="B1244" i="41"/>
  <c r="C1243" i="41"/>
  <c r="D1243" i="41" s="1"/>
  <c r="C1244" i="41" l="1"/>
  <c r="D1244" i="41" s="1"/>
  <c r="A1244" i="41"/>
  <c r="B1245" i="41"/>
  <c r="A1245" i="41" l="1"/>
  <c r="C1245" i="41"/>
  <c r="D1245" i="41" s="1"/>
  <c r="B1246" i="41"/>
  <c r="B1247" i="41" l="1"/>
  <c r="A1246" i="41"/>
  <c r="C1246" i="41"/>
  <c r="D1246" i="41" s="1"/>
  <c r="B1248" i="41" l="1"/>
  <c r="A1247" i="41"/>
  <c r="C1247" i="41"/>
  <c r="D1247" i="41" s="1"/>
  <c r="C1248" i="41" l="1"/>
  <c r="D1248" i="41" s="1"/>
  <c r="A1248" i="41"/>
  <c r="B1249" i="41"/>
  <c r="C1249" i="41" l="1"/>
  <c r="D1249" i="41" s="1"/>
  <c r="B1250" i="41"/>
  <c r="A1249" i="41"/>
  <c r="A1250" i="41" l="1"/>
  <c r="B1251" i="41"/>
  <c r="C1250" i="41"/>
  <c r="D1250" i="41" s="1"/>
  <c r="B1252" i="41" l="1"/>
  <c r="C1251" i="41"/>
  <c r="D1251" i="41" s="1"/>
  <c r="A1251" i="41"/>
  <c r="A1252" i="41" l="1"/>
  <c r="C1252" i="41"/>
  <c r="D1252" i="41" s="1"/>
  <c r="B1253" i="41"/>
  <c r="B1254" i="41" l="1"/>
  <c r="A1253" i="41"/>
  <c r="C1253" i="41"/>
  <c r="D1253" i="41" s="1"/>
  <c r="A1254" i="41" l="1"/>
  <c r="B1255" i="41"/>
  <c r="C1254" i="41"/>
  <c r="D1254" i="41" s="1"/>
  <c r="C1255" i="41" l="1"/>
  <c r="D1255" i="41" s="1"/>
  <c r="A1255" i="41"/>
  <c r="B1256" i="41"/>
  <c r="A1256" i="41" l="1"/>
  <c r="B1257" i="41"/>
  <c r="C1256" i="41"/>
  <c r="D1256" i="41" s="1"/>
  <c r="B1258" i="41" l="1"/>
  <c r="C1257" i="41"/>
  <c r="D1257" i="41" s="1"/>
  <c r="A1257" i="41"/>
  <c r="B1259" i="41" l="1"/>
  <c r="A1258" i="41"/>
  <c r="C1258" i="41"/>
  <c r="D1258" i="41" s="1"/>
  <c r="C1259" i="41" l="1"/>
  <c r="D1259" i="41" s="1"/>
  <c r="A1259" i="41"/>
  <c r="B1260" i="41"/>
  <c r="C1260" i="41" l="1"/>
  <c r="D1260" i="41" s="1"/>
  <c r="B1261" i="41"/>
  <c r="A1260" i="41"/>
  <c r="A1261" i="41" l="1"/>
  <c r="C1261" i="41"/>
  <c r="D1261" i="41" s="1"/>
  <c r="B1262" i="41"/>
  <c r="B1263" i="41" l="1"/>
  <c r="C1262" i="41"/>
  <c r="D1262" i="41" s="1"/>
  <c r="A1262" i="41"/>
  <c r="B1264" i="41" l="1"/>
  <c r="C1263" i="41"/>
  <c r="D1263" i="41" s="1"/>
  <c r="A1263" i="41"/>
  <c r="C1264" i="41" l="1"/>
  <c r="D1264" i="41" s="1"/>
  <c r="A1264" i="41"/>
  <c r="B1265" i="41"/>
  <c r="C1265" i="41" l="1"/>
  <c r="D1265" i="41" s="1"/>
  <c r="A1265" i="41"/>
  <c r="B1266" i="41"/>
  <c r="A1266" i="41" l="1"/>
  <c r="B1267" i="41"/>
  <c r="C1266" i="41"/>
  <c r="D1266" i="41" s="1"/>
  <c r="C1267" i="41" l="1"/>
  <c r="D1267" i="41" s="1"/>
  <c r="B1268" i="41"/>
  <c r="A1267" i="41"/>
  <c r="A1268" i="41" l="1"/>
  <c r="B1269" i="41"/>
  <c r="C1268" i="41"/>
  <c r="D1268" i="41" s="1"/>
  <c r="A1269" i="41" l="1"/>
  <c r="C1269" i="41"/>
  <c r="D1269" i="41" s="1"/>
  <c r="B1270" i="41"/>
  <c r="B1271" i="41" l="1"/>
  <c r="A1270" i="41"/>
  <c r="C1270" i="41"/>
  <c r="D1270" i="41" s="1"/>
  <c r="B1272" i="41" l="1"/>
  <c r="A1271" i="41"/>
  <c r="C1271" i="41"/>
  <c r="D1271" i="41" s="1"/>
  <c r="A1272" i="41" l="1"/>
  <c r="C1272" i="41"/>
  <c r="D1272" i="41" s="1"/>
  <c r="B1273" i="41"/>
  <c r="C1273" i="41" l="1"/>
  <c r="D1273" i="41" s="1"/>
  <c r="A1273" i="41"/>
  <c r="B1274" i="41"/>
  <c r="A1274" i="41" l="1"/>
  <c r="B1275" i="41"/>
  <c r="C1274" i="41"/>
  <c r="D1274" i="41" s="1"/>
  <c r="C1275" i="41" l="1"/>
  <c r="D1275" i="41" s="1"/>
  <c r="A1275" i="41"/>
  <c r="B1276" i="41"/>
  <c r="A1276" i="41" l="1"/>
  <c r="B1277" i="41"/>
  <c r="C1276" i="41"/>
  <c r="D1276" i="41" s="1"/>
  <c r="A1277" i="41" l="1"/>
  <c r="C1277" i="41"/>
  <c r="D1277" i="41" s="1"/>
  <c r="B1278" i="41"/>
  <c r="B1279" i="41" l="1"/>
  <c r="A1278" i="41"/>
  <c r="C1278" i="41"/>
  <c r="D1278" i="41" s="1"/>
  <c r="C1279" i="41" l="1"/>
  <c r="D1279" i="41" s="1"/>
  <c r="A1279" i="41"/>
  <c r="B1280" i="41"/>
  <c r="A1280" i="41" l="1"/>
  <c r="C1280" i="41"/>
  <c r="D1280" i="41" s="1"/>
  <c r="B1281" i="41"/>
  <c r="A1281" i="41" l="1"/>
  <c r="C1281" i="41"/>
  <c r="D1281" i="41" s="1"/>
  <c r="B1282" i="41"/>
  <c r="C1282" i="41" l="1"/>
  <c r="D1282" i="41" s="1"/>
  <c r="A1282" i="41"/>
  <c r="B1283" i="41"/>
  <c r="B1284" i="41" l="1"/>
  <c r="C1283" i="41"/>
  <c r="D1283" i="41" s="1"/>
  <c r="A1283" i="41"/>
  <c r="A1284" i="41" l="1"/>
  <c r="C1284" i="41"/>
  <c r="D1284" i="41" s="1"/>
  <c r="B1285" i="41"/>
  <c r="C1285" i="41" l="1"/>
  <c r="D1285" i="41" s="1"/>
  <c r="B1286" i="41"/>
  <c r="A1285" i="41"/>
  <c r="A1286" i="41" l="1"/>
  <c r="C1286" i="41"/>
  <c r="D1286" i="41" s="1"/>
  <c r="B1287" i="41"/>
  <c r="C1287" i="41" l="1"/>
  <c r="D1287" i="41" s="1"/>
  <c r="A1287" i="41"/>
  <c r="B1288" i="41"/>
  <c r="C1288" i="41" l="1"/>
  <c r="D1288" i="41" s="1"/>
  <c r="B1289" i="41"/>
  <c r="A1288" i="41"/>
  <c r="A1289" i="41" l="1"/>
  <c r="C1289" i="41"/>
  <c r="D1289" i="41" s="1"/>
  <c r="B1290" i="41"/>
  <c r="B1291" i="41" l="1"/>
  <c r="C1290" i="41"/>
  <c r="D1290" i="41" s="1"/>
  <c r="A1290" i="41"/>
  <c r="A1291" i="41" l="1"/>
  <c r="B1292" i="41"/>
  <c r="C1291" i="41"/>
  <c r="D1291" i="41" s="1"/>
  <c r="A1292" i="41" l="1"/>
  <c r="B1293" i="41"/>
  <c r="C1292" i="41"/>
  <c r="D1292" i="41" s="1"/>
  <c r="A1293" i="41" l="1"/>
  <c r="C1293" i="41"/>
  <c r="D1293" i="41" s="1"/>
  <c r="B1294" i="41"/>
  <c r="A1294" i="41" l="1"/>
  <c r="C1294" i="41"/>
  <c r="D1294" i="41" s="1"/>
  <c r="B1295" i="41"/>
  <c r="B1296" i="41" l="1"/>
  <c r="A1295" i="41"/>
  <c r="C1295" i="41"/>
  <c r="D1295" i="41" s="1"/>
  <c r="C1296" i="41" l="1"/>
  <c r="D1296" i="41" s="1"/>
  <c r="B1297" i="41"/>
  <c r="A1296" i="41"/>
  <c r="C1297" i="41" l="1"/>
  <c r="D1297" i="41" s="1"/>
  <c r="B1298" i="41"/>
  <c r="A1297" i="41"/>
  <c r="A1298" i="41" l="1"/>
  <c r="B1299" i="41"/>
  <c r="C1298" i="41"/>
  <c r="D1298" i="41" s="1"/>
  <c r="A1299" i="41" l="1"/>
  <c r="B1300" i="41"/>
  <c r="C1299" i="41"/>
  <c r="D1299" i="41" s="1"/>
  <c r="B1301" i="41" l="1"/>
  <c r="A1300" i="41"/>
  <c r="C1300" i="41"/>
  <c r="D1300" i="41" s="1"/>
  <c r="A1301" i="41" l="1"/>
  <c r="C1301" i="41"/>
  <c r="D1301" i="41" s="1"/>
  <c r="B1302" i="41"/>
  <c r="A1302" i="41" l="1"/>
  <c r="C1302" i="41"/>
  <c r="D1302" i="41" s="1"/>
  <c r="B1303" i="41"/>
  <c r="A1303" i="41" l="1"/>
  <c r="B1304" i="41"/>
  <c r="C1303" i="41"/>
  <c r="D1303" i="41" s="1"/>
  <c r="A1304" i="41" l="1"/>
  <c r="C1304" i="41"/>
  <c r="D1304" i="41" s="1"/>
  <c r="B1305" i="41"/>
  <c r="A1305" i="41" l="1"/>
  <c r="C1305" i="41"/>
  <c r="D1305" i="41" s="1"/>
  <c r="B1306" i="41"/>
  <c r="A1306" i="41" l="1"/>
  <c r="B1307" i="41"/>
  <c r="C1306" i="41"/>
  <c r="D1306" i="41" s="1"/>
  <c r="B1308" i="41" l="1"/>
  <c r="C1307" i="41"/>
  <c r="D1307" i="41" s="1"/>
  <c r="A1307" i="41"/>
  <c r="A1308" i="41" l="1"/>
  <c r="C1308" i="41"/>
  <c r="D1308" i="41" s="1"/>
  <c r="B1309" i="41"/>
  <c r="A1309" i="41" l="1"/>
  <c r="C1309" i="41"/>
  <c r="D1309" i="41" s="1"/>
  <c r="B1310" i="41"/>
  <c r="A1310" i="41" l="1"/>
  <c r="C1310" i="41"/>
  <c r="D1310" i="41" s="1"/>
  <c r="B1311" i="41"/>
  <c r="C1311" i="41" l="1"/>
  <c r="D1311" i="41" s="1"/>
  <c r="A1311" i="41"/>
  <c r="B1312" i="41"/>
  <c r="A1312" i="41" l="1"/>
  <c r="C1312" i="41"/>
  <c r="D1312" i="41" s="1"/>
  <c r="B1313" i="41"/>
  <c r="A1313" i="41" l="1"/>
  <c r="C1313" i="41"/>
  <c r="D1313" i="41" s="1"/>
  <c r="B1314" i="41"/>
  <c r="B1315" i="41" l="1"/>
  <c r="C1314" i="41"/>
  <c r="D1314" i="41" s="1"/>
  <c r="A1314" i="41"/>
  <c r="C1315" i="41" l="1"/>
  <c r="D1315" i="41" s="1"/>
  <c r="A1315" i="41"/>
  <c r="B1316" i="41"/>
  <c r="A1316" i="41" l="1"/>
  <c r="C1316" i="41"/>
  <c r="D1316" i="41" s="1"/>
  <c r="B1317" i="41"/>
  <c r="A1317" i="41" l="1"/>
  <c r="C1317" i="41"/>
  <c r="D1317" i="41" s="1"/>
  <c r="B1318" i="41"/>
  <c r="B1319" i="41" l="1"/>
  <c r="A1318" i="41"/>
  <c r="C1318" i="41"/>
  <c r="D1318" i="41" s="1"/>
  <c r="C1319" i="41" l="1"/>
  <c r="D1319" i="41" s="1"/>
  <c r="A1319" i="41"/>
  <c r="B1320" i="41"/>
  <c r="A1320" i="41" l="1"/>
  <c r="C1320" i="41"/>
  <c r="D1320" i="41" s="1"/>
  <c r="B1321" i="41"/>
  <c r="A1321" i="41" l="1"/>
  <c r="B1322" i="41"/>
  <c r="C1321" i="41"/>
  <c r="D1321" i="41" s="1"/>
  <c r="B1323" i="41" l="1"/>
  <c r="C1322" i="41"/>
  <c r="D1322" i="41" s="1"/>
  <c r="A1322" i="41"/>
  <c r="C1323" i="41" l="1"/>
  <c r="D1323" i="41" s="1"/>
  <c r="A1323" i="41"/>
  <c r="B1324" i="41"/>
  <c r="A1324" i="41" l="1"/>
  <c r="C1324" i="41"/>
  <c r="D1324" i="41" s="1"/>
  <c r="B1325" i="41"/>
  <c r="A1325" i="41" l="1"/>
  <c r="C1325" i="41"/>
  <c r="D1325" i="41" s="1"/>
  <c r="B1326" i="41"/>
  <c r="B1327" i="41" l="1"/>
  <c r="A1326" i="41"/>
  <c r="C1326" i="41"/>
  <c r="D1326" i="41" s="1"/>
  <c r="C1327" i="41" l="1"/>
  <c r="D1327" i="41" s="1"/>
  <c r="A1327" i="41"/>
  <c r="B1328" i="41"/>
  <c r="C1328" i="41" l="1"/>
  <c r="D1328" i="41" s="1"/>
  <c r="A1328" i="41"/>
  <c r="B1329" i="41"/>
  <c r="A1329" i="41" l="1"/>
  <c r="B1330" i="41"/>
  <c r="C1329" i="41"/>
  <c r="D1329" i="41" s="1"/>
  <c r="B1331" i="41" l="1"/>
  <c r="C1330" i="41"/>
  <c r="D1330" i="41" s="1"/>
  <c r="A1330" i="41"/>
  <c r="C1331" i="41" l="1"/>
  <c r="D1331" i="41" s="1"/>
  <c r="A1331" i="41"/>
  <c r="B1332" i="41"/>
  <c r="C1332" i="41" l="1"/>
  <c r="D1332" i="41" s="1"/>
  <c r="B1333" i="41"/>
  <c r="A1332" i="41"/>
  <c r="A1333" i="41" l="1"/>
  <c r="C1333" i="41"/>
  <c r="D1333" i="41" s="1"/>
  <c r="B1334" i="41"/>
  <c r="B1335" i="41" l="1"/>
  <c r="A1334" i="41"/>
  <c r="C1334" i="41"/>
  <c r="D1334" i="41" s="1"/>
  <c r="A1335" i="41" l="1"/>
  <c r="B1336" i="41"/>
  <c r="C1335" i="41"/>
  <c r="D1335" i="41" s="1"/>
  <c r="A1336" i="41" l="1"/>
  <c r="C1336" i="41"/>
  <c r="D1336" i="41" s="1"/>
  <c r="B1337" i="41"/>
  <c r="C1337" i="41" l="1"/>
  <c r="D1337" i="41" s="1"/>
  <c r="A1337" i="41"/>
  <c r="B1338" i="41"/>
  <c r="C1338" i="41" l="1"/>
  <c r="D1338" i="41" s="1"/>
  <c r="A1338" i="41"/>
  <c r="B1339" i="41"/>
  <c r="B1340" i="41" l="1"/>
  <c r="C1339" i="41"/>
  <c r="D1339" i="41" s="1"/>
  <c r="A1339" i="41"/>
  <c r="B1341" i="41" l="1"/>
  <c r="A1340" i="41"/>
  <c r="C1340" i="41"/>
  <c r="D1340" i="41" s="1"/>
  <c r="A1341" i="41" l="1"/>
  <c r="C1341" i="41"/>
  <c r="D1341" i="41" s="1"/>
  <c r="B1342" i="41"/>
  <c r="C1342" i="41" l="1"/>
  <c r="D1342" i="41" s="1"/>
  <c r="A1342" i="41"/>
  <c r="B1343" i="41"/>
  <c r="A1343" i="41" l="1"/>
  <c r="C1343" i="41"/>
  <c r="D1343" i="41" s="1"/>
  <c r="B1344" i="41"/>
  <c r="C1344" i="41" l="1"/>
  <c r="D1344" i="41" s="1"/>
  <c r="A1344" i="41"/>
  <c r="B1345" i="41"/>
  <c r="A1345" i="41" l="1"/>
  <c r="B1346" i="41"/>
  <c r="C1345" i="41"/>
  <c r="D1345" i="41" s="1"/>
  <c r="A1346" i="41" l="1"/>
  <c r="C1346" i="41"/>
  <c r="D1346" i="41" s="1"/>
  <c r="B1347" i="41"/>
  <c r="C1347" i="41" l="1"/>
  <c r="D1347" i="41" s="1"/>
  <c r="B1348" i="41"/>
  <c r="A1347" i="41"/>
  <c r="A1348" i="41" l="1"/>
  <c r="C1348" i="41"/>
  <c r="D1348" i="41" s="1"/>
  <c r="B1349" i="41"/>
  <c r="C1349" i="41" l="1"/>
  <c r="D1349" i="41" s="1"/>
  <c r="A1349" i="41"/>
  <c r="B1350" i="41"/>
  <c r="A1350" i="41" l="1"/>
  <c r="C1350" i="41"/>
  <c r="D1350" i="41" s="1"/>
  <c r="B1351" i="41"/>
  <c r="C1351" i="41" l="1"/>
  <c r="D1351" i="41" s="1"/>
  <c r="B1352" i="41"/>
  <c r="A1351" i="41"/>
  <c r="C1352" i="41" l="1"/>
  <c r="D1352" i="41" s="1"/>
  <c r="A1352" i="41"/>
  <c r="B1353" i="41"/>
  <c r="C1353" i="41" l="1"/>
  <c r="D1353" i="41" s="1"/>
  <c r="B1354" i="41"/>
  <c r="A1353" i="41"/>
  <c r="C1354" i="41" l="1"/>
  <c r="D1354" i="41" s="1"/>
  <c r="B1355" i="41"/>
  <c r="A1354" i="41"/>
  <c r="B1356" i="41" l="1"/>
  <c r="C1355" i="41"/>
  <c r="D1355" i="41" s="1"/>
  <c r="A1355" i="41"/>
  <c r="B1357" i="41" l="1"/>
  <c r="A1356" i="41"/>
  <c r="C1356" i="41"/>
  <c r="D1356" i="41" s="1"/>
  <c r="A1357" i="41" l="1"/>
  <c r="B1358" i="41"/>
  <c r="C1357" i="41"/>
  <c r="D1357" i="41" s="1"/>
  <c r="A1358" i="41" l="1"/>
  <c r="B1359" i="41"/>
  <c r="C1358" i="41"/>
  <c r="D1358" i="41" s="1"/>
  <c r="A1359" i="41" l="1"/>
  <c r="B1360" i="41"/>
  <c r="C1359" i="41"/>
  <c r="D1359" i="41" s="1"/>
  <c r="A1360" i="41" l="1"/>
  <c r="B1361" i="41"/>
  <c r="C1360" i="41"/>
  <c r="D1360" i="41" s="1"/>
  <c r="C1361" i="41" l="1"/>
  <c r="D1361" i="41" s="1"/>
  <c r="A1361" i="41"/>
  <c r="B1362" i="41"/>
  <c r="C1362" i="41" l="1"/>
  <c r="D1362" i="41" s="1"/>
  <c r="B1363" i="41"/>
  <c r="A1362" i="41"/>
  <c r="C1363" i="41" l="1"/>
  <c r="D1363" i="41" s="1"/>
  <c r="A1363" i="41"/>
  <c r="B1364" i="41"/>
  <c r="A1364" i="41" l="1"/>
  <c r="B1365" i="41"/>
  <c r="C1364" i="41"/>
  <c r="D1364" i="41" s="1"/>
  <c r="C1365" i="41" l="1"/>
  <c r="D1365" i="41" s="1"/>
  <c r="A1365" i="41"/>
  <c r="B1366" i="41"/>
  <c r="C1366" i="41" l="1"/>
  <c r="D1366" i="41" s="1"/>
  <c r="B1367" i="41"/>
  <c r="A1366" i="41"/>
  <c r="C1367" i="41" l="1"/>
  <c r="D1367" i="41" s="1"/>
  <c r="B1368" i="41"/>
  <c r="A1367" i="41"/>
  <c r="A1368" i="41" l="1"/>
  <c r="B1369" i="41"/>
  <c r="C1368" i="41"/>
  <c r="D1368" i="41" s="1"/>
  <c r="C1369" i="41" l="1"/>
  <c r="D1369" i="41" s="1"/>
  <c r="A1369" i="41"/>
  <c r="B1370" i="41"/>
  <c r="A1370" i="41" l="1"/>
  <c r="C1370" i="41"/>
  <c r="D1370" i="41" s="1"/>
  <c r="B1371" i="41"/>
  <c r="C1371" i="41" l="1"/>
  <c r="D1371" i="41" s="1"/>
  <c r="A1371" i="41"/>
  <c r="B1372" i="41"/>
  <c r="A1372" i="41" l="1"/>
  <c r="B1373" i="41"/>
  <c r="C1372" i="41"/>
  <c r="D1372" i="41" s="1"/>
  <c r="C1373" i="41" l="1"/>
  <c r="D1373" i="41" s="1"/>
  <c r="A1373" i="41"/>
  <c r="B1374" i="41"/>
  <c r="B1375" i="41" l="1"/>
  <c r="A1374" i="41"/>
  <c r="C1374" i="41"/>
  <c r="D1374" i="41" s="1"/>
  <c r="C1375" i="41" l="1"/>
  <c r="D1375" i="41" s="1"/>
  <c r="B1376" i="41"/>
  <c r="A1375" i="41"/>
  <c r="A1376" i="41" l="1"/>
  <c r="B1377" i="41"/>
  <c r="C1376" i="41"/>
  <c r="D1376" i="41" s="1"/>
  <c r="C1377" i="41" l="1"/>
  <c r="D1377" i="41" s="1"/>
  <c r="A1377" i="41"/>
  <c r="B1378" i="41"/>
  <c r="C1378" i="41" l="1"/>
  <c r="D1378" i="41" s="1"/>
  <c r="B1379" i="41"/>
  <c r="A1378" i="41"/>
  <c r="C1379" i="41" l="1"/>
  <c r="D1379" i="41" s="1"/>
  <c r="A1379" i="41"/>
  <c r="B1380" i="41"/>
  <c r="A1380" i="41" l="1"/>
  <c r="B1381" i="41"/>
  <c r="C1380" i="41"/>
  <c r="D1380" i="41" s="1"/>
  <c r="A1381" i="41" l="1"/>
  <c r="C1381" i="41"/>
  <c r="D1381" i="41" s="1"/>
  <c r="B1382" i="41"/>
  <c r="C1382" i="41" l="1"/>
  <c r="D1382" i="41" s="1"/>
  <c r="B1383" i="41"/>
  <c r="A1382" i="41"/>
  <c r="A1383" i="41" l="1"/>
  <c r="B1384" i="41"/>
  <c r="C1383" i="41"/>
  <c r="D1383" i="41" s="1"/>
  <c r="C1384" i="41" l="1"/>
  <c r="D1384" i="41" s="1"/>
  <c r="A1384" i="41"/>
  <c r="B1385" i="41"/>
  <c r="B1386" i="41" l="1"/>
  <c r="C1385" i="41"/>
  <c r="D1385" i="41" s="1"/>
  <c r="A1385" i="41"/>
  <c r="A1386" i="41" l="1"/>
  <c r="C1386" i="41"/>
  <c r="D1386" i="41" s="1"/>
  <c r="B1387" i="41"/>
  <c r="A1387" i="41" l="1"/>
  <c r="B1388" i="41"/>
  <c r="C1387" i="41"/>
  <c r="D1387" i="41" s="1"/>
  <c r="A1388" i="41" l="1"/>
  <c r="B1389" i="41"/>
  <c r="C1388" i="41"/>
  <c r="D1388" i="41" s="1"/>
  <c r="C1389" i="41" l="1"/>
  <c r="D1389" i="41" s="1"/>
  <c r="B1390" i="41"/>
  <c r="A1389" i="41"/>
  <c r="C1390" i="41" l="1"/>
  <c r="D1390" i="41" s="1"/>
  <c r="B1391" i="41"/>
  <c r="A1390" i="41"/>
  <c r="C1391" i="41" l="1"/>
  <c r="D1391" i="41" s="1"/>
  <c r="A1391" i="41"/>
  <c r="B1392" i="41"/>
  <c r="A1392" i="41" l="1"/>
  <c r="C1392" i="41"/>
  <c r="D1392" i="41" s="1"/>
  <c r="B1393" i="41"/>
  <c r="A1393" i="41" l="1"/>
  <c r="C1393" i="41"/>
  <c r="D1393" i="41" s="1"/>
  <c r="B1394" i="41"/>
  <c r="C1394" i="41" l="1"/>
  <c r="D1394" i="41" s="1"/>
  <c r="A1394" i="41"/>
  <c r="B1395" i="41"/>
  <c r="C1395" i="41" l="1"/>
  <c r="D1395" i="41" s="1"/>
  <c r="A1395" i="41"/>
  <c r="B1396" i="41"/>
  <c r="C1396" i="41" l="1"/>
  <c r="D1396" i="41" s="1"/>
  <c r="A1396" i="41"/>
  <c r="B1397" i="41"/>
  <c r="B1398" i="41" l="1"/>
  <c r="C1397" i="41"/>
  <c r="D1397" i="41" s="1"/>
  <c r="A1397" i="41"/>
  <c r="B1399" i="41" l="1"/>
  <c r="A1398" i="41"/>
  <c r="C1398" i="41"/>
  <c r="D1398" i="41" s="1"/>
  <c r="A1399" i="41" l="1"/>
  <c r="B1400" i="41"/>
  <c r="C1399" i="41"/>
  <c r="D1399" i="41" s="1"/>
  <c r="C1400" i="41" l="1"/>
  <c r="D1400" i="41" s="1"/>
  <c r="A1400" i="41"/>
  <c r="B1401" i="41"/>
  <c r="C1401" i="41" l="1"/>
  <c r="D1401" i="41" s="1"/>
  <c r="A1401" i="41"/>
  <c r="B1402" i="41"/>
  <c r="A1402" i="41" l="1"/>
  <c r="B1403" i="41"/>
  <c r="C1402" i="41"/>
  <c r="D1402" i="41" s="1"/>
  <c r="A1403" i="41" l="1"/>
  <c r="B1404" i="41"/>
  <c r="C1403" i="41"/>
  <c r="D1403" i="41" s="1"/>
  <c r="A1404" i="41" l="1"/>
  <c r="B1405" i="41"/>
  <c r="C1404" i="41"/>
  <c r="D1404" i="41" s="1"/>
  <c r="C1405" i="41" l="1"/>
  <c r="D1405" i="41" s="1"/>
  <c r="A1405" i="41"/>
  <c r="B1406" i="41"/>
  <c r="A1406" i="41" l="1"/>
  <c r="C1406" i="41"/>
  <c r="D1406" i="41" s="1"/>
  <c r="B1407" i="41"/>
  <c r="B1408" i="41" l="1"/>
  <c r="C1407" i="41"/>
  <c r="D1407" i="41" s="1"/>
  <c r="A1407" i="41"/>
  <c r="C1408" i="41" l="1"/>
  <c r="D1408" i="41" s="1"/>
  <c r="A1408" i="41"/>
  <c r="B1409" i="41"/>
  <c r="A1409" i="41" l="1"/>
  <c r="C1409" i="41"/>
  <c r="D1409" i="41" s="1"/>
  <c r="B1410" i="41"/>
  <c r="A1410" i="41" l="1"/>
  <c r="B1411" i="41"/>
  <c r="C1410" i="41"/>
  <c r="D1410" i="41" s="1"/>
  <c r="B1412" i="41" l="1"/>
  <c r="C1411" i="41"/>
  <c r="D1411" i="41" s="1"/>
  <c r="A1411" i="41"/>
  <c r="C1412" i="41" l="1"/>
  <c r="D1412" i="41" s="1"/>
  <c r="A1412" i="41"/>
  <c r="B1413" i="41"/>
  <c r="C1413" i="41" l="1"/>
  <c r="D1413" i="41" s="1"/>
  <c r="A1413" i="41"/>
  <c r="B1414" i="41"/>
  <c r="A1414" i="41" l="1"/>
  <c r="C1414" i="41"/>
  <c r="D1414" i="41" s="1"/>
  <c r="B1415" i="41"/>
  <c r="C1415" i="41" l="1"/>
  <c r="D1415" i="41" s="1"/>
  <c r="A1415" i="41"/>
  <c r="B1416" i="41"/>
  <c r="A1416" i="41" l="1"/>
  <c r="B1417" i="41"/>
  <c r="C1416" i="41"/>
  <c r="D1416" i="41" s="1"/>
  <c r="A1417" i="41" l="1"/>
  <c r="C1417" i="41"/>
  <c r="D1417" i="41" s="1"/>
  <c r="B1418" i="41"/>
  <c r="B1419" i="41" l="1"/>
  <c r="A1418" i="41"/>
  <c r="C1418" i="41"/>
  <c r="D1418" i="41" s="1"/>
  <c r="A1419" i="41" l="1"/>
  <c r="B1420" i="41"/>
  <c r="C1419" i="41"/>
  <c r="D1419" i="41" s="1"/>
  <c r="C1420" i="41" l="1"/>
  <c r="D1420" i="41" s="1"/>
  <c r="A1420" i="41"/>
  <c r="B1421" i="41"/>
  <c r="C1421" i="41" l="1"/>
  <c r="D1421" i="41" s="1"/>
  <c r="A1421" i="41"/>
  <c r="B1422" i="41"/>
  <c r="A1422" i="41" l="1"/>
  <c r="B1423" i="41"/>
  <c r="C1422" i="41"/>
  <c r="D1422" i="41" s="1"/>
  <c r="B1424" i="41" l="1"/>
  <c r="A1423" i="41"/>
  <c r="C1423" i="41"/>
  <c r="D1423" i="41" s="1"/>
  <c r="A1424" i="41" l="1"/>
  <c r="B1425" i="41"/>
  <c r="C1424" i="41"/>
  <c r="D1424" i="41" s="1"/>
  <c r="A1425" i="41" l="1"/>
  <c r="C1425" i="41"/>
  <c r="D1425" i="41" s="1"/>
  <c r="B1426" i="41"/>
  <c r="A1426" i="41" l="1"/>
  <c r="C1426" i="41"/>
  <c r="D1426" i="41" s="1"/>
  <c r="B1427" i="41"/>
  <c r="B1428" i="41" l="1"/>
  <c r="C1427" i="41"/>
  <c r="D1427" i="41" s="1"/>
  <c r="A1427" i="41"/>
  <c r="A1428" i="41" l="1"/>
  <c r="B1429" i="41"/>
  <c r="C1428" i="41"/>
  <c r="D1428" i="41" s="1"/>
  <c r="C1429" i="41" l="1"/>
  <c r="D1429" i="41" s="1"/>
  <c r="A1429" i="41"/>
  <c r="B1430" i="41"/>
  <c r="C1430" i="41" l="1"/>
  <c r="D1430" i="41" s="1"/>
  <c r="B1431" i="41"/>
  <c r="A1430" i="41"/>
  <c r="A1431" i="41" l="1"/>
  <c r="B1432" i="41"/>
  <c r="C1431" i="41"/>
  <c r="D1431" i="41" s="1"/>
  <c r="A1432" i="41" l="1"/>
  <c r="B1433" i="41"/>
  <c r="C1432" i="41"/>
  <c r="D1432" i="41" s="1"/>
  <c r="A1433" i="41" l="1"/>
  <c r="C1433" i="41"/>
  <c r="D1433" i="41" s="1"/>
  <c r="B1434" i="41"/>
  <c r="A1434" i="41" l="1"/>
  <c r="B1435" i="41"/>
  <c r="C1434" i="41"/>
  <c r="D1434" i="41" s="1"/>
  <c r="B1436" i="41" l="1"/>
  <c r="A1435" i="41"/>
  <c r="C1435" i="41"/>
  <c r="D1435" i="41" s="1"/>
  <c r="A1436" i="41" l="1"/>
  <c r="C1436" i="41"/>
  <c r="D1436" i="41" s="1"/>
  <c r="B1437" i="41"/>
  <c r="C1437" i="41" l="1"/>
  <c r="D1437" i="41" s="1"/>
  <c r="B1438" i="41"/>
  <c r="A1437" i="41"/>
  <c r="C1438" i="41" l="1"/>
  <c r="D1438" i="41" s="1"/>
  <c r="B1439" i="41"/>
  <c r="A1438" i="41"/>
  <c r="A1439" i="41" l="1"/>
  <c r="C1439" i="41"/>
  <c r="D1439" i="41" s="1"/>
  <c r="B1440" i="41"/>
  <c r="A1440" i="41" l="1"/>
  <c r="B1441" i="41"/>
  <c r="C1440" i="41"/>
  <c r="D1440" i="41" s="1"/>
  <c r="A1441" i="41" l="1"/>
  <c r="C1441" i="41"/>
  <c r="D1441" i="41" s="1"/>
  <c r="B1442" i="41"/>
  <c r="B1443" i="41" l="1"/>
  <c r="A1442" i="41"/>
  <c r="C1442" i="41"/>
  <c r="D1442" i="41" s="1"/>
  <c r="B1444" i="41" l="1"/>
  <c r="A1443" i="41"/>
  <c r="C1443" i="41"/>
  <c r="D1443" i="41" s="1"/>
  <c r="A1444" i="41" l="1"/>
  <c r="B1445" i="41"/>
  <c r="C1444" i="41"/>
  <c r="D1444" i="41" s="1"/>
  <c r="C1445" i="41" l="1"/>
  <c r="D1445" i="41" s="1"/>
  <c r="A1445" i="41"/>
  <c r="B1446" i="41"/>
  <c r="C1446" i="41" l="1"/>
  <c r="D1446" i="41" s="1"/>
  <c r="B1447" i="41"/>
  <c r="A1446" i="41"/>
  <c r="C1447" i="41" l="1"/>
  <c r="D1447" i="41" s="1"/>
  <c r="B1448" i="41"/>
  <c r="A1447" i="41"/>
  <c r="B1449" i="41" l="1"/>
  <c r="A1448" i="41"/>
  <c r="C1448" i="41"/>
  <c r="D1448" i="41" s="1"/>
  <c r="B1450" i="41" l="1"/>
  <c r="C1449" i="41"/>
  <c r="D1449" i="41" s="1"/>
  <c r="A1449" i="41"/>
  <c r="A1450" i="41" l="1"/>
  <c r="B1451" i="41"/>
  <c r="C1450" i="41"/>
  <c r="D1450" i="41" s="1"/>
  <c r="A1451" i="41" l="1"/>
  <c r="C1451" i="41"/>
  <c r="D1451" i="41" s="1"/>
  <c r="B1452" i="41"/>
  <c r="C1452" i="41" l="1"/>
  <c r="D1452" i="41" s="1"/>
  <c r="A1452" i="41"/>
  <c r="B1453" i="41"/>
  <c r="C1453" i="41" l="1"/>
  <c r="D1453" i="41" s="1"/>
  <c r="A1453" i="41"/>
  <c r="B1454" i="41"/>
  <c r="A1454" i="41" l="1"/>
  <c r="C1454" i="41"/>
  <c r="D1454" i="41" s="1"/>
  <c r="B1455" i="41"/>
  <c r="A1455" i="41" l="1"/>
  <c r="B1456" i="41"/>
  <c r="C1455" i="41"/>
  <c r="D1455" i="41" s="1"/>
  <c r="A1456" i="41" l="1"/>
  <c r="B1457" i="41"/>
  <c r="C1456" i="41"/>
  <c r="D1456" i="41" s="1"/>
  <c r="A1457" i="41" l="1"/>
  <c r="C1457" i="41"/>
  <c r="D1457" i="41" s="1"/>
  <c r="B1458" i="41"/>
  <c r="B1459" i="41" l="1"/>
  <c r="A1458" i="41"/>
  <c r="C1458" i="41"/>
  <c r="D1458" i="41" s="1"/>
  <c r="B1460" i="41" l="1"/>
  <c r="C1459" i="41"/>
  <c r="D1459" i="41" s="1"/>
  <c r="A1459" i="41"/>
  <c r="C1460" i="41" l="1"/>
  <c r="D1460" i="41" s="1"/>
  <c r="A1460" i="41"/>
  <c r="B1461" i="41"/>
  <c r="A1461" i="41" l="1"/>
  <c r="C1461" i="41"/>
  <c r="D1461" i="41" s="1"/>
  <c r="B1462" i="41"/>
  <c r="A1462" i="41" l="1"/>
  <c r="C1462" i="41"/>
  <c r="D1462" i="41" s="1"/>
  <c r="B1463" i="41"/>
  <c r="B1464" i="41" l="1"/>
  <c r="C1463" i="41"/>
  <c r="D1463" i="41" s="1"/>
  <c r="A1463" i="41"/>
  <c r="C1464" i="41" l="1"/>
  <c r="D1464" i="41" s="1"/>
  <c r="B1465" i="41"/>
  <c r="A1464" i="41"/>
  <c r="C1465" i="41" l="1"/>
  <c r="D1465" i="41" s="1"/>
  <c r="B1466" i="41"/>
  <c r="A1465" i="41"/>
  <c r="A1466" i="41" l="1"/>
  <c r="C1466" i="41"/>
  <c r="D1466" i="41" s="1"/>
  <c r="B1467" i="41"/>
  <c r="B1468" i="41" l="1"/>
  <c r="A1467" i="41"/>
  <c r="C1467" i="41"/>
  <c r="D1467" i="41" s="1"/>
  <c r="A1468" i="41" l="1"/>
  <c r="C1468" i="41"/>
  <c r="D1468" i="4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<sst xmlns="http://schemas.openxmlformats.org/spreadsheetml/2006/main" count="542" uniqueCount="74">
  <si>
    <t>Instructions</t>
  </si>
  <si>
    <t>Clique sur le « + » à gauche pour voir les descriptions concernant chaque thème.</t>
  </si>
  <si>
    <t>1 Organisation et logique du tableau Excel :</t>
  </si>
  <si>
    <r>
      <rPr>
        <sz val="11"/>
        <color theme="1"/>
        <rFont val="Calibri"/>
        <family val="2"/>
        <scheme val="minor"/>
      </rPr>
      <t>La planification pluriannuelle est répartie sur les 5 feuilles de calcul suivantes :</t>
    </r>
    <r>
      <rPr>
        <sz val="11"/>
        <color theme="1"/>
        <rFont val="Calibri"/>
        <family val="2"/>
        <scheme val="minor"/>
      </rPr>
      <t xml:space="preserve">
</t>
    </r>
    <r>
      <rPr>
        <sz val="11"/>
        <color theme="1"/>
        <rFont val="Calibri"/>
        <family val="2"/>
        <scheme val="minor"/>
      </rPr>
      <t>- Instructions
- Données personnelles
- Planification Sport
- Planification Formation
- Récapitulatif</t>
    </r>
    <r>
      <rPr>
        <sz val="11"/>
        <color theme="1"/>
        <rFont val="Calibri"/>
        <family val="2"/>
        <scheme val="minor"/>
      </rPr>
      <t xml:space="preserve">
</t>
    </r>
    <r>
      <rPr>
        <sz val="11"/>
        <color theme="1"/>
        <rFont val="Calibri"/>
        <family val="2"/>
        <scheme val="minor"/>
      </rPr>
      <t>Pour ne rien oublier, traite ces cinq feuilles de calcul de gauche à droite.</t>
    </r>
    <r>
      <rPr>
        <sz val="11"/>
        <color theme="1"/>
        <rFont val="Calibri"/>
        <family val="2"/>
        <scheme val="minor"/>
      </rPr>
      <t xml:space="preserve"> </t>
    </r>
    <r>
      <rPr>
        <sz val="11"/>
        <color theme="1"/>
        <rFont val="Calibri"/>
        <family val="2"/>
        <scheme val="minor"/>
      </rPr>
      <t>Chaque feuille de calcul comprend une brève description (</t>
    </r>
    <r>
      <rPr>
        <sz val="11"/>
        <color rgb="FFC00000"/>
        <rFont val="Calibri"/>
        <family val="2"/>
        <scheme val="minor"/>
      </rPr>
      <t>toujours en rouge</t>
    </r>
    <r>
      <rPr>
        <sz val="11"/>
        <color theme="1"/>
        <rFont val="Calibri"/>
        <family val="2"/>
        <scheme val="minor"/>
      </rPr>
      <t>) de ce que tu dois compléter.</t>
    </r>
    <r>
      <rPr>
        <sz val="11"/>
        <color theme="1"/>
        <rFont val="Calibri"/>
        <family val="2"/>
        <scheme val="minor"/>
      </rPr>
      <t xml:space="preserve">
</t>
    </r>
    <r>
      <rPr>
        <sz val="11"/>
        <color theme="1"/>
        <rFont val="Calibri"/>
        <family val="2"/>
        <scheme val="minor"/>
      </rPr>
      <t>Tu trouveras d’autres informations sur chaque feuille de calcul aux points 1.1 - 1.5.</t>
    </r>
    <r>
      <rPr>
        <sz val="11"/>
        <color theme="1"/>
        <rFont val="Calibri"/>
        <family val="2"/>
        <scheme val="minor"/>
      </rPr>
      <t xml:space="preserve">
</t>
    </r>
  </si>
  <si>
    <t>1.1 Feuille de calcul « Instructions » :</t>
  </si>
  <si>
    <t>Tu trouveras dans cette feuille une brève description du modèle de planification de carrière.</t>
  </si>
  <si>
    <r>
      <rPr>
        <b/>
        <sz val="14"/>
        <color theme="1"/>
        <rFont val="Calibri"/>
        <family val="2"/>
        <scheme val="minor"/>
      </rPr>
      <t>1.2 Feuille de calcul</t>
    </r>
    <r>
      <rPr>
        <b/>
        <sz val="14"/>
        <color theme="1"/>
        <rFont val="Calibri"/>
        <family val="2"/>
        <scheme val="minor"/>
      </rPr>
      <t xml:space="preserve"> </t>
    </r>
    <r>
      <rPr>
        <b/>
        <sz val="14"/>
        <color theme="4" tint="-0.249977111117893"/>
        <rFont val="Calibri"/>
        <family val="2"/>
        <scheme val="minor"/>
      </rPr>
      <t>« Données personnelles »</t>
    </r>
    <r>
      <rPr>
        <b/>
        <sz val="14"/>
        <color theme="1"/>
        <rFont val="Calibri"/>
        <family val="2"/>
        <scheme val="minor"/>
      </rPr>
      <t> :</t>
    </r>
  </si>
  <si>
    <r>
      <rPr>
        <sz val="11"/>
        <color theme="1"/>
        <rFont val="Calibri"/>
        <family val="2"/>
        <scheme val="minor"/>
      </rPr>
      <t>Cette feuille sert à indiquer les données personnelles.</t>
    </r>
    <r>
      <rPr>
        <sz val="11"/>
        <color rgb="FF000000"/>
        <rFont val="Calibri"/>
        <family val="2"/>
        <scheme val="minor"/>
      </rPr>
      <t xml:space="preserve"> </t>
    </r>
    <r>
      <rPr>
        <sz val="11"/>
        <color rgb="FF000000"/>
        <rFont val="Calibri"/>
        <family val="2"/>
        <scheme val="minor"/>
      </rPr>
      <t>Elles seront reprises sur la feuille récapitulative et ne doivent être complétées qu’une seule fois.</t>
    </r>
  </si>
  <si>
    <r>
      <rPr>
        <b/>
        <sz val="14"/>
        <color theme="1"/>
        <rFont val="Calibri"/>
        <family val="2"/>
        <scheme val="minor"/>
      </rPr>
      <t>1.3 Feuille de calcul</t>
    </r>
    <r>
      <rPr>
        <b/>
        <sz val="14"/>
        <color theme="7"/>
        <rFont val="Calibri"/>
        <family val="2"/>
        <scheme val="minor"/>
      </rPr>
      <t xml:space="preserve"> « Planification Sport »</t>
    </r>
    <r>
      <rPr>
        <b/>
        <sz val="14"/>
        <color theme="1"/>
        <rFont val="Calibri"/>
        <family val="2"/>
        <scheme val="minor"/>
      </rPr>
      <t> :</t>
    </r>
  </si>
  <si>
    <r>
      <rPr>
        <sz val="11"/>
        <color theme="1"/>
        <rFont val="Calibri"/>
        <family val="2"/>
        <scheme val="minor"/>
      </rPr>
      <t>Cette feuille de calcul comprend</t>
    </r>
    <r>
      <rPr>
        <sz val="11"/>
        <color theme="1"/>
        <rFont val="Calibri"/>
        <family val="2"/>
        <scheme val="minor"/>
      </rPr>
      <t xml:space="preserve"> trois colonnes :</t>
    </r>
    <r>
      <rPr>
        <sz val="11"/>
        <color theme="1"/>
        <rFont val="Calibri"/>
        <family val="2"/>
        <scheme val="minor"/>
      </rPr>
      <t xml:space="preserve">
</t>
    </r>
    <r>
      <rPr>
        <sz val="11"/>
        <color theme="1"/>
        <rFont val="Calibri"/>
        <family val="2"/>
        <scheme val="minor"/>
      </rPr>
      <t>- Catégorie / cadre
- Objectifs de la saison
- Planification générale de l’entraînement</t>
    </r>
    <r>
      <rPr>
        <sz val="11"/>
        <color theme="1"/>
        <rFont val="Calibri"/>
        <family val="2"/>
        <scheme val="minor"/>
      </rPr>
      <t xml:space="preserve">
</t>
    </r>
    <r>
      <rPr>
        <sz val="11"/>
        <color theme="1"/>
        <rFont val="Calibri"/>
        <family val="2"/>
        <scheme val="minor"/>
      </rPr>
      <t>Les années/saisons à compléter sont automatiquement surlignées en jaune et servent d’aide</t>
    </r>
    <r>
      <rPr>
        <sz val="11"/>
        <color rgb="FF000000"/>
        <rFont val="Calibri"/>
        <family val="2"/>
        <scheme val="minor"/>
      </rPr>
      <t xml:space="preserve"> visuelle.</t>
    </r>
    <r>
      <rPr>
        <sz val="11"/>
        <color rgb="FF000000"/>
        <rFont val="Calibri"/>
        <family val="2"/>
        <scheme val="minor"/>
      </rPr>
      <t xml:space="preserve">
</t>
    </r>
    <r>
      <rPr>
        <sz val="11"/>
        <color theme="1"/>
        <rFont val="Calibri"/>
        <family val="2"/>
        <scheme val="minor"/>
      </rPr>
      <t xml:space="preserve">
</t>
    </r>
    <r>
      <rPr>
        <b/>
        <sz val="11"/>
        <color theme="1"/>
        <rFont val="Calibri"/>
        <family val="2"/>
        <scheme val="minor"/>
      </rPr>
      <t>Catégorie / cadre :</t>
    </r>
    <r>
      <rPr>
        <b/>
        <sz val="11"/>
        <color theme="1"/>
        <rFont val="Calibri"/>
        <family val="2"/>
        <scheme val="minor"/>
      </rPr>
      <t xml:space="preserve">
</t>
    </r>
    <r>
      <rPr>
        <sz val="11"/>
        <color theme="1"/>
        <rFont val="Calibri"/>
        <family val="2"/>
        <scheme val="minor"/>
      </rPr>
      <t>Indique dans cette colonne ta catégorie/ton cadre par année ou par saison.</t>
    </r>
    <r>
      <rPr>
        <sz val="11"/>
        <color theme="1"/>
        <rFont val="Calibri"/>
        <family val="2"/>
        <scheme val="minor"/>
      </rPr>
      <t xml:space="preserve"> </t>
    </r>
    <r>
      <rPr>
        <sz val="11"/>
        <color theme="1"/>
        <rFont val="Calibri"/>
        <family val="2"/>
        <scheme val="minor"/>
      </rPr>
      <t>Par exemple « M16 » ou « Cadre A ».</t>
    </r>
    <r>
      <rPr>
        <sz val="11"/>
        <color theme="1"/>
        <rFont val="Calibri"/>
        <family val="2"/>
        <scheme val="minor"/>
      </rPr>
      <t xml:space="preserve"> 
</t>
    </r>
    <r>
      <rPr>
        <b/>
        <sz val="11"/>
        <color theme="1"/>
        <rFont val="Calibri"/>
        <family val="2"/>
        <scheme val="minor"/>
      </rPr>
      <t>Objectifs de la saison :</t>
    </r>
    <r>
      <rPr>
        <sz val="11"/>
        <color theme="1"/>
        <rFont val="Calibri"/>
        <family val="2"/>
        <scheme val="minor"/>
      </rPr>
      <t xml:space="preserve">
</t>
    </r>
    <r>
      <rPr>
        <sz val="11"/>
        <color theme="1"/>
        <rFont val="Calibri"/>
        <family val="2"/>
        <scheme val="minor"/>
      </rPr>
      <t>Indique dans cette colonne tes objectifs de la saison par année/saison.</t>
    </r>
    <r>
      <rPr>
        <sz val="11"/>
        <color theme="1"/>
        <rFont val="Calibri"/>
        <family val="2"/>
        <scheme val="minor"/>
      </rPr>
      <t xml:space="preserve"> </t>
    </r>
    <r>
      <rPr>
        <sz val="11"/>
        <color theme="1"/>
        <rFont val="Calibri"/>
        <family val="2"/>
        <scheme val="minor"/>
      </rPr>
      <t>Pour cela, complète seulement la date (au format jour, mois et année) et la description de l’objectif de la saison (par ex. « CM » ou « Jeux Olympiques »).</t>
    </r>
    <r>
      <rPr>
        <sz val="11"/>
        <color theme="1"/>
        <rFont val="Calibri"/>
        <family val="2"/>
        <scheme val="minor"/>
      </rPr>
      <t xml:space="preserve">
</t>
    </r>
    <r>
      <rPr>
        <sz val="11"/>
        <color theme="1"/>
        <rFont val="Calibri"/>
        <family val="2"/>
        <scheme val="minor"/>
      </rPr>
      <t>Il y a en plus pour chaque année deux lignes supplémentaires « Service militaire ».</t>
    </r>
    <r>
      <rPr>
        <sz val="11"/>
        <color rgb="FF000000"/>
        <rFont val="Calibri"/>
        <family val="2"/>
        <scheme val="minor"/>
      </rPr>
      <t xml:space="preserve"> </t>
    </r>
    <r>
      <rPr>
        <sz val="11"/>
        <color rgb="FF000000"/>
        <rFont val="Calibri"/>
        <family val="2"/>
        <scheme val="minor"/>
      </rPr>
      <t>Tu peux y insérer l’école de recrues (RS) ou le cours de répétition (CR).</t>
    </r>
    <r>
      <rPr>
        <sz val="11"/>
        <color rgb="FF000000"/>
        <rFont val="Calibri"/>
        <family val="2"/>
        <scheme val="minor"/>
      </rPr>
      <t xml:space="preserve"> </t>
    </r>
    <r>
      <rPr>
        <sz val="11"/>
        <color rgb="FF000000"/>
        <rFont val="Calibri"/>
        <family val="2"/>
        <scheme val="minor"/>
      </rPr>
      <t>Si tu ne fais pas de service militaire, tu peux laisser ces lignes vides.</t>
    </r>
    <r>
      <rPr>
        <sz val="11"/>
        <color rgb="FF000000"/>
        <rFont val="Calibri"/>
        <family val="2"/>
        <scheme val="minor"/>
      </rPr>
      <t xml:space="preserve"> </t>
    </r>
    <r>
      <rPr>
        <sz val="11"/>
        <color theme="1"/>
        <rFont val="Calibri"/>
        <family val="2"/>
        <scheme val="minor"/>
      </rPr>
      <t xml:space="preserve">
</t>
    </r>
    <r>
      <rPr>
        <b/>
        <sz val="11"/>
        <color theme="1"/>
        <rFont val="Calibri"/>
        <family val="2"/>
        <scheme val="minor"/>
      </rPr>
      <t>Planification générale de l’entraînement :</t>
    </r>
    <r>
      <rPr>
        <sz val="11"/>
        <color theme="1"/>
        <rFont val="Calibri"/>
        <family val="2"/>
        <scheme val="minor"/>
      </rPr>
      <t xml:space="preserve">
</t>
    </r>
    <r>
      <rPr>
        <sz val="11"/>
        <color theme="1"/>
        <rFont val="Calibri"/>
        <family val="2"/>
        <scheme val="minor"/>
      </rPr>
      <t>Dans cette colonne, tu peux insérer pour chaque année/saison tes unités d’entraînement par semaine, ton volume d’entraînement (en heures par semaine) et les points principaux de ton entraînement.</t>
    </r>
    <r>
      <rPr>
        <sz val="11"/>
        <color theme="1"/>
        <rFont val="Calibri"/>
        <family val="2"/>
        <scheme val="minor"/>
      </rPr>
      <t xml:space="preserve"> </t>
    </r>
  </si>
  <si>
    <r>
      <rPr>
        <b/>
        <sz val="14"/>
        <color theme="1"/>
        <rFont val="Calibri"/>
        <family val="2"/>
        <scheme val="minor"/>
      </rPr>
      <t>1.4 Feuille de calcul</t>
    </r>
    <r>
      <rPr>
        <b/>
        <sz val="14"/>
        <color theme="9" tint="-0.249977111117893"/>
        <rFont val="Calibri"/>
        <family val="2"/>
        <scheme val="minor"/>
      </rPr>
      <t xml:space="preserve"> « Planification Formation »</t>
    </r>
    <r>
      <rPr>
        <b/>
        <sz val="14"/>
        <color theme="1"/>
        <rFont val="Calibri"/>
        <family val="2"/>
        <scheme val="minor"/>
      </rPr>
      <t> :</t>
    </r>
  </si>
  <si>
    <r>
      <rPr>
        <sz val="11"/>
        <color rgb="FF000000"/>
        <rFont val="Calibri"/>
        <family val="2"/>
        <scheme val="minor"/>
      </rPr>
      <t>La logique et l’organisation de cette feuille correspondent à celles de la feuille de calcul « Planification Sport ».</t>
    </r>
    <r>
      <rPr>
        <sz val="11"/>
        <color rgb="FF000000"/>
        <rFont val="Calibri"/>
        <family val="2"/>
        <scheme val="minor"/>
      </rPr>
      <t xml:space="preserve"> </t>
    </r>
    <r>
      <rPr>
        <sz val="11"/>
        <color rgb="FF000000"/>
        <rFont val="Calibri"/>
        <family val="2"/>
        <scheme val="minor"/>
      </rPr>
      <t>Cette feuille de calcul est composée de deux colonnes :</t>
    </r>
    <r>
      <rPr>
        <sz val="11"/>
        <color rgb="FF000000"/>
        <rFont val="Calibri"/>
        <family val="2"/>
        <scheme val="minor"/>
      </rPr>
      <t xml:space="preserve">
</t>
    </r>
    <r>
      <rPr>
        <sz val="11"/>
        <color rgb="FF000000"/>
        <rFont val="Calibri"/>
        <family val="2"/>
        <scheme val="minor"/>
      </rPr>
      <t xml:space="preserve">- Formation
- Echéances importantes
</t>
    </r>
    <r>
      <rPr>
        <b/>
        <sz val="11"/>
        <color rgb="FF000000"/>
        <rFont val="Calibri"/>
        <family val="2"/>
        <scheme val="minor"/>
      </rPr>
      <t>Formation :</t>
    </r>
    <r>
      <rPr>
        <b/>
        <sz val="11"/>
        <color rgb="FF000000"/>
        <rFont val="Calibri"/>
        <family val="2"/>
        <scheme val="minor"/>
      </rPr>
      <t xml:space="preserve">
</t>
    </r>
    <r>
      <rPr>
        <sz val="11"/>
        <color rgb="FF000000"/>
        <rFont val="Calibri"/>
        <family val="2"/>
        <scheme val="minor"/>
      </rPr>
      <t>Tu peux insérer dans cette colonne la formation que tu es en train de suivre ou que tu prévois de suivre par année/saison (par ex. « Apprentissage de commerce » ou « Gymnase »).</t>
    </r>
    <r>
      <rPr>
        <sz val="11"/>
        <color rgb="FF000000"/>
        <rFont val="Calibri"/>
        <family val="2"/>
        <scheme val="minor"/>
      </rPr>
      <t xml:space="preserve"> </t>
    </r>
    <r>
      <rPr>
        <sz val="11"/>
        <color rgb="FF000000"/>
        <rFont val="Calibri"/>
        <family val="2"/>
        <scheme val="minor"/>
      </rPr>
      <t>Si tu changes de formation en cours d’année/de saison (par ex. fin du gymnase ou début des études), tu peux l’indiquer comme suit :</t>
    </r>
    <r>
      <rPr>
        <sz val="11"/>
        <color rgb="FF000000"/>
        <rFont val="Calibri"/>
        <family val="2"/>
        <scheme val="minor"/>
      </rPr>
      <t xml:space="preserve"> </t>
    </r>
    <r>
      <rPr>
        <sz val="11"/>
        <color rgb="FF000000"/>
        <rFont val="Calibri"/>
        <family val="2"/>
        <scheme val="minor"/>
      </rPr>
      <t>« Gymnase/études ».</t>
    </r>
    <r>
      <rPr>
        <sz val="11"/>
        <color rgb="FF000000"/>
        <rFont val="Calibri"/>
        <family val="2"/>
        <scheme val="minor"/>
      </rPr>
      <t xml:space="preserve">
</t>
    </r>
    <r>
      <rPr>
        <b/>
        <sz val="11"/>
        <color rgb="FF000000"/>
        <rFont val="Calibri"/>
        <family val="2"/>
        <scheme val="minor"/>
      </rPr>
      <t xml:space="preserve">
</t>
    </r>
    <r>
      <rPr>
        <b/>
        <sz val="11"/>
        <color rgb="FF000000"/>
        <rFont val="Calibri"/>
        <family val="2"/>
        <scheme val="minor"/>
      </rPr>
      <t>Echéances importantes :</t>
    </r>
    <r>
      <rPr>
        <b/>
        <sz val="11"/>
        <color rgb="FF000000"/>
        <rFont val="Calibri"/>
        <family val="2"/>
        <scheme val="minor"/>
      </rPr>
      <t xml:space="preserve">
</t>
    </r>
    <r>
      <rPr>
        <sz val="11"/>
        <color rgb="FF000000"/>
        <rFont val="Calibri"/>
        <family val="2"/>
        <scheme val="minor"/>
      </rPr>
      <t>Le fonctionnement de cette colonne est analogue à celui des « Objectifs de la saison » de la feuille de calcul « Planification Sport ».</t>
    </r>
    <r>
      <rPr>
        <sz val="11"/>
        <color rgb="FF000000"/>
        <rFont val="Calibri"/>
        <family val="2"/>
        <scheme val="minor"/>
      </rPr>
      <t xml:space="preserve"> </t>
    </r>
    <r>
      <rPr>
        <sz val="11"/>
        <color rgb="FF000000"/>
        <rFont val="Calibri"/>
        <family val="2"/>
        <scheme val="minor"/>
      </rPr>
      <t>Tu dois seulement indiquer la date (au format jour, mois et année) ainsi que la description (par ex. « Examens finaux » ou « Cours obligatoire »).</t>
    </r>
    <r>
      <rPr>
        <sz val="11"/>
        <color theme="1"/>
        <rFont val="Calibri"/>
        <family val="2"/>
        <scheme val="minor"/>
      </rPr>
      <t xml:space="preserve">
</t>
    </r>
  </si>
  <si>
    <r>
      <rPr>
        <b/>
        <sz val="14"/>
        <color theme="1"/>
        <rFont val="Calibri"/>
        <family val="2"/>
        <scheme val="minor"/>
      </rPr>
      <t>1.5 Feuille de calcul</t>
    </r>
    <r>
      <rPr>
        <b/>
        <sz val="14"/>
        <color theme="5"/>
        <rFont val="Calibri"/>
        <family val="2"/>
        <scheme val="minor"/>
      </rPr>
      <t xml:space="preserve"> « Récapitulatif »</t>
    </r>
    <r>
      <rPr>
        <b/>
        <sz val="14"/>
        <color theme="1"/>
        <rFont val="Calibri"/>
        <family val="2"/>
        <scheme val="minor"/>
      </rPr>
      <t> :</t>
    </r>
  </si>
  <si>
    <r>
      <rPr>
        <sz val="11"/>
        <color theme="1"/>
        <rFont val="Calibri"/>
        <family val="2"/>
        <scheme val="minor"/>
      </rPr>
      <t>Cette</t>
    </r>
    <r>
      <rPr>
        <sz val="11"/>
        <color theme="1"/>
        <rFont val="Calibri"/>
        <family val="2"/>
        <scheme val="minor"/>
      </rPr>
      <t xml:space="preserve"> feuille de calcul est complétée automatiquement avec les informations indiquées sur les feuilles de calcul précédentes (Données personnelles, Planification Sport et Planification Formation).</t>
    </r>
    <r>
      <rPr>
        <sz val="11"/>
        <color rgb="FF000000"/>
        <rFont val="Calibri"/>
        <family val="2"/>
        <scheme val="minor"/>
      </rPr>
      <t xml:space="preserve"> </t>
    </r>
    <r>
      <rPr>
        <sz val="11"/>
        <color rgb="FF000000"/>
        <rFont val="Calibri"/>
        <family val="2"/>
        <scheme val="minor"/>
      </rPr>
      <t>Si tu remarques que des informations saisies sont fausses, modifie-les sur les feuilles de calcul correspondantes.</t>
    </r>
    <r>
      <rPr>
        <sz val="11"/>
        <color rgb="FF000000"/>
        <rFont val="Calibri"/>
        <family val="2"/>
        <scheme val="minor"/>
      </rPr>
      <t xml:space="preserve"> </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Au milieu de la feuille récapitulative, tu trouveras la </t>
    </r>
    <r>
      <rPr>
        <b/>
        <sz val="11"/>
        <color theme="5"/>
        <rFont val="Calibri"/>
        <family val="2"/>
        <scheme val="minor"/>
      </rPr>
      <t>ligne de temps</t>
    </r>
    <r>
      <rPr>
        <sz val="11"/>
        <color theme="1"/>
        <rFont val="Calibri"/>
        <family val="2"/>
        <scheme val="minor"/>
      </rPr>
      <t xml:space="preserve"> avec les objectifs de la saison/échéances pour les quatre prochaines années.</t>
    </r>
    <r>
      <rPr>
        <sz val="11"/>
        <color theme="1"/>
        <rFont val="Calibri"/>
        <family val="2"/>
        <scheme val="minor"/>
      </rPr>
      <t xml:space="preserve"> </t>
    </r>
    <r>
      <rPr>
        <sz val="11"/>
        <color theme="1"/>
        <rFont val="Calibri"/>
        <family val="2"/>
        <scheme val="minor"/>
      </rPr>
      <t>Si deux objectifs de la saison/échéances ont lieu en même temps, tu as sûrement un conflit d’horaire.</t>
    </r>
    <r>
      <rPr>
        <sz val="11"/>
        <color theme="1"/>
        <rFont val="Calibri"/>
        <family val="2"/>
        <scheme val="minor"/>
      </rPr>
      <t xml:space="preserve"> </t>
    </r>
    <r>
      <rPr>
        <sz val="11"/>
        <color theme="1"/>
        <rFont val="Calibri"/>
        <family val="2"/>
        <scheme val="minor"/>
      </rPr>
      <t>Si c’est le cas, tu devrais revoir ton planning et l’adapter si nécessaire.</t>
    </r>
    <r>
      <rPr>
        <sz val="11"/>
        <color theme="1"/>
        <rFont val="Calibri"/>
        <family val="2"/>
        <scheme val="minor"/>
      </rPr>
      <t xml:space="preserve">
</t>
    </r>
  </si>
  <si>
    <t>Données personnelles</t>
  </si>
  <si>
    <r>
      <rPr>
        <sz val="8"/>
        <color rgb="FFC00000"/>
        <rFont val="Calibri"/>
        <family val="2"/>
        <scheme val="minor"/>
      </rPr>
      <t>Complète</t>
    </r>
    <r>
      <rPr>
        <sz val="8"/>
        <color rgb="FFC00000"/>
        <rFont val="Calibri"/>
        <family val="2"/>
        <scheme val="minor"/>
      </rPr>
      <t xml:space="preserve"> correctement les champs gris vides.</t>
    </r>
    <r>
      <rPr>
        <sz val="8"/>
        <color rgb="FFC00000"/>
        <rFont val="Calibri"/>
        <family val="2"/>
        <scheme val="minor"/>
      </rPr>
      <t xml:space="preserve"> </t>
    </r>
    <r>
      <rPr>
        <sz val="8"/>
        <color rgb="FFC00000"/>
        <rFont val="Calibri"/>
        <family val="2"/>
        <scheme val="minor"/>
      </rPr>
      <t>Les données sont pertinentes pour les autres feuilles de calcul et sont reprises automatiquement.</t>
    </r>
  </si>
  <si>
    <t>Nom</t>
  </si>
  <si>
    <t>Prénom</t>
  </si>
  <si>
    <t>Date de naissance</t>
  </si>
  <si>
    <t>Sport</t>
  </si>
  <si>
    <t>Fédération sportive</t>
  </si>
  <si>
    <r>
      <rPr>
        <b/>
        <sz val="11"/>
        <color theme="0"/>
        <rFont val="Calibri"/>
        <family val="2"/>
        <scheme val="minor"/>
      </rPr>
      <t>Début</t>
    </r>
    <r>
      <rPr>
        <b/>
        <sz val="11"/>
        <color theme="1"/>
        <rFont val="Calibri"/>
        <family val="2"/>
        <scheme val="minor"/>
      </rPr>
      <t xml:space="preserve"> </t>
    </r>
    <r>
      <rPr>
        <b/>
        <sz val="11"/>
        <color rgb="FFFF0000"/>
        <rFont val="Calibri"/>
        <family val="2"/>
        <scheme val="minor"/>
      </rPr>
      <t>Planification de carrière</t>
    </r>
  </si>
  <si>
    <t>Planification Sport</t>
  </si>
  <si>
    <t>Catégorie / cadre</t>
  </si>
  <si>
    <t>Objectifs de la saison</t>
  </si>
  <si>
    <t>Planification générale de l’entraînement</t>
  </si>
  <si>
    <r>
      <rPr>
        <sz val="8"/>
        <color rgb="FFC00000"/>
        <rFont val="Calibri"/>
        <family val="2"/>
        <scheme val="minor"/>
      </rPr>
      <t>Indique ici ton cadre/ta catégorie selon les années/saisons.</t>
    </r>
    <r>
      <rPr>
        <sz val="8"/>
        <color rgb="FFC00000"/>
        <rFont val="Calibri"/>
        <family val="2"/>
        <scheme val="minor"/>
      </rPr>
      <t xml:space="preserve"> </t>
    </r>
    <r>
      <rPr>
        <sz val="8"/>
        <color rgb="FFFF0000"/>
        <rFont val="Calibri"/>
        <family val="2"/>
        <scheme val="minor"/>
      </rPr>
      <t>Utilise pour cela</t>
    </r>
    <r>
      <rPr>
        <sz val="8"/>
        <color rgb="FFC00000"/>
        <rFont val="Calibri"/>
        <family val="2"/>
        <scheme val="minor"/>
      </rPr>
      <t xml:space="preserve"> le champ blanc.</t>
    </r>
  </si>
  <si>
    <r>
      <rPr>
        <sz val="8"/>
        <color rgb="FFC00000"/>
        <rFont val="Calibri"/>
        <family val="2"/>
        <scheme val="minor"/>
      </rPr>
      <t xml:space="preserve">Saisis dans les champs suivants les compétitions que tu vises et les compétitions principales ainsi que d’autres </t>
    </r>
    <r>
      <rPr>
        <sz val="8"/>
        <color rgb="FFFF0000"/>
        <rFont val="Calibri"/>
        <family val="2"/>
        <scheme val="minor"/>
      </rPr>
      <t>objectifs</t>
    </r>
    <r>
      <rPr>
        <sz val="8"/>
        <color rgb="FFC00000"/>
        <rFont val="Calibri"/>
        <family val="2"/>
        <scheme val="minor"/>
      </rPr>
      <t xml:space="preserve"> par année/saison.</t>
    </r>
    <r>
      <rPr>
        <sz val="8"/>
        <color rgb="FFC00000"/>
        <rFont val="Calibri"/>
        <family val="2"/>
        <scheme val="minor"/>
      </rPr>
      <t xml:space="preserve"> </t>
    </r>
    <r>
      <rPr>
        <sz val="8"/>
        <color rgb="FFC00000"/>
        <rFont val="Calibri"/>
        <family val="2"/>
        <scheme val="minor"/>
      </rPr>
      <t>Les deux lignes en rouge sont prévues pour le service militaire (ER ou CR).</t>
    </r>
    <r>
      <rPr>
        <sz val="8"/>
        <color rgb="FFC00000"/>
        <rFont val="Calibri"/>
        <family val="2"/>
        <scheme val="minor"/>
      </rPr>
      <t xml:space="preserve"> </t>
    </r>
    <r>
      <rPr>
        <sz val="8"/>
        <color rgb="FFC00000"/>
        <rFont val="Calibri"/>
        <family val="2"/>
        <scheme val="minor"/>
      </rPr>
      <t>Il suffit de saisir la date de l’objectif de la saison ainsi que sa description (par ex. Jeux Olympiques) par année/saison.</t>
    </r>
    <r>
      <rPr>
        <b/>
        <sz val="8"/>
        <color rgb="FFC00000"/>
        <rFont val="Calibri"/>
        <family val="2"/>
        <scheme val="minor"/>
      </rPr>
      <t xml:space="preserve"> 
</t>
    </r>
  </si>
  <si>
    <t>Complète dans chacun des champs vides suivants tes unités d’entraînement par semaine, ton volume d’entraînement (en heures par semaine) ainsi que les points principaux de ton entraînement (par ex. endurance, force, etc.) pour chaque année/saison.</t>
  </si>
  <si>
    <t>Date</t>
  </si>
  <si>
    <t>Unités d’entraînement par semaine</t>
  </si>
  <si>
    <t>Objectif de la saison 1</t>
  </si>
  <si>
    <t>Objectif de la saison 2</t>
  </si>
  <si>
    <t>Volume d’entraînement (h/semaine)</t>
  </si>
  <si>
    <t>Objectif de la saison 3</t>
  </si>
  <si>
    <t>Objectif de la saison 4</t>
  </si>
  <si>
    <t>Points principaux d’entraînement</t>
  </si>
  <si>
    <t>Objectif de la saison 5</t>
  </si>
  <si>
    <t>Service militaire 1</t>
  </si>
  <si>
    <t>Service militaire 2</t>
  </si>
  <si>
    <t>Planification Formation</t>
  </si>
  <si>
    <t>Formation</t>
  </si>
  <si>
    <t>Echéances importantes</t>
  </si>
  <si>
    <t>Saisis la formation correspondante par année/saison. Si tu changes de formation en cours d’année (par ex. fin du gymnase et début des études), tu peux l’indiquer comme suit : « Gymnase/études »</t>
  </si>
  <si>
    <r>
      <rPr>
        <sz val="8"/>
        <color rgb="FFC00000"/>
        <rFont val="Calibri"/>
        <family val="2"/>
        <scheme val="minor"/>
      </rPr>
      <t xml:space="preserve">Indique dans les </t>
    </r>
    <r>
      <rPr>
        <sz val="8"/>
        <color rgb="FFFF0000"/>
        <rFont val="Calibri"/>
        <family val="2"/>
        <scheme val="minor"/>
      </rPr>
      <t>champs</t>
    </r>
    <r>
      <rPr>
        <sz val="8"/>
        <color rgb="FFC00000"/>
        <rFont val="Calibri"/>
        <family val="2"/>
        <scheme val="minor"/>
      </rPr>
      <t xml:space="preserve"> suivants les échéances les plus importantes par année/saison.</t>
    </r>
    <r>
      <rPr>
        <sz val="8"/>
        <color rgb="FFC00000"/>
        <rFont val="Calibri"/>
        <family val="2"/>
        <scheme val="minor"/>
      </rPr>
      <t xml:space="preserve"> </t>
    </r>
    <r>
      <rPr>
        <sz val="8"/>
        <color rgb="FFC00000"/>
        <rFont val="Calibri"/>
        <family val="2"/>
        <scheme val="minor"/>
      </rPr>
      <t>Il est important de saisir la date ainsi que la description (par ex. examen de fin d’apprentissage, cours obligatoires, examens de fin de semestre) par année.</t>
    </r>
    <r>
      <rPr>
        <sz val="8"/>
        <color rgb="FFC00000"/>
        <rFont val="Calibri"/>
        <family val="2"/>
        <scheme val="minor"/>
      </rPr>
      <t xml:space="preserve">
</t>
    </r>
  </si>
  <si>
    <t>Echéance 1</t>
  </si>
  <si>
    <t>Echéance 2</t>
  </si>
  <si>
    <t>Echéance 3</t>
  </si>
  <si>
    <t>Echéance 4</t>
  </si>
  <si>
    <t>Echéance 5</t>
  </si>
  <si>
    <t>Récapitulatif de :</t>
  </si>
  <si>
    <t>Sport :</t>
  </si>
  <si>
    <t xml:space="preserve">Fédération sportive : </t>
  </si>
  <si>
    <t>Tous les champs sont complétés automatiquement. Tu dois compléter les feuilles de calcul « Données personnelles » et « Planification Sport » en entier.</t>
  </si>
  <si>
    <t>/</t>
  </si>
  <si>
    <t>Age</t>
  </si>
  <si>
    <t>Service militaire</t>
  </si>
  <si>
    <t>Tous les champs sont complétés automatiquement. Tu dois compléter les feuilles de calcul « Données personnelles » et « Planification Formation » en entier.</t>
  </si>
  <si>
    <t>Etapes</t>
  </si>
  <si>
    <t>Jahr</t>
  </si>
  <si>
    <t>Datum</t>
  </si>
  <si>
    <t>Meilenstein</t>
  </si>
  <si>
    <t>Hilfspalte 2</t>
  </si>
  <si>
    <t>Hilfspalte 1</t>
  </si>
  <si>
    <t>Parcours des athlètes spécifique à chaque sport</t>
  </si>
  <si>
    <t>Système éducatif suisse</t>
  </si>
  <si>
    <t>Source : SEFRI</t>
  </si>
  <si>
    <t>Formation des talents sportifs</t>
  </si>
  <si>
    <t>Kategorie / Kader</t>
  </si>
  <si>
    <t>Meilenstein Bezeichnung</t>
  </si>
  <si>
    <t>Saisonziele</t>
  </si>
  <si>
    <t>Beschreibung Einheit/Umfang/Schwerpunkt</t>
  </si>
  <si>
    <t>Einheiten/Umfang/Schwerpunkt</t>
  </si>
  <si>
    <t>Ausbildung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</si>
</sst>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mmm\ yyyy"/>
    <numFmt numFmtId="166" formatCode="dd/mm/yyyy;;;"/>
    <numFmt numFmtId="167" formatCode="mmm\ yyyy;;;"/>
    <numFmt numFmtId="168" formatCode="0;\-0;;@"/>
    <numFmt numFmtId="169" formatCode="#&quot;h&quot;"/>
    <numFmt numFmtId="170" formatCode="dd/\ mmmm\ yyyy"/>
  </numFmts>
  <fonts count="41">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i/>
      <sz val="11"/>
      <color theme="1"/>
      <name val="Calibri"/>
      <family val="2"/>
      <scheme val="minor"/>
    </font>
    <font>
      <b/>
      <sz val="11"/>
      <name val="Calibri"/>
      <family val="2"/>
      <scheme val="minor"/>
    </font>
    <font>
      <i/>
      <sz val="11"/>
      <name val="Calibri"/>
      <family val="2"/>
      <scheme val="minor"/>
    </font>
    <font>
      <b/>
      <sz val="11"/>
      <color theme="0"/>
      <name val="Calibri"/>
      <family val="2"/>
      <scheme val="minor"/>
    </font>
    <font>
      <sz val="9"/>
      <color theme="1" tint="0.499984740745262"/>
      <name val="Calibri"/>
      <family val="2"/>
      <scheme val="minor"/>
    </font>
    <font>
      <sz val="20"/>
      <color theme="1"/>
      <name val="Calibri"/>
      <family val="2"/>
      <scheme val="minor"/>
    </font>
    <font>
      <sz val="14"/>
      <color theme="1"/>
      <name val="Calibri"/>
      <family val="2"/>
      <scheme val="minor"/>
    </font>
    <font>
      <b/>
      <sz val="10"/>
      <color theme="1"/>
      <name val="Calibri"/>
      <family val="2"/>
      <scheme val="minor"/>
    </font>
    <font>
      <i/>
      <sz val="9"/>
      <color theme="1" tint="0.34998626667073579"/>
      <name val="Calibri"/>
      <family val="2"/>
      <scheme val="minor"/>
    </font>
    <font>
      <sz val="11"/>
      <color theme="0"/>
      <name val="Calibri"/>
      <family val="2"/>
      <scheme val="minor"/>
    </font>
    <font>
      <sz val="24"/>
      <color theme="1"/>
      <name val="Calibri"/>
      <family val="2"/>
      <scheme val="minor"/>
    </font>
    <font>
      <sz val="8"/>
      <color theme="1" tint="0.34998626667073579"/>
      <name val="Calibri"/>
      <family val="2"/>
      <scheme val="minor"/>
    </font>
    <font>
      <i/>
      <sz val="8"/>
      <color theme="1"/>
      <name val="Calibri"/>
      <family val="2"/>
      <scheme val="minor"/>
    </font>
    <font>
      <sz val="8"/>
      <color theme="1"/>
      <name val="Calibri"/>
      <family val="2"/>
      <scheme val="minor"/>
    </font>
    <font>
      <sz val="24"/>
      <color theme="0"/>
      <name val="Calibri"/>
      <family val="2"/>
      <scheme val="minor"/>
    </font>
    <font>
      <sz val="10"/>
      <color rgb="FFFF0000"/>
      <name val="Calibri"/>
      <family val="2"/>
      <scheme val="minor"/>
    </font>
    <font>
      <sz val="10"/>
      <color theme="4"/>
      <name val="Calibri"/>
      <family val="2"/>
      <scheme val="minor"/>
    </font>
    <font>
      <sz val="8"/>
      <color rgb="FFC00000"/>
      <name val="Calibri"/>
      <family val="2"/>
      <scheme val="minor"/>
    </font>
    <font>
      <b/>
      <sz val="8"/>
      <color rgb="FFC00000"/>
      <name val="Calibri"/>
      <family val="2"/>
      <scheme val="minor"/>
    </font>
    <font>
      <sz val="9"/>
      <color rgb="FFC00000"/>
      <name val="Calibri"/>
      <family val="2"/>
      <scheme val="minor"/>
    </font>
    <font>
      <b/>
      <sz val="24"/>
      <color theme="1"/>
      <name val="Calibri"/>
      <family val="2"/>
      <scheme val="minor"/>
    </font>
    <font>
      <sz val="11"/>
      <color rgb="FFC00000"/>
      <name val="Calibri"/>
      <family val="2"/>
      <scheme val="minor"/>
    </font>
    <font>
      <b/>
      <sz val="14"/>
      <color theme="4" tint="-0.249977111117893"/>
      <name val="Calibri"/>
      <family val="2"/>
      <scheme val="minor"/>
    </font>
    <font>
      <b/>
      <sz val="14"/>
      <color theme="7"/>
      <name val="Calibri"/>
      <family val="2"/>
      <scheme val="minor"/>
    </font>
    <font>
      <b/>
      <sz val="14"/>
      <color theme="5"/>
      <name val="Calibri"/>
      <family val="2"/>
      <scheme val="minor"/>
    </font>
    <font>
      <b/>
      <sz val="14"/>
      <color theme="9" tint="-0.249977111117893"/>
      <name val="Calibri"/>
      <family val="2"/>
      <scheme val="minor"/>
    </font>
    <font>
      <sz val="10"/>
      <color theme="0"/>
      <name val="Calibri"/>
      <family val="2"/>
      <scheme val="minor"/>
    </font>
    <font>
      <b/>
      <sz val="11"/>
      <color theme="5"/>
      <name val="Calibri"/>
      <family val="2"/>
      <scheme val="minor"/>
    </font>
    <font>
      <sz val="10"/>
      <color theme="5"/>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sz val="8"/>
      <color rgb="FFFF0000"/>
      <name val="Calibri"/>
      <family val="2"/>
      <scheme val="minor"/>
    </font>
    <font>
      <b/>
      <sz val="14"/>
      <color rgb="FFFF0000"/>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s>
  <fills count="13">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5" tint="0.79998168889431442"/>
        <bgColor indexed="64"/>
      </patternFill>
    </fill>
  </fills>
  <borders count="47">
    <border>
      <left/>
      <right/>
      <top/>
      <bottom/>
      <diagonal/>
    </border>
    <border>
      <left style="medium">
        <color theme="0"/>
      </left>
      <right style="medium">
        <color theme="0"/>
      </right>
      <top/>
      <bottom/>
      <diagonal/>
    </border>
    <border>
      <left/>
      <right style="thin">
        <color theme="0"/>
      </right>
      <top style="thin">
        <color theme="0"/>
      </top>
      <bottom style="thin">
        <color theme="0"/>
      </bottom>
      <diagonal/>
    </border>
    <border>
      <left style="medium">
        <color theme="0"/>
      </left>
      <right/>
      <top style="medium">
        <color theme="0"/>
      </top>
      <bottom style="medium">
        <color theme="0"/>
      </bottom>
      <diagonal/>
    </border>
    <border>
      <left style="medium">
        <color theme="0"/>
      </left>
      <right/>
      <top/>
      <bottom style="medium">
        <color theme="0"/>
      </bottom>
      <diagonal/>
    </border>
    <border>
      <left style="medium">
        <color theme="0"/>
      </left>
      <right/>
      <top style="medium">
        <color theme="0"/>
      </top>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theme="0"/>
      </top>
      <bottom/>
      <diagonal/>
    </border>
    <border>
      <left/>
      <right style="medium">
        <color theme="0"/>
      </right>
      <top style="medium">
        <color theme="0"/>
      </top>
      <bottom/>
      <diagonal/>
    </border>
    <border>
      <left/>
      <right style="medium">
        <color theme="0"/>
      </right>
      <top/>
      <bottom/>
      <diagonal/>
    </border>
    <border>
      <left style="medium">
        <color theme="0"/>
      </left>
      <right/>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style="thin">
        <color theme="0"/>
      </right>
      <top/>
      <bottom/>
      <diagonal/>
    </border>
    <border>
      <left style="thin">
        <color theme="0"/>
      </left>
      <right style="thick">
        <color theme="0" tint="-0.24994659260841701"/>
      </right>
      <top/>
      <bottom/>
      <diagonal/>
    </border>
    <border>
      <left style="thick">
        <color theme="0" tint="-0.24994659260841701"/>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ck">
        <color theme="0" tint="-0.2499465926084170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style="thin">
        <color theme="0" tint="-0.14996795556505021"/>
      </top>
      <bottom style="thick">
        <color theme="0" tint="-0.24994659260841701"/>
      </bottom>
      <diagonal/>
    </border>
    <border>
      <left/>
      <right style="thick">
        <color theme="0" tint="-0.24994659260841701"/>
      </right>
      <top/>
      <bottom style="thin">
        <color theme="0"/>
      </bottom>
      <diagonal/>
    </border>
    <border>
      <left/>
      <right style="thick">
        <color theme="0" tint="-0.24994659260841701"/>
      </right>
      <top style="thin">
        <color theme="0"/>
      </top>
      <bottom style="thin">
        <color theme="0"/>
      </bottom>
      <diagonal/>
    </border>
    <border>
      <left/>
      <right style="thick">
        <color theme="0" tint="-0.24994659260841701"/>
      </right>
      <top style="thin">
        <color theme="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ck">
        <color theme="0" tint="-0.24994659260841701"/>
      </top>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n">
        <color theme="0" tint="-0.14996795556505021"/>
      </left>
      <right style="thick">
        <color theme="0" tint="-0.24994659260841701"/>
      </right>
      <top style="thin">
        <color theme="0" tint="-0.14996795556505021"/>
      </top>
      <bottom style="thin">
        <color theme="0" tint="-0.14996795556505021"/>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ck">
        <color theme="0" tint="-0.2499465926084170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ck">
        <color theme="0" tint="-0.24994659260841701"/>
      </left>
      <right/>
      <top/>
      <bottom style="thin">
        <color theme="0" tint="-0.14996795556505021"/>
      </bottom>
      <diagonal/>
    </border>
    <border>
      <left style="thick">
        <color theme="0" tint="-0.24994659260841701"/>
      </left>
      <right/>
      <top style="thin">
        <color theme="0" tint="-0.14996795556505021"/>
      </top>
      <bottom style="thick">
        <color theme="0" tint="-0.24994659260841701"/>
      </bottom>
      <diagonal/>
    </border>
    <border>
      <left style="thick">
        <color theme="0" tint="-0.24994659260841701"/>
      </left>
      <right style="thick">
        <color theme="0" tint="-0.24994659260841701"/>
      </right>
      <top style="thick">
        <color theme="0" tint="-0.24994659260841701"/>
      </top>
      <bottom/>
      <diagonal/>
    </border>
    <border>
      <left style="thick">
        <color theme="0" tint="-0.24994659260841701"/>
      </left>
      <right style="thick">
        <color theme="0" tint="-0.24994659260841701"/>
      </right>
      <top/>
      <bottom style="thin">
        <color theme="0" tint="-0.14996795556505021"/>
      </bottom>
      <diagonal/>
    </border>
    <border>
      <left/>
      <right/>
      <top/>
      <bottom style="thin">
        <color theme="0" tint="-0.14996795556505021"/>
      </bottom>
      <diagonal/>
    </border>
    <border>
      <left style="thick">
        <color theme="0" tint="-0.24994659260841701"/>
      </left>
      <right style="thick">
        <color theme="0" tint="-0.24994659260841701"/>
      </right>
      <top/>
      <bottom/>
      <diagonal/>
    </border>
    <border>
      <left/>
      <right style="thin">
        <color theme="0" tint="-0.24994659260841701"/>
      </right>
      <top/>
      <bottom/>
      <diagonal/>
    </border>
    <border>
      <left style="thin">
        <color theme="0" tint="-0.24994659260841701"/>
      </left>
      <right/>
      <top/>
      <bottom/>
      <diagonal/>
    </border>
    <border>
      <left/>
      <right/>
      <top style="thin">
        <color theme="0"/>
      </top>
      <bottom/>
      <diagonal/>
    </border>
    <border>
      <left style="thick">
        <color theme="0" tint="-0.24994659260841701"/>
      </left>
      <right style="thick">
        <color theme="0" tint="-0.24994659260841701"/>
      </right>
      <top style="thin">
        <color theme="0" tint="-0.14996795556505021"/>
      </top>
      <bottom/>
      <diagonal/>
    </border>
    <border>
      <left style="thick">
        <color theme="0" tint="-0.24994659260841701"/>
      </left>
      <right style="thick">
        <color theme="0" tint="-0.24994659260841701"/>
      </right>
      <top/>
      <bottom style="thick">
        <color theme="0" tint="-0.24994659260841701"/>
      </bottom>
      <diagonal/>
    </border>
    <border>
      <left style="thick">
        <color theme="0" tint="-0.24994659260841701"/>
      </left>
      <right/>
      <top style="thin">
        <color theme="0" tint="-0.14996795556505021"/>
      </top>
      <bottom/>
      <diagonal/>
    </border>
    <border>
      <left style="thin">
        <color theme="0" tint="-0.14996795556505021"/>
      </left>
      <right style="thick">
        <color theme="0" tint="-0.24994659260841701"/>
      </right>
      <top style="thin">
        <color theme="0" tint="-0.14996795556505021"/>
      </top>
      <bottom/>
      <diagonal/>
    </border>
  </borders>
  <cellStyleXfs count="2">
    <xf numFmtId="0" fontId="0" fillId="0" borderId="0"/>
    <xf numFmtId="0" fontId="33" fillId="0" borderId="0" applyNumberFormat="0" applyFill="0" applyBorder="0" applyAlignment="0" applyProtection="0"/>
  </cellStyleXfs>
  <cellXfs count="256">
    <xf numFmtId="0" fontId="0" fillId="0" borderId="0" xfId="0"/>
    <xf numFmtId="14" fontId="5" fillId="4" borderId="1" xfId="0" applyNumberFormat="1" applyFont="1" applyFill="1" applyBorder="1"/>
    <xf numFmtId="0" fontId="5" fillId="0" borderId="1" xfId="0" applyFont="1" applyBorder="1"/>
    <xf numFmtId="14" fontId="5" fillId="6" borderId="1" xfId="0" applyNumberFormat="1" applyFont="1" applyFill="1" applyBorder="1" applyAlignment="1">
      <alignment vertical="center"/>
    </xf>
    <xf numFmtId="0" fontId="5" fillId="0" borderId="1" xfId="0" applyFont="1" applyBorder="1" applyAlignment="1">
      <alignment vertical="center"/>
    </xf>
    <xf numFmtId="0" fontId="0" fillId="0" borderId="0" xfId="0" applyAlignment="1">
      <alignment vertical="center"/>
    </xf>
    <xf numFmtId="0" fontId="1" fillId="4" borderId="0" xfId="0" applyFont="1" applyFill="1"/>
    <xf numFmtId="0" fontId="1" fillId="6" borderId="0" xfId="0" applyFont="1" applyFill="1"/>
    <xf numFmtId="0" fontId="1" fillId="5" borderId="3" xfId="0" applyFont="1" applyFill="1" applyBorder="1" applyAlignment="1">
      <alignment vertical="center"/>
    </xf>
    <xf numFmtId="0" fontId="1" fillId="5" borderId="4" xfId="0" applyFont="1" applyFill="1" applyBorder="1" applyAlignment="1">
      <alignment vertical="center"/>
    </xf>
    <xf numFmtId="14" fontId="1" fillId="7" borderId="3" xfId="0" applyNumberFormat="1" applyFont="1" applyFill="1" applyBorder="1" applyAlignment="1">
      <alignment vertical="center"/>
    </xf>
    <xf numFmtId="0" fontId="1" fillId="7" borderId="3" xfId="0" applyFont="1" applyFill="1" applyBorder="1" applyAlignment="1">
      <alignment vertical="center"/>
    </xf>
    <xf numFmtId="14" fontId="0" fillId="0" borderId="0" xfId="0" applyNumberFormat="1" applyAlignment="1">
      <alignment vertical="center"/>
    </xf>
    <xf numFmtId="0" fontId="7" fillId="9" borderId="0" xfId="0" applyFont="1" applyFill="1" applyAlignment="1">
      <alignment vertical="center"/>
    </xf>
    <xf numFmtId="0" fontId="7" fillId="0" borderId="0" xfId="0" applyFont="1" applyAlignment="1">
      <alignment vertical="center"/>
    </xf>
    <xf numFmtId="0" fontId="7" fillId="9" borderId="2" xfId="0" applyFont="1" applyFill="1" applyBorder="1" applyAlignment="1">
      <alignment vertical="center"/>
    </xf>
    <xf numFmtId="0" fontId="0" fillId="0" borderId="6" xfId="0" applyBorder="1" applyAlignment="1">
      <alignment vertical="center"/>
    </xf>
    <xf numFmtId="0" fontId="8" fillId="0" borderId="0" xfId="0" applyFont="1"/>
    <xf numFmtId="0" fontId="9" fillId="0" borderId="0" xfId="0" applyFont="1" applyAlignment="1">
      <alignment vertical="top"/>
    </xf>
    <xf numFmtId="0" fontId="9" fillId="0" borderId="0" xfId="0" applyFont="1"/>
    <xf numFmtId="0" fontId="3" fillId="0" borderId="0" xfId="0" applyFont="1"/>
    <xf numFmtId="0" fontId="2" fillId="0" borderId="0" xfId="0" applyFont="1" applyAlignment="1">
      <alignment horizontal="left" vertical="center"/>
    </xf>
    <xf numFmtId="0" fontId="4" fillId="3" borderId="3" xfId="0" applyFont="1" applyFill="1" applyBorder="1" applyAlignment="1">
      <alignment horizontal="left" vertical="center" indent="2"/>
    </xf>
    <xf numFmtId="0" fontId="5" fillId="0" borderId="4" xfId="0" applyFont="1" applyBorder="1"/>
    <xf numFmtId="0" fontId="5" fillId="0" borderId="4" xfId="0" applyFont="1" applyBorder="1" applyAlignment="1">
      <alignment vertical="center"/>
    </xf>
    <xf numFmtId="0" fontId="5" fillId="0" borderId="5" xfId="0" applyFont="1" applyBorder="1" applyAlignment="1">
      <alignment vertical="center"/>
    </xf>
    <xf numFmtId="0" fontId="5" fillId="0" borderId="5" xfId="0" applyFont="1" applyBorder="1"/>
    <xf numFmtId="14" fontId="0" fillId="0" borderId="0" xfId="0" applyNumberFormat="1"/>
    <xf numFmtId="0" fontId="10" fillId="0" borderId="0" xfId="0" applyFont="1" applyAlignment="1">
      <alignment horizontal="left" vertical="center"/>
    </xf>
    <xf numFmtId="0" fontId="3" fillId="0" borderId="13" xfId="0" applyFont="1" applyBorder="1"/>
    <xf numFmtId="0" fontId="3" fillId="0" borderId="13" xfId="0" applyFont="1" applyBorder="1" applyAlignment="1">
      <alignment vertical="top"/>
    </xf>
    <xf numFmtId="0" fontId="3" fillId="10" borderId="22" xfId="0" applyFont="1" applyFill="1" applyBorder="1" applyAlignment="1">
      <alignment vertical="center"/>
    </xf>
    <xf numFmtId="0" fontId="3" fillId="10" borderId="23" xfId="0" applyFont="1" applyFill="1" applyBorder="1" applyAlignment="1">
      <alignment vertical="center"/>
    </xf>
    <xf numFmtId="14" fontId="3" fillId="10" borderId="23" xfId="0" applyNumberFormat="1" applyFont="1" applyFill="1" applyBorder="1" applyAlignment="1">
      <alignment horizontal="left" vertical="center"/>
    </xf>
    <xf numFmtId="0" fontId="3" fillId="10" borderId="24" xfId="0" applyFont="1" applyFill="1" applyBorder="1" applyAlignment="1">
      <alignment vertical="center"/>
    </xf>
    <xf numFmtId="0" fontId="12" fillId="0" borderId="0" xfId="0" applyFont="1" applyAlignment="1">
      <alignment vertical="top" wrapText="1"/>
    </xf>
    <xf numFmtId="0" fontId="11" fillId="10" borderId="15" xfId="0" applyFont="1" applyFill="1" applyBorder="1" applyAlignment="1">
      <alignment horizontal="center" vertical="center"/>
    </xf>
    <xf numFmtId="0" fontId="1" fillId="10" borderId="0" xfId="0" applyFont="1" applyFill="1"/>
    <xf numFmtId="0" fontId="6" fillId="2" borderId="3" xfId="0" applyFont="1" applyFill="1" applyBorder="1" applyAlignment="1">
      <alignment horizontal="left" vertical="center" indent="2"/>
    </xf>
    <xf numFmtId="0" fontId="6" fillId="2" borderId="5" xfId="0" applyFont="1" applyFill="1" applyBorder="1" applyAlignment="1">
      <alignment horizontal="left" vertical="center" indent="2"/>
    </xf>
    <xf numFmtId="0" fontId="5" fillId="4" borderId="0" xfId="0" applyFont="1" applyFill="1" applyAlignment="1">
      <alignment horizontal="right"/>
    </xf>
    <xf numFmtId="0" fontId="5" fillId="4" borderId="10" xfId="0" applyFont="1" applyFill="1" applyBorder="1" applyAlignment="1">
      <alignment horizontal="left"/>
    </xf>
    <xf numFmtId="0" fontId="5" fillId="4" borderId="0" xfId="0" applyFont="1" applyFill="1" applyAlignment="1">
      <alignment horizontal="left"/>
    </xf>
    <xf numFmtId="0" fontId="5" fillId="4" borderId="11" xfId="0" applyFont="1" applyFill="1" applyBorder="1" applyAlignment="1">
      <alignment horizontal="right"/>
    </xf>
    <xf numFmtId="0" fontId="5" fillId="6" borderId="0" xfId="0" applyFont="1" applyFill="1" applyAlignment="1">
      <alignment vertical="center"/>
    </xf>
    <xf numFmtId="0" fontId="5" fillId="6" borderId="10" xfId="0" applyFont="1" applyFill="1" applyBorder="1" applyAlignment="1">
      <alignment horizontal="left" vertical="center"/>
    </xf>
    <xf numFmtId="0" fontId="5" fillId="6" borderId="0" xfId="0" applyFont="1" applyFill="1" applyAlignment="1">
      <alignment horizontal="right" vertical="center"/>
    </xf>
    <xf numFmtId="0" fontId="5" fillId="6" borderId="0" xfId="0" applyFont="1" applyFill="1" applyAlignment="1">
      <alignment horizontal="center" vertical="center"/>
    </xf>
    <xf numFmtId="166" fontId="1" fillId="10" borderId="0" xfId="0" applyNumberFormat="1" applyFont="1" applyFill="1"/>
    <xf numFmtId="166" fontId="0" fillId="0" borderId="0" xfId="0" applyNumberFormat="1"/>
    <xf numFmtId="164" fontId="0" fillId="0" borderId="33" xfId="0" applyNumberFormat="1" applyBorder="1" applyAlignment="1">
      <alignment horizontal="center" vertical="center"/>
    </xf>
    <xf numFmtId="0" fontId="0" fillId="8" borderId="33" xfId="0" applyFill="1" applyBorder="1" applyAlignment="1">
      <alignment horizontal="center" vertical="center"/>
    </xf>
    <xf numFmtId="0" fontId="5" fillId="0" borderId="8" xfId="0" applyFont="1" applyBorder="1"/>
    <xf numFmtId="0" fontId="5" fillId="0" borderId="0" xfId="0" applyFont="1"/>
    <xf numFmtId="0" fontId="5" fillId="0" borderId="8" xfId="0" applyFont="1" applyBorder="1" applyAlignment="1">
      <alignment vertical="center"/>
    </xf>
    <xf numFmtId="0" fontId="5" fillId="0" borderId="0" xfId="0" applyFont="1" applyAlignment="1">
      <alignment vertical="center"/>
    </xf>
    <xf numFmtId="165" fontId="0" fillId="0" borderId="33" xfId="0" applyNumberFormat="1" applyBorder="1" applyAlignment="1">
      <alignment horizontal="center" vertical="center"/>
    </xf>
    <xf numFmtId="165" fontId="0" fillId="8" borderId="33" xfId="0" applyNumberFormat="1" applyFill="1" applyBorder="1" applyAlignment="1">
      <alignment horizontal="center" vertical="center"/>
    </xf>
    <xf numFmtId="165" fontId="0" fillId="8" borderId="25" xfId="0" applyNumberFormat="1" applyFill="1" applyBorder="1" applyAlignment="1">
      <alignment horizontal="center" vertical="center"/>
    </xf>
    <xf numFmtId="167" fontId="0" fillId="8" borderId="33" xfId="0" applyNumberFormat="1" applyFill="1" applyBorder="1" applyAlignment="1">
      <alignment horizontal="center" vertical="center"/>
    </xf>
    <xf numFmtId="167" fontId="1" fillId="0" borderId="33" xfId="0" applyNumberFormat="1" applyFont="1" applyBorder="1" applyAlignment="1">
      <alignment horizontal="center" vertical="center"/>
    </xf>
    <xf numFmtId="14" fontId="5" fillId="0" borderId="1" xfId="0" applyNumberFormat="1" applyFont="1" applyBorder="1"/>
    <xf numFmtId="14" fontId="5" fillId="0" borderId="1" xfId="0" applyNumberFormat="1" applyFont="1" applyBorder="1" applyAlignment="1">
      <alignment vertical="center"/>
    </xf>
    <xf numFmtId="14" fontId="5" fillId="6" borderId="11" xfId="0" applyNumberFormat="1" applyFont="1" applyFill="1" applyBorder="1" applyAlignment="1">
      <alignment vertical="center"/>
    </xf>
    <xf numFmtId="0" fontId="5" fillId="6" borderId="38" xfId="0" applyFont="1" applyFill="1" applyBorder="1" applyAlignment="1">
      <alignment horizontal="right" vertical="center"/>
    </xf>
    <xf numFmtId="0" fontId="5" fillId="6" borderId="38" xfId="0" applyFont="1" applyFill="1" applyBorder="1" applyAlignment="1">
      <alignment horizontal="center" vertical="center"/>
    </xf>
    <xf numFmtId="0" fontId="5" fillId="6" borderId="38" xfId="0" applyFont="1" applyFill="1" applyBorder="1" applyAlignment="1">
      <alignment horizontal="left" vertical="center"/>
    </xf>
    <xf numFmtId="0" fontId="14" fillId="0" borderId="0" xfId="0" applyFont="1"/>
    <xf numFmtId="0" fontId="16" fillId="0" borderId="0" xfId="0" applyFont="1"/>
    <xf numFmtId="0" fontId="17" fillId="0" borderId="0" xfId="0" applyFont="1"/>
    <xf numFmtId="0" fontId="15" fillId="0" borderId="0" xfId="0" applyFont="1" applyAlignment="1">
      <alignment vertical="top" wrapText="1"/>
    </xf>
    <xf numFmtId="0" fontId="18" fillId="9" borderId="0" xfId="0" applyFont="1" applyFill="1"/>
    <xf numFmtId="0" fontId="13" fillId="9" borderId="0" xfId="0" applyFont="1" applyFill="1" applyAlignment="1">
      <alignment vertical="center"/>
    </xf>
    <xf numFmtId="0" fontId="11" fillId="10" borderId="14" xfId="0" applyFont="1" applyFill="1" applyBorder="1" applyAlignment="1">
      <alignment horizontal="center" vertical="center"/>
    </xf>
    <xf numFmtId="0" fontId="19" fillId="0" borderId="0" xfId="0" applyFont="1"/>
    <xf numFmtId="0" fontId="20" fillId="0" borderId="0" xfId="0" applyFont="1"/>
    <xf numFmtId="0" fontId="20" fillId="0" borderId="0" xfId="0" applyFont="1" applyAlignment="1">
      <alignment horizontal="center"/>
    </xf>
    <xf numFmtId="14" fontId="19" fillId="0" borderId="12" xfId="0" applyNumberFormat="1" applyFont="1" applyBorder="1"/>
    <xf numFmtId="14" fontId="19" fillId="0" borderId="0" xfId="0" applyNumberFormat="1" applyFont="1"/>
    <xf numFmtId="0" fontId="19" fillId="0" borderId="12" xfId="0" applyFont="1" applyBorder="1" applyAlignment="1">
      <alignment vertical="top"/>
    </xf>
    <xf numFmtId="0" fontId="19" fillId="0" borderId="0" xfId="0" applyFont="1" applyAlignment="1">
      <alignment vertical="top"/>
    </xf>
    <xf numFmtId="0" fontId="19" fillId="0" borderId="12" xfId="0" applyFont="1" applyBorder="1"/>
    <xf numFmtId="0" fontId="19" fillId="0" borderId="12" xfId="0" applyFont="1" applyBorder="1" applyAlignment="1">
      <alignment horizontal="center"/>
    </xf>
    <xf numFmtId="0" fontId="19" fillId="0" borderId="0" xfId="0" applyFont="1" applyAlignment="1">
      <alignment horizontal="center"/>
    </xf>
    <xf numFmtId="0" fontId="24" fillId="0" borderId="0" xfId="0" applyFont="1" applyAlignment="1">
      <alignment horizontal="left" vertical="center"/>
    </xf>
    <xf numFmtId="0" fontId="3" fillId="0" borderId="40" xfId="0" applyFont="1" applyBorder="1"/>
    <xf numFmtId="0" fontId="9" fillId="0" borderId="40" xfId="0" applyFont="1" applyBorder="1"/>
    <xf numFmtId="0" fontId="16" fillId="0" borderId="40" xfId="0" applyFont="1" applyBorder="1"/>
    <xf numFmtId="0" fontId="19" fillId="0" borderId="40" xfId="0" applyFont="1" applyBorder="1"/>
    <xf numFmtId="0" fontId="3" fillId="0" borderId="41" xfId="0" applyFont="1" applyBorder="1"/>
    <xf numFmtId="0" fontId="9" fillId="0" borderId="41" xfId="0" applyFont="1" applyBorder="1"/>
    <xf numFmtId="0" fontId="17" fillId="0" borderId="41" xfId="0" applyFont="1" applyBorder="1"/>
    <xf numFmtId="0" fontId="3" fillId="8" borderId="19" xfId="0" applyFont="1" applyFill="1" applyBorder="1" applyProtection="1">
      <protection locked="0"/>
    </xf>
    <xf numFmtId="0" fontId="3" fillId="0" borderId="28" xfId="0" applyFont="1" applyBorder="1" applyProtection="1">
      <protection locked="0"/>
    </xf>
    <xf numFmtId="0" fontId="3" fillId="8" borderId="28" xfId="0" applyFont="1" applyFill="1" applyBorder="1" applyProtection="1">
      <protection locked="0"/>
    </xf>
    <xf numFmtId="0" fontId="3" fillId="8" borderId="21" xfId="0" applyFont="1" applyFill="1" applyBorder="1" applyProtection="1">
      <protection locked="0"/>
    </xf>
    <xf numFmtId="0" fontId="15" fillId="0" borderId="0" xfId="0" applyFont="1" applyAlignment="1">
      <alignment horizontal="left" vertical="top" wrapText="1"/>
    </xf>
    <xf numFmtId="14" fontId="19" fillId="0" borderId="40" xfId="0" applyNumberFormat="1" applyFont="1" applyBorder="1"/>
    <xf numFmtId="0" fontId="19" fillId="0" borderId="40" xfId="0" applyFont="1" applyBorder="1" applyAlignment="1">
      <alignment vertical="top"/>
    </xf>
    <xf numFmtId="0" fontId="19" fillId="0" borderId="40" xfId="0" applyFont="1" applyBorder="1" applyAlignment="1">
      <alignment horizontal="center"/>
    </xf>
    <xf numFmtId="0" fontId="0" fillId="8" borderId="7" xfId="0" applyFill="1" applyBorder="1" applyAlignment="1" applyProtection="1">
      <alignment horizontal="left" vertical="center"/>
      <protection locked="0"/>
    </xf>
    <xf numFmtId="14" fontId="0" fillId="8" borderId="7" xfId="0" applyNumberFormat="1" applyFill="1" applyBorder="1" applyAlignment="1" applyProtection="1">
      <alignment horizontal="left" vertical="center"/>
      <protection locked="0"/>
    </xf>
    <xf numFmtId="0" fontId="24" fillId="0" borderId="0" xfId="0" applyFont="1" applyAlignment="1" applyProtection="1">
      <alignment horizontal="left" vertical="center"/>
      <protection locked="0"/>
    </xf>
    <xf numFmtId="0" fontId="7" fillId="9" borderId="42" xfId="0" applyFont="1" applyFill="1" applyBorder="1" applyAlignment="1">
      <alignment vertical="center"/>
    </xf>
    <xf numFmtId="165" fontId="0" fillId="0" borderId="0" xfId="0" applyNumberFormat="1"/>
    <xf numFmtId="165" fontId="5" fillId="4" borderId="8" xfId="0" applyNumberFormat="1" applyFont="1" applyFill="1" applyBorder="1" applyAlignment="1">
      <alignment horizontal="center"/>
    </xf>
    <xf numFmtId="165" fontId="5" fillId="4" borderId="10" xfId="0" applyNumberFormat="1" applyFont="1" applyFill="1" applyBorder="1"/>
    <xf numFmtId="165" fontId="5" fillId="4" borderId="0" xfId="0" applyNumberFormat="1" applyFont="1" applyFill="1" applyAlignment="1">
      <alignment horizontal="left"/>
    </xf>
    <xf numFmtId="165" fontId="5" fillId="6" borderId="8" xfId="0" applyNumberFormat="1" applyFont="1" applyFill="1" applyBorder="1" applyAlignment="1">
      <alignment horizontal="center" vertical="center"/>
    </xf>
    <xf numFmtId="165" fontId="5" fillId="6" borderId="10" xfId="0" applyNumberFormat="1" applyFont="1" applyFill="1" applyBorder="1" applyAlignment="1">
      <alignment vertical="center"/>
    </xf>
    <xf numFmtId="165" fontId="5" fillId="6" borderId="0" xfId="0" applyNumberFormat="1" applyFont="1" applyFill="1" applyAlignment="1">
      <alignment horizontal="left" vertical="center"/>
    </xf>
    <xf numFmtId="165" fontId="10" fillId="0" borderId="0" xfId="0" applyNumberFormat="1" applyFont="1" applyAlignment="1">
      <alignment horizontal="left" vertical="center"/>
    </xf>
    <xf numFmtId="165" fontId="5" fillId="4" borderId="1" xfId="0" applyNumberFormat="1" applyFont="1" applyFill="1" applyBorder="1"/>
    <xf numFmtId="14" fontId="30" fillId="0" borderId="0" xfId="0" applyNumberFormat="1" applyFont="1"/>
    <xf numFmtId="0" fontId="30" fillId="0" borderId="0" xfId="0" applyFont="1" applyAlignment="1">
      <alignment vertical="top"/>
    </xf>
    <xf numFmtId="0" fontId="30" fillId="0" borderId="0" xfId="0" applyFont="1"/>
    <xf numFmtId="0" fontId="30" fillId="0" borderId="0" xfId="0" applyFont="1" applyAlignment="1">
      <alignment horizontal="center"/>
    </xf>
    <xf numFmtId="165" fontId="1" fillId="8" borderId="25" xfId="0" applyNumberFormat="1" applyFont="1" applyFill="1" applyBorder="1" applyAlignment="1">
      <alignment horizontal="center" vertical="center"/>
    </xf>
    <xf numFmtId="14" fontId="19" fillId="0" borderId="0" xfId="0" applyNumberFormat="1" applyFont="1" applyAlignment="1">
      <alignment vertical="top"/>
    </xf>
    <xf numFmtId="165" fontId="0" fillId="0" borderId="33" xfId="0" applyNumberFormat="1" applyBorder="1" applyAlignment="1">
      <alignment horizontal="center" vertical="center" wrapText="1"/>
    </xf>
    <xf numFmtId="169" fontId="0" fillId="0" borderId="33" xfId="0" applyNumberFormat="1" applyBorder="1" applyAlignment="1">
      <alignment horizontal="center" vertical="center"/>
    </xf>
    <xf numFmtId="0" fontId="11" fillId="10" borderId="36" xfId="0" applyFont="1" applyFill="1" applyBorder="1" applyAlignment="1">
      <alignment horizontal="center" vertical="center"/>
    </xf>
    <xf numFmtId="0" fontId="11" fillId="10" borderId="39" xfId="0" applyFont="1" applyFill="1" applyBorder="1" applyAlignment="1">
      <alignment horizontal="center" vertical="center"/>
    </xf>
    <xf numFmtId="0" fontId="32" fillId="0" borderId="0" xfId="0" applyFont="1"/>
    <xf numFmtId="14" fontId="32" fillId="0" borderId="12" xfId="0" applyNumberFormat="1" applyFont="1" applyBorder="1"/>
    <xf numFmtId="0" fontId="32" fillId="0" borderId="12" xfId="0" applyFont="1" applyBorder="1" applyAlignment="1">
      <alignment vertical="top"/>
    </xf>
    <xf numFmtId="0" fontId="32" fillId="0" borderId="12" xfId="0" applyFont="1" applyBorder="1"/>
    <xf numFmtId="0" fontId="32" fillId="0" borderId="12" xfId="0" applyFont="1" applyBorder="1" applyAlignment="1">
      <alignment horizontal="center"/>
    </xf>
    <xf numFmtId="0" fontId="33" fillId="0" borderId="0" xfId="1"/>
    <xf numFmtId="170" fontId="3" fillId="8" borderId="34" xfId="0" applyNumberFormat="1" applyFont="1" applyFill="1" applyBorder="1" applyAlignment="1" applyProtection="1">
      <alignment vertical="center"/>
      <protection locked="0"/>
    </xf>
    <xf numFmtId="170" fontId="3" fillId="0" borderId="32" xfId="0" applyNumberFormat="1" applyFont="1" applyBorder="1" applyAlignment="1" applyProtection="1">
      <alignment vertical="center"/>
      <protection locked="0"/>
    </xf>
    <xf numFmtId="170" fontId="3" fillId="8" borderId="32" xfId="0" applyNumberFormat="1" applyFont="1" applyFill="1" applyBorder="1" applyAlignment="1" applyProtection="1">
      <alignment vertical="center"/>
      <protection locked="0"/>
    </xf>
    <xf numFmtId="170" fontId="3" fillId="8" borderId="18" xfId="0" applyNumberFormat="1" applyFont="1" applyFill="1" applyBorder="1" applyProtection="1">
      <protection locked="0"/>
    </xf>
    <xf numFmtId="170" fontId="3" fillId="0" borderId="27" xfId="0" applyNumberFormat="1" applyFont="1" applyBorder="1" applyProtection="1">
      <protection locked="0"/>
    </xf>
    <xf numFmtId="170" fontId="3" fillId="8" borderId="27" xfId="0" applyNumberFormat="1" applyFont="1" applyFill="1" applyBorder="1" applyProtection="1">
      <protection locked="0"/>
    </xf>
    <xf numFmtId="170" fontId="3" fillId="0" borderId="32" xfId="0" applyNumberFormat="1" applyFont="1" applyBorder="1" applyProtection="1">
      <protection locked="0"/>
    </xf>
    <xf numFmtId="170" fontId="3" fillId="8" borderId="32" xfId="0" applyNumberFormat="1" applyFont="1" applyFill="1" applyBorder="1" applyProtection="1">
      <protection locked="0"/>
    </xf>
    <xf numFmtId="170" fontId="3" fillId="8" borderId="20" xfId="0" applyNumberFormat="1" applyFont="1" applyFill="1" applyBorder="1" applyProtection="1">
      <protection locked="0"/>
    </xf>
    <xf numFmtId="170" fontId="1" fillId="6" borderId="0" xfId="0" applyNumberFormat="1" applyFont="1" applyFill="1"/>
    <xf numFmtId="170" fontId="0" fillId="0" borderId="0" xfId="0" applyNumberFormat="1"/>
    <xf numFmtId="170" fontId="0" fillId="0" borderId="33" xfId="0" applyNumberFormat="1" applyBorder="1" applyAlignment="1">
      <alignment horizontal="center" vertical="center"/>
    </xf>
    <xf numFmtId="170" fontId="0" fillId="8" borderId="33" xfId="0" applyNumberFormat="1" applyFill="1" applyBorder="1" applyAlignment="1">
      <alignment horizontal="center" vertical="center"/>
    </xf>
    <xf numFmtId="170" fontId="0" fillId="8" borderId="25" xfId="0" applyNumberFormat="1" applyFill="1" applyBorder="1" applyAlignment="1">
      <alignment horizontal="center" vertical="center"/>
    </xf>
    <xf numFmtId="0" fontId="19" fillId="0" borderId="0" xfId="0" applyFont="1" applyAlignment="1">
      <alignment vertical="center"/>
    </xf>
    <xf numFmtId="14" fontId="30" fillId="0" borderId="40" xfId="0" applyNumberFormat="1" applyFont="1" applyBorder="1"/>
    <xf numFmtId="0" fontId="30" fillId="0" borderId="40" xfId="0" applyFont="1" applyBorder="1" applyAlignment="1">
      <alignment vertical="top"/>
    </xf>
    <xf numFmtId="0" fontId="30" fillId="0" borderId="40" xfId="0" applyFont="1" applyBorder="1"/>
    <xf numFmtId="0" fontId="30" fillId="0" borderId="40" xfId="0" applyFont="1" applyBorder="1" applyAlignment="1">
      <alignment horizontal="center"/>
    </xf>
    <xf numFmtId="0" fontId="2" fillId="0" borderId="0" xfId="0" applyFont="1"/>
    <xf numFmtId="0" fontId="12" fillId="0" borderId="40" xfId="0" applyFont="1" applyBorder="1" applyAlignment="1">
      <alignment vertical="top" wrapText="1"/>
    </xf>
    <xf numFmtId="0" fontId="15" fillId="0" borderId="40" xfId="0" applyFont="1" applyBorder="1" applyAlignment="1">
      <alignment vertical="top" wrapText="1"/>
    </xf>
    <xf numFmtId="0" fontId="18" fillId="11" borderId="0" xfId="0" applyFont="1" applyFill="1"/>
    <xf numFmtId="170" fontId="3" fillId="0" borderId="18" xfId="0" applyNumberFormat="1" applyFont="1" applyBorder="1" applyProtection="1">
      <protection locked="0"/>
    </xf>
    <xf numFmtId="0" fontId="3" fillId="0" borderId="26" xfId="0" applyFont="1" applyBorder="1"/>
    <xf numFmtId="170" fontId="3" fillId="8" borderId="45" xfId="0" applyNumberFormat="1" applyFont="1" applyFill="1" applyBorder="1" applyProtection="1">
      <protection locked="0"/>
    </xf>
    <xf numFmtId="0" fontId="3" fillId="8" borderId="46" xfId="0" applyFont="1" applyFill="1" applyBorder="1" applyProtection="1">
      <protection locked="0"/>
    </xf>
    <xf numFmtId="0" fontId="37" fillId="0" borderId="0" xfId="0" applyFont="1"/>
    <xf numFmtId="0" fontId="34" fillId="0" borderId="0" xfId="0" applyFont="1"/>
    <xf numFmtId="0" fontId="11" fillId="6" borderId="14" xfId="0" applyFont="1" applyFill="1" applyBorder="1" applyAlignment="1">
      <alignment horizontal="center" vertical="center"/>
    </xf>
    <xf numFmtId="0" fontId="11" fillId="6" borderId="15" xfId="0" applyFont="1" applyFill="1" applyBorder="1" applyAlignment="1">
      <alignment horizontal="center" vertical="center"/>
    </xf>
    <xf numFmtId="0" fontId="3" fillId="7" borderId="22" xfId="0" applyFont="1" applyFill="1" applyBorder="1" applyAlignment="1">
      <alignment vertical="center"/>
    </xf>
    <xf numFmtId="0" fontId="3" fillId="7" borderId="23" xfId="0" applyFont="1" applyFill="1" applyBorder="1" applyAlignment="1">
      <alignment vertical="center"/>
    </xf>
    <xf numFmtId="0" fontId="11" fillId="4" borderId="14" xfId="0" applyFont="1" applyFill="1" applyBorder="1" applyAlignment="1">
      <alignment horizontal="center" vertical="center"/>
    </xf>
    <xf numFmtId="0" fontId="11" fillId="4" borderId="15" xfId="0" applyFont="1" applyFill="1" applyBorder="1" applyAlignment="1">
      <alignment horizontal="center" vertical="center"/>
    </xf>
    <xf numFmtId="0" fontId="3" fillId="5" borderId="22" xfId="0" applyFont="1" applyFill="1" applyBorder="1" applyAlignment="1">
      <alignment vertical="center"/>
    </xf>
    <xf numFmtId="0" fontId="3" fillId="5" borderId="23" xfId="0" applyFont="1" applyFill="1" applyBorder="1" applyAlignment="1">
      <alignment vertical="center"/>
    </xf>
    <xf numFmtId="14" fontId="3" fillId="5" borderId="23" xfId="0" applyNumberFormat="1" applyFont="1" applyFill="1" applyBorder="1" applyAlignment="1">
      <alignment horizontal="left" vertical="center"/>
    </xf>
    <xf numFmtId="0" fontId="3" fillId="5" borderId="24" xfId="0" applyFont="1" applyFill="1" applyBorder="1" applyAlignment="1">
      <alignment vertical="center"/>
    </xf>
    <xf numFmtId="170" fontId="3" fillId="12" borderId="27" xfId="0" applyNumberFormat="1" applyFont="1" applyFill="1" applyBorder="1" applyProtection="1">
      <protection locked="0"/>
    </xf>
    <xf numFmtId="0" fontId="3" fillId="12" borderId="28" xfId="0" applyFont="1" applyFill="1" applyBorder="1" applyProtection="1">
      <protection locked="0"/>
    </xf>
    <xf numFmtId="170" fontId="3" fillId="12" borderId="20" xfId="0" applyNumberFormat="1" applyFont="1" applyFill="1" applyBorder="1" applyProtection="1">
      <protection locked="0"/>
    </xf>
    <xf numFmtId="0" fontId="3" fillId="12" borderId="21" xfId="0" applyFont="1" applyFill="1" applyBorder="1" applyProtection="1">
      <protection locked="0"/>
    </xf>
    <xf numFmtId="0" fontId="11" fillId="4" borderId="36" xfId="0" applyFont="1" applyFill="1" applyBorder="1" applyAlignment="1">
      <alignment horizontal="center" vertical="center"/>
    </xf>
    <xf numFmtId="0" fontId="11" fillId="4" borderId="39" xfId="0" applyFont="1" applyFill="1" applyBorder="1" applyAlignment="1">
      <alignment horizontal="center" vertical="center"/>
    </xf>
    <xf numFmtId="0" fontId="11" fillId="4" borderId="12" xfId="0" applyFont="1" applyFill="1" applyBorder="1" applyAlignment="1">
      <alignment horizontal="center" vertical="center"/>
    </xf>
    <xf numFmtId="170" fontId="3" fillId="12" borderId="32" xfId="0" applyNumberFormat="1" applyFont="1" applyFill="1" applyBorder="1" applyAlignment="1" applyProtection="1">
      <alignment vertical="center"/>
      <protection locked="0"/>
    </xf>
    <xf numFmtId="170" fontId="3" fillId="12" borderId="35" xfId="0" applyNumberFormat="1" applyFont="1" applyFill="1" applyBorder="1" applyAlignment="1" applyProtection="1">
      <alignment vertical="center"/>
      <protection locked="0"/>
    </xf>
    <xf numFmtId="0" fontId="33" fillId="0" borderId="0" xfId="1" applyAlignment="1">
      <alignment vertical="top"/>
    </xf>
    <xf numFmtId="0" fontId="2" fillId="0" borderId="0" xfId="0" applyFont="1" applyAlignment="1">
      <alignment horizontal="left" vertical="center"/>
    </xf>
    <xf numFmtId="0" fontId="0" fillId="0" borderId="0" xfId="0" applyAlignment="1">
      <alignment horizontal="left" vertical="top" wrapText="1"/>
    </xf>
    <xf numFmtId="0" fontId="38" fillId="0" borderId="0" xfId="0" applyFont="1" applyAlignment="1">
      <alignment horizontal="left" vertical="top" wrapText="1"/>
    </xf>
    <xf numFmtId="0" fontId="24" fillId="0" borderId="0" xfId="0" applyFont="1" applyAlignment="1">
      <alignment horizontal="left" vertical="center"/>
    </xf>
    <xf numFmtId="0" fontId="25" fillId="0" borderId="0" xfId="0" applyFont="1" applyAlignment="1">
      <alignment horizontal="left" vertical="top"/>
    </xf>
    <xf numFmtId="0" fontId="21" fillId="0" borderId="0" xfId="0" applyFont="1" applyAlignment="1">
      <alignment horizontal="left" vertical="top" wrapText="1"/>
    </xf>
    <xf numFmtId="0" fontId="3" fillId="0" borderId="12"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30" xfId="0" applyFont="1" applyBorder="1" applyAlignment="1" applyProtection="1">
      <alignment horizontal="center" vertical="center"/>
      <protection locked="0"/>
    </xf>
    <xf numFmtId="0" fontId="3" fillId="0" borderId="31" xfId="0" applyFont="1" applyBorder="1" applyAlignment="1" applyProtection="1">
      <alignment horizontal="center" vertical="center"/>
      <protection locked="0"/>
    </xf>
    <xf numFmtId="0" fontId="11" fillId="10" borderId="12" xfId="0" applyFont="1" applyFill="1" applyBorder="1" applyAlignment="1">
      <alignment horizontal="center" vertical="center"/>
    </xf>
    <xf numFmtId="0" fontId="11" fillId="10" borderId="0" xfId="0" applyFont="1" applyFill="1" applyAlignment="1">
      <alignment horizontal="center" vertical="center"/>
    </xf>
    <xf numFmtId="0" fontId="11" fillId="10" borderId="13" xfId="0" applyFont="1" applyFill="1" applyBorder="1" applyAlignment="1">
      <alignment horizontal="center" vertical="center"/>
    </xf>
    <xf numFmtId="0" fontId="11" fillId="10" borderId="16" xfId="0" applyFont="1" applyFill="1" applyBorder="1" applyAlignment="1">
      <alignment horizontal="center" vertical="center"/>
    </xf>
    <xf numFmtId="0" fontId="11" fillId="10" borderId="17" xfId="0" applyFont="1" applyFill="1" applyBorder="1" applyAlignment="1">
      <alignment horizontal="center" vertical="center"/>
    </xf>
    <xf numFmtId="0" fontId="9" fillId="0" borderId="0" xfId="0" applyFont="1" applyAlignment="1">
      <alignment horizontal="left"/>
    </xf>
    <xf numFmtId="0" fontId="11" fillId="10" borderId="26"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0" xfId="0" applyFont="1" applyFill="1" applyAlignment="1">
      <alignment horizontal="center" vertical="center"/>
    </xf>
    <xf numFmtId="0" fontId="11" fillId="4" borderId="13"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26" xfId="0" applyFont="1" applyFill="1" applyBorder="1" applyAlignment="1">
      <alignment horizontal="center" vertical="center"/>
    </xf>
    <xf numFmtId="0" fontId="11" fillId="4" borderId="17" xfId="0" applyFont="1" applyFill="1" applyBorder="1" applyAlignment="1">
      <alignment horizontal="center" vertical="center"/>
    </xf>
    <xf numFmtId="0" fontId="3" fillId="10" borderId="24" xfId="0" applyFont="1" applyFill="1" applyBorder="1" applyAlignment="1">
      <alignment horizontal="center" vertical="center" wrapText="1"/>
    </xf>
    <xf numFmtId="0" fontId="3" fillId="10" borderId="13" xfId="0" applyFont="1" applyFill="1" applyBorder="1" applyAlignment="1">
      <alignment horizontal="center" vertical="center" wrapText="1"/>
    </xf>
    <xf numFmtId="0" fontId="3" fillId="8" borderId="43" xfId="0" applyFont="1" applyFill="1" applyBorder="1" applyAlignment="1" applyProtection="1">
      <alignment horizontal="center" vertical="center"/>
      <protection locked="0"/>
    </xf>
    <xf numFmtId="0" fontId="3" fillId="8" borderId="39" xfId="0" applyFont="1" applyFill="1" applyBorder="1" applyAlignment="1" applyProtection="1">
      <alignment horizontal="center" vertical="center"/>
      <protection locked="0"/>
    </xf>
    <xf numFmtId="0" fontId="3" fillId="8" borderId="44" xfId="0" applyFont="1" applyFill="1" applyBorder="1" applyAlignment="1" applyProtection="1">
      <alignment horizontal="center" vertical="center"/>
      <protection locked="0"/>
    </xf>
    <xf numFmtId="0" fontId="3" fillId="10" borderId="22" xfId="0" applyFont="1" applyFill="1" applyBorder="1" applyAlignment="1">
      <alignment horizontal="center" vertical="center" wrapText="1"/>
    </xf>
    <xf numFmtId="0" fontId="3" fillId="8" borderId="37" xfId="0" applyFont="1" applyFill="1"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37" xfId="0" applyFont="1" applyBorder="1" applyAlignment="1" applyProtection="1">
      <alignment horizontal="center" vertical="center"/>
      <protection locked="0"/>
    </xf>
    <xf numFmtId="0" fontId="3" fillId="5" borderId="24"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5" borderId="13" xfId="0" applyFont="1" applyFill="1" applyBorder="1" applyAlignment="1">
      <alignment horizontal="center" vertical="center" textRotation="90"/>
    </xf>
    <xf numFmtId="0" fontId="3" fillId="4" borderId="2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10" borderId="13" xfId="0" applyFont="1" applyFill="1" applyBorder="1" applyAlignment="1">
      <alignment horizontal="center" vertical="center" textRotation="90"/>
    </xf>
    <xf numFmtId="0" fontId="15" fillId="0" borderId="0" xfId="0" applyFont="1" applyAlignment="1">
      <alignment horizontal="left" vertical="top" wrapText="1"/>
    </xf>
    <xf numFmtId="0" fontId="14" fillId="4" borderId="0" xfId="0" applyFont="1" applyFill="1" applyAlignment="1">
      <alignment horizontal="left"/>
    </xf>
    <xf numFmtId="0" fontId="15" fillId="0" borderId="40" xfId="0" applyFont="1" applyBorder="1" applyAlignment="1">
      <alignment horizontal="left" vertical="top" wrapText="1"/>
    </xf>
    <xf numFmtId="0" fontId="11" fillId="6" borderId="16" xfId="0" applyFont="1" applyFill="1" applyBorder="1" applyAlignment="1">
      <alignment horizontal="center" vertical="center"/>
    </xf>
    <xf numFmtId="0" fontId="11" fillId="6" borderId="26" xfId="0" applyFont="1" applyFill="1" applyBorder="1" applyAlignment="1">
      <alignment horizontal="center" vertical="center"/>
    </xf>
    <xf numFmtId="0" fontId="11" fillId="6" borderId="17" xfId="0" applyFont="1" applyFill="1" applyBorder="1" applyAlignment="1">
      <alignment horizontal="center" vertical="center"/>
    </xf>
    <xf numFmtId="0" fontId="3" fillId="7" borderId="13" xfId="0" applyFont="1" applyFill="1" applyBorder="1" applyAlignment="1">
      <alignment horizontal="center" vertical="center" textRotation="90"/>
    </xf>
    <xf numFmtId="0" fontId="11" fillId="6" borderId="12" xfId="0" applyFont="1" applyFill="1" applyBorder="1" applyAlignment="1">
      <alignment horizontal="center" vertical="center"/>
    </xf>
    <xf numFmtId="0" fontId="11" fillId="6" borderId="0" xfId="0" applyFont="1" applyFill="1" applyAlignment="1">
      <alignment horizontal="center" vertical="center"/>
    </xf>
    <xf numFmtId="0" fontId="11" fillId="6" borderId="13" xfId="0" applyFont="1" applyFill="1" applyBorder="1" applyAlignment="1">
      <alignment horizontal="center" vertical="center"/>
    </xf>
    <xf numFmtId="0" fontId="14" fillId="7" borderId="0" xfId="0" applyFont="1" applyFill="1" applyAlignment="1">
      <alignment horizontal="left"/>
    </xf>
    <xf numFmtId="0" fontId="23" fillId="0" borderId="0" xfId="0" applyFont="1" applyAlignment="1">
      <alignment horizontal="left" vertical="top"/>
    </xf>
    <xf numFmtId="0" fontId="18" fillId="11" borderId="0" xfId="0" applyFont="1" applyFill="1" applyAlignment="1">
      <alignment horizontal="left"/>
    </xf>
    <xf numFmtId="0" fontId="10" fillId="0" borderId="0" xfId="0" applyFont="1" applyAlignment="1">
      <alignment horizontal="left" vertical="center"/>
    </xf>
    <xf numFmtId="0" fontId="0" fillId="8" borderId="33" xfId="0" applyFill="1" applyBorder="1" applyAlignment="1">
      <alignment horizontal="center" vertical="center"/>
    </xf>
    <xf numFmtId="0" fontId="0" fillId="8" borderId="25" xfId="0" applyFill="1" applyBorder="1" applyAlignment="1">
      <alignment horizontal="center" vertical="center"/>
    </xf>
    <xf numFmtId="0" fontId="5" fillId="4" borderId="8" xfId="0" applyFont="1" applyFill="1" applyBorder="1" applyAlignment="1">
      <alignment horizontal="center"/>
    </xf>
    <xf numFmtId="0" fontId="5" fillId="4" borderId="9" xfId="0" applyFont="1" applyFill="1" applyBorder="1" applyAlignment="1">
      <alignment horizontal="center"/>
    </xf>
    <xf numFmtId="0" fontId="5" fillId="4" borderId="5" xfId="0" applyFont="1" applyFill="1" applyBorder="1" applyAlignment="1">
      <alignment horizontal="center"/>
    </xf>
    <xf numFmtId="164" fontId="0" fillId="0" borderId="33" xfId="0" applyNumberFormat="1" applyBorder="1" applyAlignment="1">
      <alignment horizontal="center" vertical="center"/>
    </xf>
    <xf numFmtId="164" fontId="0" fillId="0" borderId="25" xfId="0" applyNumberFormat="1" applyBorder="1" applyAlignment="1">
      <alignment horizontal="center" vertical="center"/>
    </xf>
    <xf numFmtId="169" fontId="0" fillId="0" borderId="33" xfId="0" applyNumberFormat="1" applyBorder="1" applyAlignment="1">
      <alignment horizontal="center" vertical="center"/>
    </xf>
    <xf numFmtId="169" fontId="0" fillId="0" borderId="25" xfId="0" applyNumberFormat="1" applyBorder="1" applyAlignment="1">
      <alignment horizontal="center" vertical="center"/>
    </xf>
    <xf numFmtId="168" fontId="0" fillId="8" borderId="33" xfId="0" applyNumberFormat="1" applyFill="1" applyBorder="1" applyAlignment="1">
      <alignment horizontal="center" vertical="center"/>
    </xf>
    <xf numFmtId="168" fontId="0" fillId="8" borderId="25" xfId="0" applyNumberFormat="1" applyFill="1" applyBorder="1" applyAlignment="1">
      <alignment horizontal="center" vertical="center"/>
    </xf>
    <xf numFmtId="164" fontId="0" fillId="8" borderId="33" xfId="0" applyNumberFormat="1" applyFill="1" applyBorder="1" applyAlignment="1">
      <alignment horizontal="center" vertical="center"/>
    </xf>
    <xf numFmtId="164" fontId="0" fillId="8" borderId="25" xfId="0" applyNumberFormat="1" applyFill="1" applyBorder="1" applyAlignment="1">
      <alignment horizontal="center" vertical="center"/>
    </xf>
    <xf numFmtId="164" fontId="0" fillId="0" borderId="33" xfId="0" applyNumberFormat="1" applyBorder="1" applyAlignment="1">
      <alignment horizontal="center" vertical="center" wrapText="1"/>
    </xf>
    <xf numFmtId="164" fontId="0" fillId="0" borderId="25" xfId="0" applyNumberFormat="1" applyBorder="1" applyAlignment="1">
      <alignment horizontal="center" vertical="center" wrapText="1"/>
    </xf>
    <xf numFmtId="0" fontId="5" fillId="6" borderId="8" xfId="0" applyFont="1" applyFill="1" applyBorder="1" applyAlignment="1">
      <alignment horizontal="center" vertical="center"/>
    </xf>
    <xf numFmtId="0" fontId="5" fillId="6" borderId="9" xfId="0" applyFont="1" applyFill="1" applyBorder="1" applyAlignment="1">
      <alignment horizontal="center" vertical="center"/>
    </xf>
    <xf numFmtId="0" fontId="1" fillId="8" borderId="33" xfId="0" applyFont="1" applyFill="1" applyBorder="1" applyAlignment="1">
      <alignment horizontal="center" vertical="center"/>
    </xf>
    <xf numFmtId="0" fontId="1" fillId="8" borderId="25" xfId="0" applyFont="1" applyFill="1" applyBorder="1" applyAlignment="1">
      <alignment horizontal="center" vertical="center"/>
    </xf>
    <xf numFmtId="164" fontId="1" fillId="8" borderId="25" xfId="0" applyNumberFormat="1" applyFont="1" applyFill="1" applyBorder="1" applyAlignment="1">
      <alignment horizontal="center" vertical="center"/>
    </xf>
    <xf numFmtId="0" fontId="2" fillId="0" borderId="0" xfId="0" applyFont="1" applyAlignment="1">
      <alignment horizontal="center"/>
    </xf>
    <xf numFmtId="0" fontId="37" fillId="0" borderId="0" xfId="0" applyFont="1" applyAlignment="1">
      <alignment horizontal="center"/>
    </xf>
  </cellXfs>
  <cellStyles count="2">
    <cellStyle name="Link" xfId="1" builtinId="8"/>
    <cellStyle name="Standard" xfId="0" builtinId="0"/>
  </cellStyles>
  <dxfs count="459">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7"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5" tint="0.79998168889431442"/>
        </patternFill>
      </fill>
    </dxf>
    <dxf>
      <fill>
        <patternFill>
          <bgColor theme="5" tint="0.79998168889431442"/>
        </patternFill>
      </fill>
    </dxf>
    <dxf>
      <fill>
        <patternFill>
          <bgColor theme="7" tint="0.39994506668294322"/>
        </patternFill>
      </fill>
    </dxf>
    <dxf>
      <fill>
        <patternFill>
          <bgColor theme="7" tint="0.39994506668294322"/>
        </patternFill>
      </fill>
    </dxf>
    <dxf>
      <fill>
        <patternFill>
          <bgColor theme="5" tint="0.79998168889431442"/>
        </patternFill>
      </fill>
    </dxf>
    <dxf>
      <fill>
        <patternFill>
          <bgColor theme="5" tint="0.7999816888943144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E8D1"/>
      <color rgb="FFFF7C80"/>
      <color rgb="FFFFFFCC"/>
      <color rgb="FF00800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a:noFill/>
            </a:ln>
            <a:effectLst/>
          </c:spPr>
          <c:invertIfNegative val="0"/>
          <c:dLbls>
            <c:dLbl>
              <c:idx val="0"/>
              <c:tx>
                <c:rich>
                  <a:bodyPr/>
                  <a:lstStyle/>
                  <a:p>
                    <a:fld id="{3C0A7C70-B7AD-4FDE-B62F-75021065BCC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7EF-4F72-9BC9-50C64019D83A}"/>
                </c:ext>
              </c:extLst>
            </c:dLbl>
            <c:dLbl>
              <c:idx val="1"/>
              <c:tx>
                <c:rich>
                  <a:bodyPr/>
                  <a:lstStyle/>
                  <a:p>
                    <a:fld id="{BD1362C1-4614-41AF-9BA7-7DA920AC02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7EF-4F72-9BC9-50C64019D83A}"/>
                </c:ext>
              </c:extLst>
            </c:dLbl>
            <c:dLbl>
              <c:idx val="2"/>
              <c:tx>
                <c:rich>
                  <a:bodyPr/>
                  <a:lstStyle/>
                  <a:p>
                    <a:fld id="{1DFE3BC6-65F4-4F75-9D8D-9D0B49450BF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7EF-4F72-9BC9-50C64019D83A}"/>
                </c:ext>
              </c:extLst>
            </c:dLbl>
            <c:dLbl>
              <c:idx val="3"/>
              <c:tx>
                <c:rich>
                  <a:bodyPr/>
                  <a:lstStyle/>
                  <a:p>
                    <a:fld id="{7638D01C-1E9D-4C95-9E19-BFC7AB4A6E6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7EF-4F72-9BC9-50C64019D83A}"/>
                </c:ext>
              </c:extLst>
            </c:dLbl>
            <c:dLbl>
              <c:idx val="4"/>
              <c:tx>
                <c:rich>
                  <a:bodyPr/>
                  <a:lstStyle/>
                  <a:p>
                    <a:fld id="{8C5B9D3C-FF2C-4CDA-966A-AAE1E82F2D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7EF-4F72-9BC9-50C64019D83A}"/>
                </c:ext>
              </c:extLst>
            </c:dLbl>
            <c:dLbl>
              <c:idx val="5"/>
              <c:tx>
                <c:rich>
                  <a:bodyPr/>
                  <a:lstStyle/>
                  <a:p>
                    <a:fld id="{AC3F16BD-2AB8-48B9-92DC-D6A81D2CD31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7EF-4F72-9BC9-50C64019D83A}"/>
                </c:ext>
              </c:extLst>
            </c:dLbl>
            <c:dLbl>
              <c:idx val="6"/>
              <c:tx>
                <c:rich>
                  <a:bodyPr/>
                  <a:lstStyle/>
                  <a:p>
                    <a:fld id="{7A85D760-3151-4DA4-9D7B-EEB95F42E68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7EF-4F72-9BC9-50C64019D83A}"/>
                </c:ext>
              </c:extLst>
            </c:dLbl>
            <c:dLbl>
              <c:idx val="7"/>
              <c:tx>
                <c:rich>
                  <a:bodyPr/>
                  <a:lstStyle/>
                  <a:p>
                    <a:fld id="{49C58F10-2DBF-4998-B9C9-9B04B1D081E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7EF-4F72-9BC9-50C64019D83A}"/>
                </c:ext>
              </c:extLst>
            </c:dLbl>
            <c:dLbl>
              <c:idx val="8"/>
              <c:tx>
                <c:rich>
                  <a:bodyPr/>
                  <a:lstStyle/>
                  <a:p>
                    <a:fld id="{7E1E8A01-E674-4A21-9777-6520A6B6638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7EF-4F72-9BC9-50C64019D83A}"/>
                </c:ext>
              </c:extLst>
            </c:dLbl>
            <c:dLbl>
              <c:idx val="9"/>
              <c:tx>
                <c:rich>
                  <a:bodyPr/>
                  <a:lstStyle/>
                  <a:p>
                    <a:fld id="{1AC48DCA-CDEE-4F1C-94BA-40FF062C0A4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7EF-4F72-9BC9-50C64019D83A}"/>
                </c:ext>
              </c:extLst>
            </c:dLbl>
            <c:dLbl>
              <c:idx val="10"/>
              <c:tx>
                <c:rich>
                  <a:bodyPr/>
                  <a:lstStyle/>
                  <a:p>
                    <a:fld id="{4DFCC0AD-65FD-41A4-935B-0989D74716E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7EF-4F72-9BC9-50C64019D83A}"/>
                </c:ext>
              </c:extLst>
            </c:dLbl>
            <c:dLbl>
              <c:idx val="11"/>
              <c:tx>
                <c:rich>
                  <a:bodyPr/>
                  <a:lstStyle/>
                  <a:p>
                    <a:fld id="{D1B69C55-AF7A-462C-9987-5B3EF378D42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7EF-4F72-9BC9-50C64019D83A}"/>
                </c:ext>
              </c:extLst>
            </c:dLbl>
            <c:dLbl>
              <c:idx val="12"/>
              <c:tx>
                <c:rich>
                  <a:bodyPr/>
                  <a:lstStyle/>
                  <a:p>
                    <a:fld id="{5520EC6A-AB19-43F5-A012-6A5BEB266FE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7EF-4F72-9BC9-50C64019D83A}"/>
                </c:ext>
              </c:extLst>
            </c:dLbl>
            <c:dLbl>
              <c:idx val="13"/>
              <c:tx>
                <c:rich>
                  <a:bodyPr/>
                  <a:lstStyle/>
                  <a:p>
                    <a:fld id="{EADEB030-3676-4F1C-B658-067E99A241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7EF-4F72-9BC9-50C64019D83A}"/>
                </c:ext>
              </c:extLst>
            </c:dLbl>
            <c:dLbl>
              <c:idx val="14"/>
              <c:tx>
                <c:rich>
                  <a:bodyPr/>
                  <a:lstStyle/>
                  <a:p>
                    <a:fld id="{C991C340-EA3A-4FF3-A6A8-2105AC8E6B3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7EF-4F72-9BC9-50C64019D83A}"/>
                </c:ext>
              </c:extLst>
            </c:dLbl>
            <c:dLbl>
              <c:idx val="15"/>
              <c:tx>
                <c:rich>
                  <a:bodyPr/>
                  <a:lstStyle/>
                  <a:p>
                    <a:fld id="{66B54AE8-F775-422A-BCC5-A2E9798D478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7EF-4F72-9BC9-50C64019D83A}"/>
                </c:ext>
              </c:extLst>
            </c:dLbl>
            <c:dLbl>
              <c:idx val="16"/>
              <c:tx>
                <c:rich>
                  <a:bodyPr/>
                  <a:lstStyle/>
                  <a:p>
                    <a:fld id="{B7051CC8-9F82-49D7-82AE-BF3E32D0B68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7EF-4F72-9BC9-50C64019D83A}"/>
                </c:ext>
              </c:extLst>
            </c:dLbl>
            <c:dLbl>
              <c:idx val="17"/>
              <c:tx>
                <c:rich>
                  <a:bodyPr/>
                  <a:lstStyle/>
                  <a:p>
                    <a:fld id="{3F675087-BC09-4509-8787-1827B941041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7EF-4F72-9BC9-50C64019D83A}"/>
                </c:ext>
              </c:extLst>
            </c:dLbl>
            <c:dLbl>
              <c:idx val="18"/>
              <c:tx>
                <c:rich>
                  <a:bodyPr/>
                  <a:lstStyle/>
                  <a:p>
                    <a:fld id="{0F7FF8F1-5E02-4D43-A3C7-DB9B6856DE5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7EF-4F72-9BC9-50C64019D83A}"/>
                </c:ext>
              </c:extLst>
            </c:dLbl>
            <c:dLbl>
              <c:idx val="19"/>
              <c:tx>
                <c:rich>
                  <a:bodyPr/>
                  <a:lstStyle/>
                  <a:p>
                    <a:fld id="{A3CA7228-D68B-4667-AFE1-3D82BEAC114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7EF-4F72-9BC9-50C64019D83A}"/>
                </c:ext>
              </c:extLst>
            </c:dLbl>
            <c:dLbl>
              <c:idx val="20"/>
              <c:tx>
                <c:rich>
                  <a:bodyPr/>
                  <a:lstStyle/>
                  <a:p>
                    <a:fld id="{DCDA9623-801C-4350-9432-522BCE3AF09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7EF-4F72-9BC9-50C64019D83A}"/>
                </c:ext>
              </c:extLst>
            </c:dLbl>
            <c:dLbl>
              <c:idx val="21"/>
              <c:tx>
                <c:rich>
                  <a:bodyPr/>
                  <a:lstStyle/>
                  <a:p>
                    <a:fld id="{684ED46B-4A60-4AFF-859B-01C25D746C4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7EF-4F72-9BC9-50C64019D83A}"/>
                </c:ext>
              </c:extLst>
            </c:dLbl>
            <c:dLbl>
              <c:idx val="22"/>
              <c:tx>
                <c:rich>
                  <a:bodyPr/>
                  <a:lstStyle/>
                  <a:p>
                    <a:fld id="{34FE5298-621D-4AC6-AD0F-BEC5A7E62DF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7EF-4F72-9BC9-50C64019D83A}"/>
                </c:ext>
              </c:extLst>
            </c:dLbl>
            <c:dLbl>
              <c:idx val="23"/>
              <c:tx>
                <c:rich>
                  <a:bodyPr/>
                  <a:lstStyle/>
                  <a:p>
                    <a:fld id="{C0A1CDC0-F1B2-4360-9BF8-66B7DAB7035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57EF-4F72-9BC9-50C64019D83A}"/>
                </c:ext>
              </c:extLst>
            </c:dLbl>
            <c:dLbl>
              <c:idx val="24"/>
              <c:tx>
                <c:rich>
                  <a:bodyPr/>
                  <a:lstStyle/>
                  <a:p>
                    <a:fld id="{5C0DCBAA-6D05-4AB5-A759-69276836175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7EF-4F72-9BC9-50C64019D83A}"/>
                </c:ext>
              </c:extLst>
            </c:dLbl>
            <c:dLbl>
              <c:idx val="25"/>
              <c:tx>
                <c:rich>
                  <a:bodyPr/>
                  <a:lstStyle/>
                  <a:p>
                    <a:fld id="{A1F282DA-4930-42ED-A35E-22ED1BF80CA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7EF-4F72-9BC9-50C64019D83A}"/>
                </c:ext>
              </c:extLst>
            </c:dLbl>
            <c:dLbl>
              <c:idx val="26"/>
              <c:tx>
                <c:rich>
                  <a:bodyPr/>
                  <a:lstStyle/>
                  <a:p>
                    <a:fld id="{AC10DB1F-109A-4F4D-BB3D-1FA79F0FC6B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7EF-4F72-9BC9-50C64019D83A}"/>
                </c:ext>
              </c:extLst>
            </c:dLbl>
            <c:dLbl>
              <c:idx val="27"/>
              <c:tx>
                <c:rich>
                  <a:bodyPr/>
                  <a:lstStyle/>
                  <a:p>
                    <a:fld id="{82CD99A3-0750-42D0-9C11-CC60E40BFB5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57EF-4F72-9BC9-50C64019D83A}"/>
                </c:ext>
              </c:extLst>
            </c:dLbl>
            <c:dLbl>
              <c:idx val="28"/>
              <c:tx>
                <c:rich>
                  <a:bodyPr/>
                  <a:lstStyle/>
                  <a:p>
                    <a:fld id="{F34120E8-4111-4B24-83A5-6A583242893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7EF-4F72-9BC9-50C64019D83A}"/>
                </c:ext>
              </c:extLst>
            </c:dLbl>
            <c:dLbl>
              <c:idx val="29"/>
              <c:tx>
                <c:rich>
                  <a:bodyPr/>
                  <a:lstStyle/>
                  <a:p>
                    <a:fld id="{0D4BE3A9-3DF2-4111-89EB-A4B4724F13A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57EF-4F72-9BC9-50C64019D83A}"/>
                </c:ext>
              </c:extLst>
            </c:dLbl>
            <c:dLbl>
              <c:idx val="30"/>
              <c:tx>
                <c:rich>
                  <a:bodyPr/>
                  <a:lstStyle/>
                  <a:p>
                    <a:fld id="{E7B6ED15-7E85-4EA1-A65A-6F33A612585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7EF-4F72-9BC9-50C64019D83A}"/>
                </c:ext>
              </c:extLst>
            </c:dLbl>
            <c:dLbl>
              <c:idx val="31"/>
              <c:tx>
                <c:rich>
                  <a:bodyPr/>
                  <a:lstStyle/>
                  <a:p>
                    <a:fld id="{C2775D66-2579-4910-AEF8-61FE3D625AC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57EF-4F72-9BC9-50C64019D83A}"/>
                </c:ext>
              </c:extLst>
            </c:dLbl>
            <c:dLbl>
              <c:idx val="32"/>
              <c:tx>
                <c:rich>
                  <a:bodyPr/>
                  <a:lstStyle/>
                  <a:p>
                    <a:fld id="{23D4185C-920B-44DE-9E85-A708192A1FC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57EF-4F72-9BC9-50C64019D83A}"/>
                </c:ext>
              </c:extLst>
            </c:dLbl>
            <c:dLbl>
              <c:idx val="33"/>
              <c:tx>
                <c:rich>
                  <a:bodyPr/>
                  <a:lstStyle/>
                  <a:p>
                    <a:fld id="{F960A88A-0A18-4C4C-B1DE-55779E85A8C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57EF-4F72-9BC9-50C64019D83A}"/>
                </c:ext>
              </c:extLst>
            </c:dLbl>
            <c:dLbl>
              <c:idx val="34"/>
              <c:tx>
                <c:rich>
                  <a:bodyPr/>
                  <a:lstStyle/>
                  <a:p>
                    <a:fld id="{0405368B-9819-4754-87C0-7C15FAC5958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7EF-4F72-9BC9-50C64019D83A}"/>
                </c:ext>
              </c:extLst>
            </c:dLbl>
            <c:dLbl>
              <c:idx val="35"/>
              <c:tx>
                <c:rich>
                  <a:bodyPr/>
                  <a:lstStyle/>
                  <a:p>
                    <a:fld id="{74A4ADC3-5EEC-4B19-A025-0A58EBC1BD7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7EF-4F72-9BC9-50C64019D83A}"/>
                </c:ext>
              </c:extLst>
            </c:dLbl>
            <c:dLbl>
              <c:idx val="36"/>
              <c:tx>
                <c:rich>
                  <a:bodyPr/>
                  <a:lstStyle/>
                  <a:p>
                    <a:fld id="{1BF4576F-7803-4CF0-AD50-CD30CE92722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57EF-4F72-9BC9-50C64019D83A}"/>
                </c:ext>
              </c:extLst>
            </c:dLbl>
            <c:dLbl>
              <c:idx val="37"/>
              <c:tx>
                <c:rich>
                  <a:bodyPr/>
                  <a:lstStyle/>
                  <a:p>
                    <a:fld id="{2A6BA77C-0F33-4EF9-B3BF-2C4A74FE59A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57EF-4F72-9BC9-50C64019D83A}"/>
                </c:ext>
              </c:extLst>
            </c:dLbl>
            <c:dLbl>
              <c:idx val="38"/>
              <c:tx>
                <c:rich>
                  <a:bodyPr/>
                  <a:lstStyle/>
                  <a:p>
                    <a:fld id="{2C1D5B94-B41A-4921-8C2C-F432F586275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57EF-4F72-9BC9-50C64019D83A}"/>
                </c:ext>
              </c:extLst>
            </c:dLbl>
            <c:dLbl>
              <c:idx val="39"/>
              <c:tx>
                <c:rich>
                  <a:bodyPr/>
                  <a:lstStyle/>
                  <a:p>
                    <a:fld id="{CD6BDA3A-0944-4C16-A777-BE264F0369B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57EF-4F72-9BC9-50C64019D83A}"/>
                </c:ext>
              </c:extLst>
            </c:dLbl>
            <c:dLbl>
              <c:idx val="40"/>
              <c:tx>
                <c:rich>
                  <a:bodyPr/>
                  <a:lstStyle/>
                  <a:p>
                    <a:fld id="{75A71232-9FB1-4DFB-81CC-984FFEE5FE4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57EF-4F72-9BC9-50C64019D83A}"/>
                </c:ext>
              </c:extLst>
            </c:dLbl>
            <c:dLbl>
              <c:idx val="41"/>
              <c:tx>
                <c:rich>
                  <a:bodyPr/>
                  <a:lstStyle/>
                  <a:p>
                    <a:fld id="{FADC6CBD-D9DD-405C-A97B-49F0DF59AB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57EF-4F72-9BC9-50C64019D83A}"/>
                </c:ext>
              </c:extLst>
            </c:dLbl>
            <c:dLbl>
              <c:idx val="42"/>
              <c:tx>
                <c:rich>
                  <a:bodyPr/>
                  <a:lstStyle/>
                  <a:p>
                    <a:fld id="{C2AC47D1-2631-4033-A5CD-E0C957EA545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57EF-4F72-9BC9-50C64019D83A}"/>
                </c:ext>
              </c:extLst>
            </c:dLbl>
            <c:dLbl>
              <c:idx val="43"/>
              <c:tx>
                <c:rich>
                  <a:bodyPr/>
                  <a:lstStyle/>
                  <a:p>
                    <a:fld id="{F7CFDFAC-C177-4D6B-9EE2-DCCBA1DF5B5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57EF-4F72-9BC9-50C64019D83A}"/>
                </c:ext>
              </c:extLst>
            </c:dLbl>
            <c:dLbl>
              <c:idx val="44"/>
              <c:tx>
                <c:rich>
                  <a:bodyPr/>
                  <a:lstStyle/>
                  <a:p>
                    <a:fld id="{A5B1E6A9-864E-4506-B3C3-564308F5393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57EF-4F72-9BC9-50C64019D83A}"/>
                </c:ext>
              </c:extLst>
            </c:dLbl>
            <c:dLbl>
              <c:idx val="45"/>
              <c:tx>
                <c:rich>
                  <a:bodyPr/>
                  <a:lstStyle/>
                  <a:p>
                    <a:fld id="{25F9C8AB-7C32-4C12-86B0-02D2E1F79B1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57EF-4F72-9BC9-50C64019D83A}"/>
                </c:ext>
              </c:extLst>
            </c:dLbl>
            <c:dLbl>
              <c:idx val="46"/>
              <c:tx>
                <c:rich>
                  <a:bodyPr/>
                  <a:lstStyle/>
                  <a:p>
                    <a:fld id="{F3AA3AB8-54A3-47B9-B20A-56611016718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57EF-4F72-9BC9-50C64019D83A}"/>
                </c:ext>
              </c:extLst>
            </c:dLbl>
            <c:dLbl>
              <c:idx val="47"/>
              <c:tx>
                <c:rich>
                  <a:bodyPr/>
                  <a:lstStyle/>
                  <a:p>
                    <a:fld id="{C5470BBD-2346-4531-9572-B1F827051FF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57EF-4F72-9BC9-50C64019D83A}"/>
                </c:ext>
              </c:extLst>
            </c:dLbl>
            <c:dLbl>
              <c:idx val="48"/>
              <c:tx>
                <c:rich>
                  <a:bodyPr/>
                  <a:lstStyle/>
                  <a:p>
                    <a:fld id="{B88B64EE-1A13-4C7B-9CAC-1F85A595336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57EF-4F72-9BC9-50C64019D83A}"/>
                </c:ext>
              </c:extLst>
            </c:dLbl>
            <c:dLbl>
              <c:idx val="49"/>
              <c:tx>
                <c:rich>
                  <a:bodyPr/>
                  <a:lstStyle/>
                  <a:p>
                    <a:fld id="{7A1D499B-252A-481D-A8B4-A22D1506B8E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57EF-4F72-9BC9-50C64019D83A}"/>
                </c:ext>
              </c:extLst>
            </c:dLbl>
            <c:dLbl>
              <c:idx val="50"/>
              <c:tx>
                <c:rich>
                  <a:bodyPr/>
                  <a:lstStyle/>
                  <a:p>
                    <a:fld id="{54ACE865-4259-4C2B-B719-C15562F3966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57EF-4F72-9BC9-50C64019D83A}"/>
                </c:ext>
              </c:extLst>
            </c:dLbl>
            <c:dLbl>
              <c:idx val="51"/>
              <c:tx>
                <c:rich>
                  <a:bodyPr/>
                  <a:lstStyle/>
                  <a:p>
                    <a:fld id="{8D1DADCB-B8FA-48C1-AAAC-6924978BDE5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57EF-4F72-9BC9-50C64019D83A}"/>
                </c:ext>
              </c:extLst>
            </c:dLbl>
            <c:dLbl>
              <c:idx val="52"/>
              <c:tx>
                <c:rich>
                  <a:bodyPr/>
                  <a:lstStyle/>
                  <a:p>
                    <a:fld id="{BA2300FF-0400-49F2-B757-A30743AF157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57EF-4F72-9BC9-50C64019D83A}"/>
                </c:ext>
              </c:extLst>
            </c:dLbl>
            <c:dLbl>
              <c:idx val="53"/>
              <c:tx>
                <c:rich>
                  <a:bodyPr/>
                  <a:lstStyle/>
                  <a:p>
                    <a:fld id="{3A79811F-10F6-44D4-8890-EF57258D9F7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57EF-4F72-9BC9-50C64019D83A}"/>
                </c:ext>
              </c:extLst>
            </c:dLbl>
            <c:dLbl>
              <c:idx val="54"/>
              <c:tx>
                <c:rich>
                  <a:bodyPr/>
                  <a:lstStyle/>
                  <a:p>
                    <a:fld id="{84A57275-9426-4B99-829F-21EC941C31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57EF-4F72-9BC9-50C64019D83A}"/>
                </c:ext>
              </c:extLst>
            </c:dLbl>
            <c:dLbl>
              <c:idx val="55"/>
              <c:tx>
                <c:rich>
                  <a:bodyPr/>
                  <a:lstStyle/>
                  <a:p>
                    <a:fld id="{3309085E-C800-4805-AB0A-63987CFAF97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57EF-4F72-9BC9-50C64019D83A}"/>
                </c:ext>
              </c:extLst>
            </c:dLbl>
            <c:dLbl>
              <c:idx val="56"/>
              <c:tx>
                <c:rich>
                  <a:bodyPr/>
                  <a:lstStyle/>
                  <a:p>
                    <a:fld id="{6DB91CF0-6812-4665-A4BD-943EABE8A1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57EF-4F72-9BC9-50C64019D83A}"/>
                </c:ext>
              </c:extLst>
            </c:dLbl>
            <c:dLbl>
              <c:idx val="57"/>
              <c:tx>
                <c:rich>
                  <a:bodyPr/>
                  <a:lstStyle/>
                  <a:p>
                    <a:fld id="{44D918F5-4DB8-45E2-AFFF-1E1E29A3916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57EF-4F72-9BC9-50C64019D83A}"/>
                </c:ext>
              </c:extLst>
            </c:dLbl>
            <c:dLbl>
              <c:idx val="58"/>
              <c:tx>
                <c:rich>
                  <a:bodyPr/>
                  <a:lstStyle/>
                  <a:p>
                    <a:fld id="{63655371-6195-462E-BDDA-5D3AF75736C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57EF-4F72-9BC9-50C64019D83A}"/>
                </c:ext>
              </c:extLst>
            </c:dLbl>
            <c:dLbl>
              <c:idx val="59"/>
              <c:tx>
                <c:rich>
                  <a:bodyPr/>
                  <a:lstStyle/>
                  <a:p>
                    <a:fld id="{81725724-085A-4D42-9D6F-D4E664EB6D1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57EF-4F72-9BC9-50C64019D83A}"/>
                </c:ext>
              </c:extLst>
            </c:dLbl>
            <c:dLbl>
              <c:idx val="60"/>
              <c:tx>
                <c:rich>
                  <a:bodyPr/>
                  <a:lstStyle/>
                  <a:p>
                    <a:fld id="{2282B18B-537A-4CAE-8D5E-5DED1F3B589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57EF-4F72-9BC9-50C64019D83A}"/>
                </c:ext>
              </c:extLst>
            </c:dLbl>
            <c:dLbl>
              <c:idx val="61"/>
              <c:tx>
                <c:rich>
                  <a:bodyPr/>
                  <a:lstStyle/>
                  <a:p>
                    <a:fld id="{499AD377-CC13-4F50-9585-F529676E2A4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57EF-4F72-9BC9-50C64019D83A}"/>
                </c:ext>
              </c:extLst>
            </c:dLbl>
            <c:dLbl>
              <c:idx val="62"/>
              <c:tx>
                <c:rich>
                  <a:bodyPr/>
                  <a:lstStyle/>
                  <a:p>
                    <a:fld id="{7D34124E-3D1E-499A-B291-17953EEB830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57EF-4F72-9BC9-50C64019D83A}"/>
                </c:ext>
              </c:extLst>
            </c:dLbl>
            <c:dLbl>
              <c:idx val="63"/>
              <c:tx>
                <c:rich>
                  <a:bodyPr/>
                  <a:lstStyle/>
                  <a:p>
                    <a:fld id="{04767F30-95E0-460B-A8A4-1993BD9AF48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57EF-4F72-9BC9-50C64019D83A}"/>
                </c:ext>
              </c:extLst>
            </c:dLbl>
            <c:dLbl>
              <c:idx val="64"/>
              <c:tx>
                <c:rich>
                  <a:bodyPr/>
                  <a:lstStyle/>
                  <a:p>
                    <a:fld id="{E89DEF2C-4B07-4003-B7B6-D27C5615C07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57EF-4F72-9BC9-50C64019D83A}"/>
                </c:ext>
              </c:extLst>
            </c:dLbl>
            <c:dLbl>
              <c:idx val="65"/>
              <c:tx>
                <c:rich>
                  <a:bodyPr/>
                  <a:lstStyle/>
                  <a:p>
                    <a:fld id="{5375346F-2880-4ACF-8AC2-D6E173BC66F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57EF-4F72-9BC9-50C64019D83A}"/>
                </c:ext>
              </c:extLst>
            </c:dLbl>
            <c:dLbl>
              <c:idx val="66"/>
              <c:tx>
                <c:rich>
                  <a:bodyPr/>
                  <a:lstStyle/>
                  <a:p>
                    <a:fld id="{033D3118-07F5-4E18-9274-F2976D681FF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57EF-4F72-9BC9-50C64019D83A}"/>
                </c:ext>
              </c:extLst>
            </c:dLbl>
            <c:dLbl>
              <c:idx val="67"/>
              <c:tx>
                <c:rich>
                  <a:bodyPr/>
                  <a:lstStyle/>
                  <a:p>
                    <a:fld id="{D117D947-EC26-42EB-A0E4-A17446D9CBF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57EF-4F72-9BC9-50C64019D83A}"/>
                </c:ext>
              </c:extLst>
            </c:dLbl>
            <c:dLbl>
              <c:idx val="68"/>
              <c:tx>
                <c:rich>
                  <a:bodyPr/>
                  <a:lstStyle/>
                  <a:p>
                    <a:fld id="{E75E85B3-08AF-46B9-B68F-3AA22921DBD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57EF-4F72-9BC9-50C64019D83A}"/>
                </c:ext>
              </c:extLst>
            </c:dLbl>
            <c:dLbl>
              <c:idx val="69"/>
              <c:tx>
                <c:rich>
                  <a:bodyPr/>
                  <a:lstStyle/>
                  <a:p>
                    <a:fld id="{C90EED75-488C-40FC-97B5-46701961171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57EF-4F72-9BC9-50C64019D83A}"/>
                </c:ext>
              </c:extLst>
            </c:dLbl>
            <c:dLbl>
              <c:idx val="70"/>
              <c:tx>
                <c:rich>
                  <a:bodyPr/>
                  <a:lstStyle/>
                  <a:p>
                    <a:fld id="{49E32ECB-2A5C-492F-B7C7-A28A15B193F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57EF-4F72-9BC9-50C64019D83A}"/>
                </c:ext>
              </c:extLst>
            </c:dLbl>
            <c:dLbl>
              <c:idx val="71"/>
              <c:tx>
                <c:rich>
                  <a:bodyPr/>
                  <a:lstStyle/>
                  <a:p>
                    <a:fld id="{BFA6E7B5-5EBB-4528-A503-9CC56FB9463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57EF-4F72-9BC9-50C64019D83A}"/>
                </c:ext>
              </c:extLst>
            </c:dLbl>
            <c:dLbl>
              <c:idx val="72"/>
              <c:tx>
                <c:rich>
                  <a:bodyPr/>
                  <a:lstStyle/>
                  <a:p>
                    <a:fld id="{EF6A1B68-D488-4F0D-A04B-ECAE2AB616D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57EF-4F72-9BC9-50C64019D83A}"/>
                </c:ext>
              </c:extLst>
            </c:dLbl>
            <c:dLbl>
              <c:idx val="73"/>
              <c:tx>
                <c:rich>
                  <a:bodyPr/>
                  <a:lstStyle/>
                  <a:p>
                    <a:fld id="{73C404F9-D9B2-4E60-9C1F-6BB7443C875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57EF-4F72-9BC9-50C64019D83A}"/>
                </c:ext>
              </c:extLst>
            </c:dLbl>
            <c:dLbl>
              <c:idx val="74"/>
              <c:tx>
                <c:rich>
                  <a:bodyPr/>
                  <a:lstStyle/>
                  <a:p>
                    <a:fld id="{1BC341DC-6F59-44B3-911A-A94815F7E55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57EF-4F72-9BC9-50C64019D83A}"/>
                </c:ext>
              </c:extLst>
            </c:dLbl>
            <c:dLbl>
              <c:idx val="75"/>
              <c:tx>
                <c:rich>
                  <a:bodyPr/>
                  <a:lstStyle/>
                  <a:p>
                    <a:fld id="{FEA8333E-0B78-43F2-9FC2-8F15BCC6DE3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57EF-4F72-9BC9-50C64019D83A}"/>
                </c:ext>
              </c:extLst>
            </c:dLbl>
            <c:dLbl>
              <c:idx val="76"/>
              <c:tx>
                <c:rich>
                  <a:bodyPr/>
                  <a:lstStyle/>
                  <a:p>
                    <a:fld id="{6F0132E5-2E26-4053-A426-EEA1CEEA8C1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57EF-4F72-9BC9-50C64019D83A}"/>
                </c:ext>
              </c:extLst>
            </c:dLbl>
            <c:dLbl>
              <c:idx val="77"/>
              <c:tx>
                <c:rich>
                  <a:bodyPr/>
                  <a:lstStyle/>
                  <a:p>
                    <a:fld id="{21BE8BAD-EF19-4D3D-8378-E67778C8C9A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D-57EF-4F72-9BC9-50C64019D83A}"/>
                </c:ext>
              </c:extLst>
            </c:dLbl>
            <c:dLbl>
              <c:idx val="78"/>
              <c:tx>
                <c:rich>
                  <a:bodyPr/>
                  <a:lstStyle/>
                  <a:p>
                    <a:fld id="{61FF8C71-F61E-4BD8-BC93-DA027299FE2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E-57EF-4F72-9BC9-50C64019D83A}"/>
                </c:ext>
              </c:extLst>
            </c:dLbl>
            <c:dLbl>
              <c:idx val="79"/>
              <c:tx>
                <c:rich>
                  <a:bodyPr/>
                  <a:lstStyle/>
                  <a:p>
                    <a:fld id="{A8A75A82-6D85-41B3-8C9E-F048E168CB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F-57EF-4F72-9BC9-50C64019D83A}"/>
                </c:ext>
              </c:extLst>
            </c:dLbl>
            <c:dLbl>
              <c:idx val="80"/>
              <c:tx>
                <c:rich>
                  <a:bodyPr/>
                  <a:lstStyle/>
                  <a:p>
                    <a:fld id="{4CD48ED4-AC48-41E8-A99C-1EE5BF50853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57EF-4F72-9BC9-50C64019D83A}"/>
                </c:ext>
              </c:extLst>
            </c:dLbl>
            <c:dLbl>
              <c:idx val="81"/>
              <c:tx>
                <c:rich>
                  <a:bodyPr/>
                  <a:lstStyle/>
                  <a:p>
                    <a:fld id="{DA92E082-FC96-4D74-B5A4-A14749414D1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57EF-4F72-9BC9-50C64019D83A}"/>
                </c:ext>
              </c:extLst>
            </c:dLbl>
            <c:dLbl>
              <c:idx val="82"/>
              <c:tx>
                <c:rich>
                  <a:bodyPr/>
                  <a:lstStyle/>
                  <a:p>
                    <a:fld id="{6C049F26-8CB1-4D84-956F-D69D0481677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57EF-4F72-9BC9-50C64019D83A}"/>
                </c:ext>
              </c:extLst>
            </c:dLbl>
            <c:dLbl>
              <c:idx val="83"/>
              <c:tx>
                <c:rich>
                  <a:bodyPr/>
                  <a:lstStyle/>
                  <a:p>
                    <a:fld id="{DDE0D68E-7D7A-44A4-A3F2-6A72BF19D7A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57EF-4F72-9BC9-50C64019D83A}"/>
                </c:ext>
              </c:extLst>
            </c:dLbl>
            <c:dLbl>
              <c:idx val="84"/>
              <c:tx>
                <c:rich>
                  <a:bodyPr/>
                  <a:lstStyle/>
                  <a:p>
                    <a:fld id="{76D8DFB3-ECF2-47D2-9286-DDD955F832D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57EF-4F72-9BC9-50C64019D83A}"/>
                </c:ext>
              </c:extLst>
            </c:dLbl>
            <c:dLbl>
              <c:idx val="85"/>
              <c:tx>
                <c:rich>
                  <a:bodyPr/>
                  <a:lstStyle/>
                  <a:p>
                    <a:fld id="{72AF1EED-C1BA-4CBA-99ED-2EFC53C6BBB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57EF-4F72-9BC9-50C64019D83A}"/>
                </c:ext>
              </c:extLst>
            </c:dLbl>
            <c:dLbl>
              <c:idx val="86"/>
              <c:tx>
                <c:rich>
                  <a:bodyPr/>
                  <a:lstStyle/>
                  <a:p>
                    <a:fld id="{4FACABDC-3CA0-4EB1-8102-F8D13634211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57EF-4F72-9BC9-50C64019D83A}"/>
                </c:ext>
              </c:extLst>
            </c:dLbl>
            <c:dLbl>
              <c:idx val="87"/>
              <c:tx>
                <c:rich>
                  <a:bodyPr/>
                  <a:lstStyle/>
                  <a:p>
                    <a:fld id="{FFCF387A-41F8-4892-911F-B5A504F4A09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57EF-4F72-9BC9-50C64019D83A}"/>
                </c:ext>
              </c:extLst>
            </c:dLbl>
            <c:dLbl>
              <c:idx val="88"/>
              <c:tx>
                <c:rich>
                  <a:bodyPr/>
                  <a:lstStyle/>
                  <a:p>
                    <a:fld id="{3D0B16D7-2D5D-46AD-9D47-12AE309B9EB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57EF-4F72-9BC9-50C64019D83A}"/>
                </c:ext>
              </c:extLst>
            </c:dLbl>
            <c:dLbl>
              <c:idx val="89"/>
              <c:tx>
                <c:rich>
                  <a:bodyPr/>
                  <a:lstStyle/>
                  <a:p>
                    <a:fld id="{2C1A0EDB-1DAD-4133-AB87-EC0346AFACD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57EF-4F72-9BC9-50C64019D83A}"/>
                </c:ext>
              </c:extLst>
            </c:dLbl>
            <c:dLbl>
              <c:idx val="90"/>
              <c:tx>
                <c:rich>
                  <a:bodyPr/>
                  <a:lstStyle/>
                  <a:p>
                    <a:fld id="{DBF46A0B-C94C-4C1B-88AF-76871CC4395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57EF-4F72-9BC9-50C64019D83A}"/>
                </c:ext>
              </c:extLst>
            </c:dLbl>
            <c:dLbl>
              <c:idx val="91"/>
              <c:tx>
                <c:rich>
                  <a:bodyPr/>
                  <a:lstStyle/>
                  <a:p>
                    <a:fld id="{169C7142-FD52-4B18-AA7D-FEE19E60B35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57EF-4F72-9BC9-50C64019D83A}"/>
                </c:ext>
              </c:extLst>
            </c:dLbl>
            <c:dLbl>
              <c:idx val="92"/>
              <c:tx>
                <c:rich>
                  <a:bodyPr/>
                  <a:lstStyle/>
                  <a:p>
                    <a:fld id="{DA70CB4C-A7C2-4B7D-A197-17BA3740F30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C-57EF-4F72-9BC9-50C64019D83A}"/>
                </c:ext>
              </c:extLst>
            </c:dLbl>
            <c:dLbl>
              <c:idx val="93"/>
              <c:tx>
                <c:rich>
                  <a:bodyPr/>
                  <a:lstStyle/>
                  <a:p>
                    <a:fld id="{BB5C30D0-6FAF-4D8B-9A1D-55A398F660C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57EF-4F72-9BC9-50C64019D83A}"/>
                </c:ext>
              </c:extLst>
            </c:dLbl>
            <c:dLbl>
              <c:idx val="94"/>
              <c:tx>
                <c:rich>
                  <a:bodyPr/>
                  <a:lstStyle/>
                  <a:p>
                    <a:fld id="{684F4B24-973A-4288-996B-30D9B717121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57EF-4F72-9BC9-50C64019D83A}"/>
                </c:ext>
              </c:extLst>
            </c:dLbl>
            <c:dLbl>
              <c:idx val="95"/>
              <c:tx>
                <c:rich>
                  <a:bodyPr/>
                  <a:lstStyle/>
                  <a:p>
                    <a:fld id="{B993F42D-488F-4781-9C15-8CAAC6BD766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57EF-4F72-9BC9-50C64019D83A}"/>
                </c:ext>
              </c:extLst>
            </c:dLbl>
            <c:dLbl>
              <c:idx val="96"/>
              <c:tx>
                <c:rich>
                  <a:bodyPr/>
                  <a:lstStyle/>
                  <a:p>
                    <a:fld id="{692C1C52-8DB2-4D7C-B34D-5BAE86580BC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57EF-4F72-9BC9-50C64019D83A}"/>
                </c:ext>
              </c:extLst>
            </c:dLbl>
            <c:dLbl>
              <c:idx val="97"/>
              <c:tx>
                <c:rich>
                  <a:bodyPr/>
                  <a:lstStyle/>
                  <a:p>
                    <a:fld id="{C04C96CF-C1EE-435A-902E-5F9AC44071E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57EF-4F72-9BC9-50C64019D83A}"/>
                </c:ext>
              </c:extLst>
            </c:dLbl>
            <c:dLbl>
              <c:idx val="98"/>
              <c:tx>
                <c:rich>
                  <a:bodyPr/>
                  <a:lstStyle/>
                  <a:p>
                    <a:fld id="{8621BB3C-6A41-4FAA-A54C-977EDD78A5E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57EF-4F72-9BC9-50C64019D83A}"/>
                </c:ext>
              </c:extLst>
            </c:dLbl>
            <c:dLbl>
              <c:idx val="99"/>
              <c:tx>
                <c:rich>
                  <a:bodyPr/>
                  <a:lstStyle/>
                  <a:p>
                    <a:fld id="{BDFEEF53-DD2E-4EFA-B2A8-722EE9C2609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57EF-4F72-9BC9-50C64019D83A}"/>
                </c:ext>
              </c:extLst>
            </c:dLbl>
            <c:dLbl>
              <c:idx val="100"/>
              <c:tx>
                <c:rich>
                  <a:bodyPr/>
                  <a:lstStyle/>
                  <a:p>
                    <a:fld id="{FEE93DD1-A30C-4C3F-926B-0CB21E35093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57EF-4F72-9BC9-50C64019D83A}"/>
                </c:ext>
              </c:extLst>
            </c:dLbl>
            <c:dLbl>
              <c:idx val="101"/>
              <c:tx>
                <c:rich>
                  <a:bodyPr/>
                  <a:lstStyle/>
                  <a:p>
                    <a:fld id="{A4DEC730-F5FB-4371-B6E8-3819D74076A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57EF-4F72-9BC9-50C64019D83A}"/>
                </c:ext>
              </c:extLst>
            </c:dLbl>
            <c:dLbl>
              <c:idx val="102"/>
              <c:tx>
                <c:rich>
                  <a:bodyPr/>
                  <a:lstStyle/>
                  <a:p>
                    <a:fld id="{A5B3F596-0CDD-4082-822C-D7EC486161E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57EF-4F72-9BC9-50C64019D83A}"/>
                </c:ext>
              </c:extLst>
            </c:dLbl>
            <c:dLbl>
              <c:idx val="103"/>
              <c:tx>
                <c:rich>
                  <a:bodyPr/>
                  <a:lstStyle/>
                  <a:p>
                    <a:fld id="{398E2293-F55F-4FF1-84C9-2800BB8611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57EF-4F72-9BC9-50C64019D83A}"/>
                </c:ext>
              </c:extLst>
            </c:dLbl>
            <c:dLbl>
              <c:idx val="104"/>
              <c:tx>
                <c:rich>
                  <a:bodyPr/>
                  <a:lstStyle/>
                  <a:p>
                    <a:fld id="{79C7A9CA-A9AE-48A6-8BD7-6ACC450C5E5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8-57EF-4F72-9BC9-50C64019D83A}"/>
                </c:ext>
              </c:extLst>
            </c:dLbl>
            <c:dLbl>
              <c:idx val="105"/>
              <c:tx>
                <c:rich>
                  <a:bodyPr/>
                  <a:lstStyle/>
                  <a:p>
                    <a:fld id="{E7639902-8294-447B-8F25-6543BA4E50A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9-57EF-4F72-9BC9-50C64019D83A}"/>
                </c:ext>
              </c:extLst>
            </c:dLbl>
            <c:dLbl>
              <c:idx val="106"/>
              <c:tx>
                <c:rich>
                  <a:bodyPr/>
                  <a:lstStyle/>
                  <a:p>
                    <a:fld id="{CF69D645-D114-4112-86A7-350586AF468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A-57EF-4F72-9BC9-50C64019D83A}"/>
                </c:ext>
              </c:extLst>
            </c:dLbl>
            <c:dLbl>
              <c:idx val="107"/>
              <c:tx>
                <c:rich>
                  <a:bodyPr/>
                  <a:lstStyle/>
                  <a:p>
                    <a:fld id="{F69D6390-EEAE-47C1-B371-2738C1F787F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B-57EF-4F72-9BC9-50C64019D83A}"/>
                </c:ext>
              </c:extLst>
            </c:dLbl>
            <c:dLbl>
              <c:idx val="108"/>
              <c:tx>
                <c:rich>
                  <a:bodyPr/>
                  <a:lstStyle/>
                  <a:p>
                    <a:fld id="{68FCC9EE-61C8-4C42-A0E7-7CBE1E08426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C-57EF-4F72-9BC9-50C64019D83A}"/>
                </c:ext>
              </c:extLst>
            </c:dLbl>
            <c:dLbl>
              <c:idx val="109"/>
              <c:tx>
                <c:rich>
                  <a:bodyPr/>
                  <a:lstStyle/>
                  <a:p>
                    <a:fld id="{0A2D9052-62A2-4524-A1A1-F92F6C22AF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D-57EF-4F72-9BC9-50C64019D83A}"/>
                </c:ext>
              </c:extLst>
            </c:dLbl>
            <c:dLbl>
              <c:idx val="110"/>
              <c:tx>
                <c:rich>
                  <a:bodyPr/>
                  <a:lstStyle/>
                  <a:p>
                    <a:fld id="{A80B8C28-2AD1-471A-AC1E-38F77AC200E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E-57EF-4F72-9BC9-50C64019D83A}"/>
                </c:ext>
              </c:extLst>
            </c:dLbl>
            <c:dLbl>
              <c:idx val="111"/>
              <c:tx>
                <c:rich>
                  <a:bodyPr/>
                  <a:lstStyle/>
                  <a:p>
                    <a:fld id="{6A1916E4-A252-4501-8588-554A109C520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F-57EF-4F72-9BC9-50C64019D83A}"/>
                </c:ext>
              </c:extLst>
            </c:dLbl>
            <c:dLbl>
              <c:idx val="112"/>
              <c:tx>
                <c:rich>
                  <a:bodyPr/>
                  <a:lstStyle/>
                  <a:p>
                    <a:fld id="{8C8EFC79-DBF8-4988-86BB-19C666EE394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0-57EF-4F72-9BC9-50C64019D83A}"/>
                </c:ext>
              </c:extLst>
            </c:dLbl>
            <c:dLbl>
              <c:idx val="113"/>
              <c:tx>
                <c:rich>
                  <a:bodyPr/>
                  <a:lstStyle/>
                  <a:p>
                    <a:fld id="{AD73E35C-097A-42FD-89B9-7C08A130FCD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1-57EF-4F72-9BC9-50C64019D83A}"/>
                </c:ext>
              </c:extLst>
            </c:dLbl>
            <c:dLbl>
              <c:idx val="114"/>
              <c:tx>
                <c:rich>
                  <a:bodyPr/>
                  <a:lstStyle/>
                  <a:p>
                    <a:fld id="{1E377F01-2F3C-47E2-92F1-D0E092A67D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2-57EF-4F72-9BC9-50C64019D83A}"/>
                </c:ext>
              </c:extLst>
            </c:dLbl>
            <c:dLbl>
              <c:idx val="115"/>
              <c:tx>
                <c:rich>
                  <a:bodyPr/>
                  <a:lstStyle/>
                  <a:p>
                    <a:fld id="{FB3BF273-1A0D-470B-9339-248AD04FE20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3-57EF-4F72-9BC9-50C64019D83A}"/>
                </c:ext>
              </c:extLst>
            </c:dLbl>
            <c:dLbl>
              <c:idx val="116"/>
              <c:tx>
                <c:rich>
                  <a:bodyPr/>
                  <a:lstStyle/>
                  <a:p>
                    <a:fld id="{79C823BF-9B6C-49F7-ACD4-9EAD5499E76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4-57EF-4F72-9BC9-50C64019D83A}"/>
                </c:ext>
              </c:extLst>
            </c:dLbl>
            <c:dLbl>
              <c:idx val="117"/>
              <c:tx>
                <c:rich>
                  <a:bodyPr/>
                  <a:lstStyle/>
                  <a:p>
                    <a:fld id="{C5CA2308-FE76-4E89-853D-87D655D078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5-57EF-4F72-9BC9-50C64019D83A}"/>
                </c:ext>
              </c:extLst>
            </c:dLbl>
            <c:dLbl>
              <c:idx val="118"/>
              <c:tx>
                <c:rich>
                  <a:bodyPr/>
                  <a:lstStyle/>
                  <a:p>
                    <a:fld id="{0B41AB0B-CF9A-46BA-AC57-2EB40B9CD0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6-57EF-4F72-9BC9-50C64019D83A}"/>
                </c:ext>
              </c:extLst>
            </c:dLbl>
            <c:dLbl>
              <c:idx val="119"/>
              <c:tx>
                <c:rich>
                  <a:bodyPr/>
                  <a:lstStyle/>
                  <a:p>
                    <a:fld id="{7DF9EC0A-62E6-40AC-A7C5-FEBC53134A9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7-57EF-4F72-9BC9-50C64019D83A}"/>
                </c:ext>
              </c:extLst>
            </c:dLbl>
            <c:dLbl>
              <c:idx val="120"/>
              <c:tx>
                <c:rich>
                  <a:bodyPr/>
                  <a:lstStyle/>
                  <a:p>
                    <a:fld id="{AD8103CD-D832-497A-9B0D-3875ED7B20D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8-57EF-4F72-9BC9-50C64019D83A}"/>
                </c:ext>
              </c:extLst>
            </c:dLbl>
            <c:dLbl>
              <c:idx val="121"/>
              <c:tx>
                <c:rich>
                  <a:bodyPr/>
                  <a:lstStyle/>
                  <a:p>
                    <a:fld id="{1C386878-CA52-4292-87BF-5F9F3F3D07A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9-57EF-4F72-9BC9-50C64019D83A}"/>
                </c:ext>
              </c:extLst>
            </c:dLbl>
            <c:dLbl>
              <c:idx val="122"/>
              <c:tx>
                <c:rich>
                  <a:bodyPr/>
                  <a:lstStyle/>
                  <a:p>
                    <a:fld id="{4E190103-814E-44C9-8EBB-05BEFA83D61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A-57EF-4F72-9BC9-50C64019D83A}"/>
                </c:ext>
              </c:extLst>
            </c:dLbl>
            <c:dLbl>
              <c:idx val="123"/>
              <c:tx>
                <c:rich>
                  <a:bodyPr/>
                  <a:lstStyle/>
                  <a:p>
                    <a:fld id="{EECF9BA3-7F3A-4240-B90A-D0A20136577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B-57EF-4F72-9BC9-50C64019D83A}"/>
                </c:ext>
              </c:extLst>
            </c:dLbl>
            <c:dLbl>
              <c:idx val="124"/>
              <c:tx>
                <c:rich>
                  <a:bodyPr/>
                  <a:lstStyle/>
                  <a:p>
                    <a:fld id="{4E0152F5-1F67-4F17-8ED5-5F132624D40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C-57EF-4F72-9BC9-50C64019D83A}"/>
                </c:ext>
              </c:extLst>
            </c:dLbl>
            <c:dLbl>
              <c:idx val="125"/>
              <c:tx>
                <c:rich>
                  <a:bodyPr/>
                  <a:lstStyle/>
                  <a:p>
                    <a:fld id="{5E6F80A0-6921-438C-97EE-BA6A686BDD2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D-57EF-4F72-9BC9-50C64019D83A}"/>
                </c:ext>
              </c:extLst>
            </c:dLbl>
            <c:dLbl>
              <c:idx val="126"/>
              <c:tx>
                <c:rich>
                  <a:bodyPr/>
                  <a:lstStyle/>
                  <a:p>
                    <a:fld id="{8137D7B0-F736-4668-851D-E4967570467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E-57EF-4F72-9BC9-50C64019D83A}"/>
                </c:ext>
              </c:extLst>
            </c:dLbl>
            <c:dLbl>
              <c:idx val="127"/>
              <c:tx>
                <c:rich>
                  <a:bodyPr/>
                  <a:lstStyle/>
                  <a:p>
                    <a:fld id="{2F9685EA-811A-4E0B-8798-8D492A2F4A5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F-57EF-4F72-9BC9-50C64019D83A}"/>
                </c:ext>
              </c:extLst>
            </c:dLbl>
            <c:dLbl>
              <c:idx val="128"/>
              <c:tx>
                <c:rich>
                  <a:bodyPr/>
                  <a:lstStyle/>
                  <a:p>
                    <a:fld id="{10D18FD5-31A4-4775-AB96-8419E2753EF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0-57EF-4F72-9BC9-50C64019D83A}"/>
                </c:ext>
              </c:extLst>
            </c:dLbl>
            <c:dLbl>
              <c:idx val="129"/>
              <c:tx>
                <c:rich>
                  <a:bodyPr/>
                  <a:lstStyle/>
                  <a:p>
                    <a:fld id="{F46CBF4C-2301-462D-A04F-58C8CBD8016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1-57EF-4F72-9BC9-50C64019D83A}"/>
                </c:ext>
              </c:extLst>
            </c:dLbl>
            <c:dLbl>
              <c:idx val="130"/>
              <c:tx>
                <c:rich>
                  <a:bodyPr/>
                  <a:lstStyle/>
                  <a:p>
                    <a:fld id="{125A67A3-E558-4616-AE50-93B9EF3169B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2-57EF-4F72-9BC9-50C64019D83A}"/>
                </c:ext>
              </c:extLst>
            </c:dLbl>
            <c:dLbl>
              <c:idx val="131"/>
              <c:tx>
                <c:rich>
                  <a:bodyPr/>
                  <a:lstStyle/>
                  <a:p>
                    <a:fld id="{C74057BE-4909-4862-A994-EB82784BDB1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3-57EF-4F72-9BC9-50C64019D83A}"/>
                </c:ext>
              </c:extLst>
            </c:dLbl>
            <c:dLbl>
              <c:idx val="132"/>
              <c:tx>
                <c:rich>
                  <a:bodyPr/>
                  <a:lstStyle/>
                  <a:p>
                    <a:fld id="{C6983512-A826-43D3-A30A-258B361CF00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4-57EF-4F72-9BC9-50C64019D83A}"/>
                </c:ext>
              </c:extLst>
            </c:dLbl>
            <c:dLbl>
              <c:idx val="133"/>
              <c:tx>
                <c:rich>
                  <a:bodyPr/>
                  <a:lstStyle/>
                  <a:p>
                    <a:fld id="{53693269-B922-4381-A1CF-57030920B1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5-57EF-4F72-9BC9-50C64019D83A}"/>
                </c:ext>
              </c:extLst>
            </c:dLbl>
            <c:dLbl>
              <c:idx val="134"/>
              <c:tx>
                <c:rich>
                  <a:bodyPr/>
                  <a:lstStyle/>
                  <a:p>
                    <a:fld id="{96317D54-3DEF-4088-987E-EA216C353D6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6-57EF-4F72-9BC9-50C64019D83A}"/>
                </c:ext>
              </c:extLst>
            </c:dLbl>
            <c:dLbl>
              <c:idx val="135"/>
              <c:tx>
                <c:rich>
                  <a:bodyPr/>
                  <a:lstStyle/>
                  <a:p>
                    <a:fld id="{F1FDF298-5712-4714-A8BF-00C70EB7B40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7-57EF-4F72-9BC9-50C64019D83A}"/>
                </c:ext>
              </c:extLst>
            </c:dLbl>
            <c:dLbl>
              <c:idx val="136"/>
              <c:tx>
                <c:rich>
                  <a:bodyPr/>
                  <a:lstStyle/>
                  <a:p>
                    <a:fld id="{B9BF3FA5-36C7-44CC-A022-CAD96A7B95C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8-57EF-4F72-9BC9-50C64019D83A}"/>
                </c:ext>
              </c:extLst>
            </c:dLbl>
            <c:dLbl>
              <c:idx val="137"/>
              <c:tx>
                <c:rich>
                  <a:bodyPr/>
                  <a:lstStyle/>
                  <a:p>
                    <a:fld id="{D689208A-2464-4698-B05F-49AA1808F21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9-57EF-4F72-9BC9-50C64019D83A}"/>
                </c:ext>
              </c:extLst>
            </c:dLbl>
            <c:dLbl>
              <c:idx val="138"/>
              <c:tx>
                <c:rich>
                  <a:bodyPr/>
                  <a:lstStyle/>
                  <a:p>
                    <a:fld id="{65C2B604-395F-4D10-A763-8D6D16A63B8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A-57EF-4F72-9BC9-50C64019D83A}"/>
                </c:ext>
              </c:extLst>
            </c:dLbl>
            <c:dLbl>
              <c:idx val="139"/>
              <c:tx>
                <c:rich>
                  <a:bodyPr/>
                  <a:lstStyle/>
                  <a:p>
                    <a:fld id="{B2654B2F-0970-4FC4-8B1E-3D6C32E1CBD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B-57EF-4F72-9BC9-50C64019D83A}"/>
                </c:ext>
              </c:extLst>
            </c:dLbl>
            <c:dLbl>
              <c:idx val="140"/>
              <c:tx>
                <c:rich>
                  <a:bodyPr/>
                  <a:lstStyle/>
                  <a:p>
                    <a:fld id="{E58DBD18-0CEA-40E8-96EF-860C259240A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C-57EF-4F72-9BC9-50C64019D83A}"/>
                </c:ext>
              </c:extLst>
            </c:dLbl>
            <c:dLbl>
              <c:idx val="141"/>
              <c:tx>
                <c:rich>
                  <a:bodyPr/>
                  <a:lstStyle/>
                  <a:p>
                    <a:fld id="{453D3711-9312-4828-A9B6-F53408E8320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D-57EF-4F72-9BC9-50C64019D83A}"/>
                </c:ext>
              </c:extLst>
            </c:dLbl>
            <c:dLbl>
              <c:idx val="142"/>
              <c:tx>
                <c:rich>
                  <a:bodyPr/>
                  <a:lstStyle/>
                  <a:p>
                    <a:fld id="{EF0EBD5E-AD0F-41D4-AC63-686E39DD3CD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E-57EF-4F72-9BC9-50C64019D83A}"/>
                </c:ext>
              </c:extLst>
            </c:dLbl>
            <c:dLbl>
              <c:idx val="143"/>
              <c:tx>
                <c:rich>
                  <a:bodyPr/>
                  <a:lstStyle/>
                  <a:p>
                    <a:fld id="{3E980C62-158A-403C-8160-4C79005300B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F-57EF-4F72-9BC9-50C64019D83A}"/>
                </c:ext>
              </c:extLst>
            </c:dLbl>
            <c:dLbl>
              <c:idx val="144"/>
              <c:tx>
                <c:rich>
                  <a:bodyPr/>
                  <a:lstStyle/>
                  <a:p>
                    <a:fld id="{45CD566D-451E-46D3-84E9-23A1059F423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0-57EF-4F72-9BC9-50C64019D83A}"/>
                </c:ext>
              </c:extLst>
            </c:dLbl>
            <c:dLbl>
              <c:idx val="145"/>
              <c:tx>
                <c:rich>
                  <a:bodyPr/>
                  <a:lstStyle/>
                  <a:p>
                    <a:fld id="{C365F4E8-C5D7-4033-AE5B-8979E3423DA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1-57EF-4F72-9BC9-50C64019D83A}"/>
                </c:ext>
              </c:extLst>
            </c:dLbl>
            <c:dLbl>
              <c:idx val="146"/>
              <c:tx>
                <c:rich>
                  <a:bodyPr/>
                  <a:lstStyle/>
                  <a:p>
                    <a:fld id="{679A3728-DC58-45D6-9929-3297F096270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2-57EF-4F72-9BC9-50C64019D83A}"/>
                </c:ext>
              </c:extLst>
            </c:dLbl>
            <c:dLbl>
              <c:idx val="147"/>
              <c:tx>
                <c:rich>
                  <a:bodyPr/>
                  <a:lstStyle/>
                  <a:p>
                    <a:fld id="{CE87DF73-60DE-4E62-BDEB-8C8BC4EA79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3-57EF-4F72-9BC9-50C64019D83A}"/>
                </c:ext>
              </c:extLst>
            </c:dLbl>
            <c:dLbl>
              <c:idx val="148"/>
              <c:tx>
                <c:rich>
                  <a:bodyPr/>
                  <a:lstStyle/>
                  <a:p>
                    <a:fld id="{2434AD04-2DB1-45E4-8759-DF26786018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4-57EF-4F72-9BC9-50C64019D83A}"/>
                </c:ext>
              </c:extLst>
            </c:dLbl>
            <c:dLbl>
              <c:idx val="149"/>
              <c:tx>
                <c:rich>
                  <a:bodyPr/>
                  <a:lstStyle/>
                  <a:p>
                    <a:fld id="{B649B891-E03F-43C9-966B-6DE38B2914C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5-57EF-4F72-9BC9-50C64019D83A}"/>
                </c:ext>
              </c:extLst>
            </c:dLbl>
            <c:dLbl>
              <c:idx val="150"/>
              <c:tx>
                <c:rich>
                  <a:bodyPr/>
                  <a:lstStyle/>
                  <a:p>
                    <a:fld id="{7897103E-7F38-449F-9B20-06AEAA838DE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6-57EF-4F72-9BC9-50C64019D83A}"/>
                </c:ext>
              </c:extLst>
            </c:dLbl>
            <c:dLbl>
              <c:idx val="151"/>
              <c:tx>
                <c:rich>
                  <a:bodyPr/>
                  <a:lstStyle/>
                  <a:p>
                    <a:fld id="{EC9E21C3-83A5-4FCE-85FF-32C5FB6705D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7-57EF-4F72-9BC9-50C64019D83A}"/>
                </c:ext>
              </c:extLst>
            </c:dLbl>
            <c:dLbl>
              <c:idx val="152"/>
              <c:tx>
                <c:rich>
                  <a:bodyPr/>
                  <a:lstStyle/>
                  <a:p>
                    <a:fld id="{F21E2717-F27A-4770-94B1-B5C46546FA1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8-57EF-4F72-9BC9-50C64019D83A}"/>
                </c:ext>
              </c:extLst>
            </c:dLbl>
            <c:dLbl>
              <c:idx val="153"/>
              <c:tx>
                <c:rich>
                  <a:bodyPr/>
                  <a:lstStyle/>
                  <a:p>
                    <a:fld id="{60F0B365-C98F-48D5-8A68-34199581FC1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9-57EF-4F72-9BC9-50C64019D83A}"/>
                </c:ext>
              </c:extLst>
            </c:dLbl>
            <c:dLbl>
              <c:idx val="154"/>
              <c:tx>
                <c:rich>
                  <a:bodyPr/>
                  <a:lstStyle/>
                  <a:p>
                    <a:fld id="{54EB2E9C-04A8-43E7-ADA2-9A7AAD667DB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A-57EF-4F72-9BC9-50C64019D83A}"/>
                </c:ext>
              </c:extLst>
            </c:dLbl>
            <c:dLbl>
              <c:idx val="155"/>
              <c:tx>
                <c:rich>
                  <a:bodyPr/>
                  <a:lstStyle/>
                  <a:p>
                    <a:fld id="{7E078863-84D0-4AD5-9FDF-A8CA8113CFC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B-57EF-4F72-9BC9-50C64019D83A}"/>
                </c:ext>
              </c:extLst>
            </c:dLbl>
            <c:dLbl>
              <c:idx val="156"/>
              <c:tx>
                <c:rich>
                  <a:bodyPr/>
                  <a:lstStyle/>
                  <a:p>
                    <a:fld id="{751BA52D-40A9-4E13-B70F-CED349FF17F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C-57EF-4F72-9BC9-50C64019D83A}"/>
                </c:ext>
              </c:extLst>
            </c:dLbl>
            <c:dLbl>
              <c:idx val="157"/>
              <c:tx>
                <c:rich>
                  <a:bodyPr/>
                  <a:lstStyle/>
                  <a:p>
                    <a:fld id="{6DA34E92-D85B-4A7F-83A3-44F60C2BD64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D-57EF-4F72-9BC9-50C64019D83A}"/>
                </c:ext>
              </c:extLst>
            </c:dLbl>
            <c:dLbl>
              <c:idx val="158"/>
              <c:tx>
                <c:rich>
                  <a:bodyPr/>
                  <a:lstStyle/>
                  <a:p>
                    <a:fld id="{D178A146-D99C-421F-96A1-9FB8F3D659F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E-57EF-4F72-9BC9-50C64019D83A}"/>
                </c:ext>
              </c:extLst>
            </c:dLbl>
            <c:dLbl>
              <c:idx val="159"/>
              <c:tx>
                <c:rich>
                  <a:bodyPr/>
                  <a:lstStyle/>
                  <a:p>
                    <a:fld id="{FBE2FC00-04D0-4F8E-B95A-606FE95F55A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F-57EF-4F72-9BC9-50C64019D83A}"/>
                </c:ext>
              </c:extLst>
            </c:dLbl>
            <c:dLbl>
              <c:idx val="160"/>
              <c:tx>
                <c:rich>
                  <a:bodyPr/>
                  <a:lstStyle/>
                  <a:p>
                    <a:fld id="{A916E079-BD6A-4A4B-A74C-425277E97C2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0-57EF-4F72-9BC9-50C64019D83A}"/>
                </c:ext>
              </c:extLst>
            </c:dLbl>
            <c:dLbl>
              <c:idx val="161"/>
              <c:tx>
                <c:rich>
                  <a:bodyPr/>
                  <a:lstStyle/>
                  <a:p>
                    <a:fld id="{D8B6D135-0B96-460B-A071-DDA3113E769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1-57EF-4F72-9BC9-50C64019D83A}"/>
                </c:ext>
              </c:extLst>
            </c:dLbl>
            <c:dLbl>
              <c:idx val="162"/>
              <c:tx>
                <c:rich>
                  <a:bodyPr/>
                  <a:lstStyle/>
                  <a:p>
                    <a:fld id="{55CBCD4E-AE00-4E30-94FA-13D60A239F3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2-57EF-4F72-9BC9-50C64019D83A}"/>
                </c:ext>
              </c:extLst>
            </c:dLbl>
            <c:dLbl>
              <c:idx val="163"/>
              <c:tx>
                <c:rich>
                  <a:bodyPr/>
                  <a:lstStyle/>
                  <a:p>
                    <a:fld id="{8CBCB3AA-88D0-40B2-8F6F-4C3FDD20ABD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3-57EF-4F72-9BC9-50C64019D83A}"/>
                </c:ext>
              </c:extLst>
            </c:dLbl>
            <c:dLbl>
              <c:idx val="164"/>
              <c:tx>
                <c:rich>
                  <a:bodyPr/>
                  <a:lstStyle/>
                  <a:p>
                    <a:fld id="{987C5EDC-7DF6-428E-B176-2D86384AA77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4-57EF-4F72-9BC9-50C64019D83A}"/>
                </c:ext>
              </c:extLst>
            </c:dLbl>
            <c:dLbl>
              <c:idx val="165"/>
              <c:tx>
                <c:rich>
                  <a:bodyPr/>
                  <a:lstStyle/>
                  <a:p>
                    <a:fld id="{AE2A90D1-0216-4154-A4E2-5A19B69821F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5-57EF-4F72-9BC9-50C64019D83A}"/>
                </c:ext>
              </c:extLst>
            </c:dLbl>
            <c:dLbl>
              <c:idx val="166"/>
              <c:tx>
                <c:rich>
                  <a:bodyPr/>
                  <a:lstStyle/>
                  <a:p>
                    <a:fld id="{56A1D417-EAE4-4CD1-B792-9506A8647F4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57EF-4F72-9BC9-50C64019D83A}"/>
                </c:ext>
              </c:extLst>
            </c:dLbl>
            <c:dLbl>
              <c:idx val="167"/>
              <c:tx>
                <c:rich>
                  <a:bodyPr/>
                  <a:lstStyle/>
                  <a:p>
                    <a:fld id="{5E417295-6CA1-4F57-AA2B-1A65005C4B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57EF-4F72-9BC9-50C64019D83A}"/>
                </c:ext>
              </c:extLst>
            </c:dLbl>
            <c:dLbl>
              <c:idx val="168"/>
              <c:tx>
                <c:rich>
                  <a:bodyPr/>
                  <a:lstStyle/>
                  <a:p>
                    <a:fld id="{0185EDD1-DA6F-470E-95BB-70BBE2D29A6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57EF-4F72-9BC9-50C64019D83A}"/>
                </c:ext>
              </c:extLst>
            </c:dLbl>
            <c:dLbl>
              <c:idx val="169"/>
              <c:tx>
                <c:rich>
                  <a:bodyPr/>
                  <a:lstStyle/>
                  <a:p>
                    <a:fld id="{7944B46E-4F04-4332-89A8-AF31A7BF4FF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9-57EF-4F72-9BC9-50C64019D83A}"/>
                </c:ext>
              </c:extLst>
            </c:dLbl>
            <c:dLbl>
              <c:idx val="170"/>
              <c:tx>
                <c:rich>
                  <a:bodyPr/>
                  <a:lstStyle/>
                  <a:p>
                    <a:fld id="{34FA383B-3932-48D7-9636-0AEA00B1A47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A-57EF-4F72-9BC9-50C64019D83A}"/>
                </c:ext>
              </c:extLst>
            </c:dLbl>
            <c:dLbl>
              <c:idx val="171"/>
              <c:tx>
                <c:rich>
                  <a:bodyPr/>
                  <a:lstStyle/>
                  <a:p>
                    <a:fld id="{CC2BF03B-1F63-4535-BA8F-FE83C97AE8B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B-57EF-4F72-9BC9-50C64019D83A}"/>
                </c:ext>
              </c:extLst>
            </c:dLbl>
            <c:dLbl>
              <c:idx val="172"/>
              <c:tx>
                <c:rich>
                  <a:bodyPr/>
                  <a:lstStyle/>
                  <a:p>
                    <a:fld id="{2F46C79F-C2BE-4051-99B4-459CF4D0F9D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C-57EF-4F72-9BC9-50C64019D83A}"/>
                </c:ext>
              </c:extLst>
            </c:dLbl>
            <c:dLbl>
              <c:idx val="173"/>
              <c:tx>
                <c:rich>
                  <a:bodyPr/>
                  <a:lstStyle/>
                  <a:p>
                    <a:fld id="{F4A19FB6-545F-46D5-B6B4-8C5E9A5FBD0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D-57EF-4F72-9BC9-50C64019D83A}"/>
                </c:ext>
              </c:extLst>
            </c:dLbl>
            <c:dLbl>
              <c:idx val="174"/>
              <c:tx>
                <c:rich>
                  <a:bodyPr/>
                  <a:lstStyle/>
                  <a:p>
                    <a:fld id="{425F746C-16BD-4E91-A830-87C4AA1C880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E-57EF-4F72-9BC9-50C64019D83A}"/>
                </c:ext>
              </c:extLst>
            </c:dLbl>
            <c:dLbl>
              <c:idx val="175"/>
              <c:tx>
                <c:rich>
                  <a:bodyPr/>
                  <a:lstStyle/>
                  <a:p>
                    <a:fld id="{C46E06C9-540E-4292-8410-706EC1AEC29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F-57EF-4F72-9BC9-50C64019D83A}"/>
                </c:ext>
              </c:extLst>
            </c:dLbl>
            <c:dLbl>
              <c:idx val="176"/>
              <c:tx>
                <c:rich>
                  <a:bodyPr/>
                  <a:lstStyle/>
                  <a:p>
                    <a:fld id="{51CE078F-11E6-444D-A9BD-815E84439EB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0-57EF-4F72-9BC9-50C64019D83A}"/>
                </c:ext>
              </c:extLst>
            </c:dLbl>
            <c:dLbl>
              <c:idx val="177"/>
              <c:tx>
                <c:rich>
                  <a:bodyPr/>
                  <a:lstStyle/>
                  <a:p>
                    <a:fld id="{7444978B-B443-4125-8ACF-F55DD252294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1-57EF-4F72-9BC9-50C64019D83A}"/>
                </c:ext>
              </c:extLst>
            </c:dLbl>
            <c:dLbl>
              <c:idx val="178"/>
              <c:tx>
                <c:rich>
                  <a:bodyPr/>
                  <a:lstStyle/>
                  <a:p>
                    <a:fld id="{21A9964B-465E-4DB9-8C92-A12A48DFBEE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2-57EF-4F72-9BC9-50C64019D83A}"/>
                </c:ext>
              </c:extLst>
            </c:dLbl>
            <c:dLbl>
              <c:idx val="179"/>
              <c:tx>
                <c:rich>
                  <a:bodyPr/>
                  <a:lstStyle/>
                  <a:p>
                    <a:fld id="{CA23F24B-418B-4141-B0E0-B5BA4AA652F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3-57EF-4F72-9BC9-50C64019D83A}"/>
                </c:ext>
              </c:extLst>
            </c:dLbl>
            <c:dLbl>
              <c:idx val="180"/>
              <c:tx>
                <c:rich>
                  <a:bodyPr/>
                  <a:lstStyle/>
                  <a:p>
                    <a:fld id="{9007241C-9974-4515-B70F-2CC7F35B6E2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4-57EF-4F72-9BC9-50C64019D83A}"/>
                </c:ext>
              </c:extLst>
            </c:dLbl>
            <c:dLbl>
              <c:idx val="181"/>
              <c:tx>
                <c:rich>
                  <a:bodyPr/>
                  <a:lstStyle/>
                  <a:p>
                    <a:fld id="{ECF40C85-AE95-4C83-B3EF-4854B564611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5-57EF-4F72-9BC9-50C64019D83A}"/>
                </c:ext>
              </c:extLst>
            </c:dLbl>
            <c:dLbl>
              <c:idx val="182"/>
              <c:tx>
                <c:rich>
                  <a:bodyPr/>
                  <a:lstStyle/>
                  <a:p>
                    <a:fld id="{7309DF0D-F0FC-4EC5-9EFA-EF2FE11DC62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6-57EF-4F72-9BC9-50C64019D83A}"/>
                </c:ext>
              </c:extLst>
            </c:dLbl>
            <c:dLbl>
              <c:idx val="183"/>
              <c:tx>
                <c:rich>
                  <a:bodyPr/>
                  <a:lstStyle/>
                  <a:p>
                    <a:fld id="{7F6DBC81-E90F-421C-B960-5564B46DA6C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7-57EF-4F72-9BC9-50C64019D83A}"/>
                </c:ext>
              </c:extLst>
            </c:dLbl>
            <c:dLbl>
              <c:idx val="184"/>
              <c:tx>
                <c:rich>
                  <a:bodyPr/>
                  <a:lstStyle/>
                  <a:p>
                    <a:fld id="{258B8B28-9DC3-48A0-AF8D-E18BAF1FC4B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8-57EF-4F72-9BC9-50C64019D83A}"/>
                </c:ext>
              </c:extLst>
            </c:dLbl>
            <c:dLbl>
              <c:idx val="185"/>
              <c:tx>
                <c:rich>
                  <a:bodyPr/>
                  <a:lstStyle/>
                  <a:p>
                    <a:fld id="{A353E192-B72E-4898-9CAF-7D5254108DE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9-57EF-4F72-9BC9-50C64019D83A}"/>
                </c:ext>
              </c:extLst>
            </c:dLbl>
            <c:dLbl>
              <c:idx val="186"/>
              <c:tx>
                <c:rich>
                  <a:bodyPr/>
                  <a:lstStyle/>
                  <a:p>
                    <a:fld id="{A3946EFD-197A-4E0C-8901-6AE42DCF696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A-57EF-4F72-9BC9-50C64019D83A}"/>
                </c:ext>
              </c:extLst>
            </c:dLbl>
            <c:dLbl>
              <c:idx val="187"/>
              <c:tx>
                <c:rich>
                  <a:bodyPr/>
                  <a:lstStyle/>
                  <a:p>
                    <a:fld id="{9D0D9C28-38E1-4D34-9D1A-50884093ADD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B-57EF-4F72-9BC9-50C64019D83A}"/>
                </c:ext>
              </c:extLst>
            </c:dLbl>
            <c:dLbl>
              <c:idx val="188"/>
              <c:tx>
                <c:rich>
                  <a:bodyPr/>
                  <a:lstStyle/>
                  <a:p>
                    <a:fld id="{7FB5084E-8822-457B-8C95-55E9EB0CB52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C-57EF-4F72-9BC9-50C64019D83A}"/>
                </c:ext>
              </c:extLst>
            </c:dLbl>
            <c:dLbl>
              <c:idx val="189"/>
              <c:tx>
                <c:rich>
                  <a:bodyPr/>
                  <a:lstStyle/>
                  <a:p>
                    <a:fld id="{941A4F54-B044-464A-9595-289BB7B75F8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D-57EF-4F72-9BC9-50C64019D83A}"/>
                </c:ext>
              </c:extLst>
            </c:dLbl>
            <c:dLbl>
              <c:idx val="190"/>
              <c:tx>
                <c:rich>
                  <a:bodyPr/>
                  <a:lstStyle/>
                  <a:p>
                    <a:fld id="{08EA6A58-601B-4C48-A952-65867A5E083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E-57EF-4F72-9BC9-50C64019D83A}"/>
                </c:ext>
              </c:extLst>
            </c:dLbl>
            <c:dLbl>
              <c:idx val="191"/>
              <c:tx>
                <c:rich>
                  <a:bodyPr/>
                  <a:lstStyle/>
                  <a:p>
                    <a:fld id="{80C80F25-19C6-4B50-92DC-EFEF3710D8F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F-57EF-4F72-9BC9-50C64019D83A}"/>
                </c:ext>
              </c:extLst>
            </c:dLbl>
            <c:dLbl>
              <c:idx val="192"/>
              <c:tx>
                <c:rich>
                  <a:bodyPr/>
                  <a:lstStyle/>
                  <a:p>
                    <a:fld id="{9C7C7959-6BB1-45F9-98D5-30C75289B2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0-57EF-4F72-9BC9-50C64019D83A}"/>
                </c:ext>
              </c:extLst>
            </c:dLbl>
            <c:dLbl>
              <c:idx val="193"/>
              <c:tx>
                <c:rich>
                  <a:bodyPr/>
                  <a:lstStyle/>
                  <a:p>
                    <a:fld id="{E16CF517-416F-48E9-BB27-E8930917334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1-57EF-4F72-9BC9-50C64019D83A}"/>
                </c:ext>
              </c:extLst>
            </c:dLbl>
            <c:dLbl>
              <c:idx val="194"/>
              <c:tx>
                <c:rich>
                  <a:bodyPr/>
                  <a:lstStyle/>
                  <a:p>
                    <a:fld id="{D1FB227C-2008-4825-9CF6-0C278E6F1BD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2-57EF-4F72-9BC9-50C64019D83A}"/>
                </c:ext>
              </c:extLst>
            </c:dLbl>
            <c:dLbl>
              <c:idx val="195"/>
              <c:tx>
                <c:rich>
                  <a:bodyPr/>
                  <a:lstStyle/>
                  <a:p>
                    <a:fld id="{21090CAF-F4D0-45FA-B5C7-22CAA314F3A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3-57EF-4F72-9BC9-50C64019D83A}"/>
                </c:ext>
              </c:extLst>
            </c:dLbl>
            <c:dLbl>
              <c:idx val="196"/>
              <c:tx>
                <c:rich>
                  <a:bodyPr/>
                  <a:lstStyle/>
                  <a:p>
                    <a:fld id="{A0FF4047-B54F-4720-8D6A-AE993FF9EE2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4-57EF-4F72-9BC9-50C64019D83A}"/>
                </c:ext>
              </c:extLst>
            </c:dLbl>
            <c:dLbl>
              <c:idx val="197"/>
              <c:tx>
                <c:rich>
                  <a:bodyPr/>
                  <a:lstStyle/>
                  <a:p>
                    <a:fld id="{FEE9BE7D-7F5B-45D2-838E-28C4E24F236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5-57EF-4F72-9BC9-50C64019D83A}"/>
                </c:ext>
              </c:extLst>
            </c:dLbl>
            <c:dLbl>
              <c:idx val="198"/>
              <c:tx>
                <c:rich>
                  <a:bodyPr/>
                  <a:lstStyle/>
                  <a:p>
                    <a:fld id="{CDF81784-FA7B-4302-B82C-4765996B835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6-57EF-4F72-9BC9-50C64019D83A}"/>
                </c:ext>
              </c:extLst>
            </c:dLbl>
            <c:dLbl>
              <c:idx val="199"/>
              <c:tx>
                <c:rich>
                  <a:bodyPr/>
                  <a:lstStyle/>
                  <a:p>
                    <a:fld id="{D980F2EF-CA9F-45B8-AE63-299788B50D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7-57EF-4F72-9BC9-50C64019D83A}"/>
                </c:ext>
              </c:extLst>
            </c:dLbl>
            <c:dLbl>
              <c:idx val="200"/>
              <c:tx>
                <c:rich>
                  <a:bodyPr/>
                  <a:lstStyle/>
                  <a:p>
                    <a:fld id="{1765A342-B330-4C9E-91AB-B5100F1F568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8-57EF-4F72-9BC9-50C64019D83A}"/>
                </c:ext>
              </c:extLst>
            </c:dLbl>
            <c:dLbl>
              <c:idx val="201"/>
              <c:tx>
                <c:rich>
                  <a:bodyPr/>
                  <a:lstStyle/>
                  <a:p>
                    <a:fld id="{A50BCC04-F81B-4F46-9BC8-A1148A11252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9-57EF-4F72-9BC9-50C64019D83A}"/>
                </c:ext>
              </c:extLst>
            </c:dLbl>
            <c:dLbl>
              <c:idx val="202"/>
              <c:tx>
                <c:rich>
                  <a:bodyPr/>
                  <a:lstStyle/>
                  <a:p>
                    <a:fld id="{1BADC709-0038-40F7-9B55-CD2449DB6E4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A-57EF-4F72-9BC9-50C64019D83A}"/>
                </c:ext>
              </c:extLst>
            </c:dLbl>
            <c:dLbl>
              <c:idx val="203"/>
              <c:tx>
                <c:rich>
                  <a:bodyPr/>
                  <a:lstStyle/>
                  <a:p>
                    <a:fld id="{E39F6937-A723-4E91-B2A3-1507D97178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B-57EF-4F72-9BC9-50C64019D83A}"/>
                </c:ext>
              </c:extLst>
            </c:dLbl>
            <c:dLbl>
              <c:idx val="204"/>
              <c:tx>
                <c:rich>
                  <a:bodyPr/>
                  <a:lstStyle/>
                  <a:p>
                    <a:fld id="{1F45A5FA-FB6D-493E-AC97-F1A926D4652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C-57EF-4F72-9BC9-50C64019D83A}"/>
                </c:ext>
              </c:extLst>
            </c:dLbl>
            <c:dLbl>
              <c:idx val="205"/>
              <c:tx>
                <c:rich>
                  <a:bodyPr/>
                  <a:lstStyle/>
                  <a:p>
                    <a:fld id="{495EFA77-17E7-438C-AD48-651672F6A84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D-57EF-4F72-9BC9-50C64019D83A}"/>
                </c:ext>
              </c:extLst>
            </c:dLbl>
            <c:dLbl>
              <c:idx val="206"/>
              <c:tx>
                <c:rich>
                  <a:bodyPr/>
                  <a:lstStyle/>
                  <a:p>
                    <a:fld id="{9481BBEB-DE71-4557-AD89-AD61FD0D7B2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E-57EF-4F72-9BC9-50C64019D83A}"/>
                </c:ext>
              </c:extLst>
            </c:dLbl>
            <c:dLbl>
              <c:idx val="207"/>
              <c:tx>
                <c:rich>
                  <a:bodyPr/>
                  <a:lstStyle/>
                  <a:p>
                    <a:fld id="{B29606E3-6D6F-47DD-A11F-BACFF418701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F-57EF-4F72-9BC9-50C64019D83A}"/>
                </c:ext>
              </c:extLst>
            </c:dLbl>
            <c:dLbl>
              <c:idx val="208"/>
              <c:tx>
                <c:rich>
                  <a:bodyPr/>
                  <a:lstStyle/>
                  <a:p>
                    <a:fld id="{A3A788AB-EF30-4834-BF9E-945CE1B9D87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0-57EF-4F72-9BC9-50C64019D83A}"/>
                </c:ext>
              </c:extLst>
            </c:dLbl>
            <c:dLbl>
              <c:idx val="209"/>
              <c:tx>
                <c:rich>
                  <a:bodyPr/>
                  <a:lstStyle/>
                  <a:p>
                    <a:fld id="{5F55EC07-E0F5-45A2-930E-9C5F3662CF5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1-57EF-4F72-9BC9-50C64019D83A}"/>
                </c:ext>
              </c:extLst>
            </c:dLbl>
            <c:dLbl>
              <c:idx val="210"/>
              <c:tx>
                <c:rich>
                  <a:bodyPr/>
                  <a:lstStyle/>
                  <a:p>
                    <a:fld id="{3E3995EA-C90A-4499-960D-5782009C59F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2-57EF-4F72-9BC9-50C64019D83A}"/>
                </c:ext>
              </c:extLst>
            </c:dLbl>
            <c:dLbl>
              <c:idx val="211"/>
              <c:tx>
                <c:rich>
                  <a:bodyPr/>
                  <a:lstStyle/>
                  <a:p>
                    <a:fld id="{664EB58E-8727-40CE-9ABC-A9CF824B891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3-57EF-4F72-9BC9-50C64019D83A}"/>
                </c:ext>
              </c:extLst>
            </c:dLbl>
            <c:dLbl>
              <c:idx val="212"/>
              <c:tx>
                <c:rich>
                  <a:bodyPr/>
                  <a:lstStyle/>
                  <a:p>
                    <a:fld id="{FBD0DE83-B00D-4CA4-AACA-72DAE08CF38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4-57EF-4F72-9BC9-50C64019D83A}"/>
                </c:ext>
              </c:extLst>
            </c:dLbl>
            <c:dLbl>
              <c:idx val="213"/>
              <c:tx>
                <c:rich>
                  <a:bodyPr/>
                  <a:lstStyle/>
                  <a:p>
                    <a:fld id="{008BF807-8585-4C21-88A1-099F8CDBF19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5-57EF-4F72-9BC9-50C64019D83A}"/>
                </c:ext>
              </c:extLst>
            </c:dLbl>
            <c:dLbl>
              <c:idx val="214"/>
              <c:tx>
                <c:rich>
                  <a:bodyPr/>
                  <a:lstStyle/>
                  <a:p>
                    <a:fld id="{D90C6DC4-8E68-4585-8E5D-65619E5857C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6-57EF-4F72-9BC9-50C64019D83A}"/>
                </c:ext>
              </c:extLst>
            </c:dLbl>
            <c:dLbl>
              <c:idx val="215"/>
              <c:tx>
                <c:rich>
                  <a:bodyPr/>
                  <a:lstStyle/>
                  <a:p>
                    <a:fld id="{4B606A52-5272-4613-ACDE-E0F7B3D43F5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7-57EF-4F72-9BC9-50C64019D83A}"/>
                </c:ext>
              </c:extLst>
            </c:dLbl>
            <c:dLbl>
              <c:idx val="216"/>
              <c:tx>
                <c:rich>
                  <a:bodyPr/>
                  <a:lstStyle/>
                  <a:p>
                    <a:fld id="{90478013-56E4-4D05-B529-3D7BC173E86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8-57EF-4F72-9BC9-50C64019D83A}"/>
                </c:ext>
              </c:extLst>
            </c:dLbl>
            <c:dLbl>
              <c:idx val="217"/>
              <c:tx>
                <c:rich>
                  <a:bodyPr/>
                  <a:lstStyle/>
                  <a:p>
                    <a:fld id="{45F470BE-A578-4DA3-8EE6-71F4EC393ED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9-57EF-4F72-9BC9-50C64019D83A}"/>
                </c:ext>
              </c:extLst>
            </c:dLbl>
            <c:dLbl>
              <c:idx val="218"/>
              <c:tx>
                <c:rich>
                  <a:bodyPr/>
                  <a:lstStyle/>
                  <a:p>
                    <a:fld id="{5EC90E6B-0A0F-4245-9433-FC0EEDB5ADF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A-57EF-4F72-9BC9-50C64019D83A}"/>
                </c:ext>
              </c:extLst>
            </c:dLbl>
            <c:dLbl>
              <c:idx val="219"/>
              <c:tx>
                <c:rich>
                  <a:bodyPr/>
                  <a:lstStyle/>
                  <a:p>
                    <a:fld id="{FA49CDF9-8BE8-41F5-8285-13753781B5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B-57EF-4F72-9BC9-50C64019D83A}"/>
                </c:ext>
              </c:extLst>
            </c:dLbl>
            <c:dLbl>
              <c:idx val="220"/>
              <c:tx>
                <c:rich>
                  <a:bodyPr/>
                  <a:lstStyle/>
                  <a:p>
                    <a:fld id="{45B573F3-BD3F-488C-AE21-A04D966CF77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C-57EF-4F72-9BC9-50C64019D83A}"/>
                </c:ext>
              </c:extLst>
            </c:dLbl>
            <c:dLbl>
              <c:idx val="221"/>
              <c:tx>
                <c:rich>
                  <a:bodyPr/>
                  <a:lstStyle/>
                  <a:p>
                    <a:fld id="{812DA560-ADBF-45D2-A123-4C5A0A12A2C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D-57EF-4F72-9BC9-50C64019D83A}"/>
                </c:ext>
              </c:extLst>
            </c:dLbl>
            <c:dLbl>
              <c:idx val="222"/>
              <c:tx>
                <c:rich>
                  <a:bodyPr/>
                  <a:lstStyle/>
                  <a:p>
                    <a:fld id="{06C5435B-7944-40C2-B4F2-7DDF06BF0A9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E-57EF-4F72-9BC9-50C64019D83A}"/>
                </c:ext>
              </c:extLst>
            </c:dLbl>
            <c:dLbl>
              <c:idx val="223"/>
              <c:tx>
                <c:rich>
                  <a:bodyPr/>
                  <a:lstStyle/>
                  <a:p>
                    <a:fld id="{38173CEA-4775-41B4-A6BD-0274151240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F-57EF-4F72-9BC9-50C64019D83A}"/>
                </c:ext>
              </c:extLst>
            </c:dLbl>
            <c:dLbl>
              <c:idx val="224"/>
              <c:tx>
                <c:rich>
                  <a:bodyPr/>
                  <a:lstStyle/>
                  <a:p>
                    <a:fld id="{6CBBCBC7-4AD2-4E6C-9667-FB6A722A51D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0-57EF-4F72-9BC9-50C64019D83A}"/>
                </c:ext>
              </c:extLst>
            </c:dLbl>
            <c:dLbl>
              <c:idx val="225"/>
              <c:tx>
                <c:rich>
                  <a:bodyPr/>
                  <a:lstStyle/>
                  <a:p>
                    <a:fld id="{BBDDC693-F010-4A71-932A-066941756E4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1-57EF-4F72-9BC9-50C64019D83A}"/>
                </c:ext>
              </c:extLst>
            </c:dLbl>
            <c:dLbl>
              <c:idx val="226"/>
              <c:tx>
                <c:rich>
                  <a:bodyPr/>
                  <a:lstStyle/>
                  <a:p>
                    <a:fld id="{34118556-67DD-4D0C-B1A9-CFA4F4EFC43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2-57EF-4F72-9BC9-50C64019D83A}"/>
                </c:ext>
              </c:extLst>
            </c:dLbl>
            <c:dLbl>
              <c:idx val="227"/>
              <c:tx>
                <c:rich>
                  <a:bodyPr/>
                  <a:lstStyle/>
                  <a:p>
                    <a:fld id="{412A0576-F930-425E-9653-638C50C984A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3-57EF-4F72-9BC9-50C64019D83A}"/>
                </c:ext>
              </c:extLst>
            </c:dLbl>
            <c:dLbl>
              <c:idx val="228"/>
              <c:tx>
                <c:rich>
                  <a:bodyPr/>
                  <a:lstStyle/>
                  <a:p>
                    <a:fld id="{E6D35F3A-BC45-4081-8724-52E6DB79CAC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4-57EF-4F72-9BC9-50C64019D83A}"/>
                </c:ext>
              </c:extLst>
            </c:dLbl>
            <c:dLbl>
              <c:idx val="229"/>
              <c:tx>
                <c:rich>
                  <a:bodyPr/>
                  <a:lstStyle/>
                  <a:p>
                    <a:fld id="{B8386D69-811B-41A0-BB45-E2B36DA2C52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5-57EF-4F72-9BC9-50C64019D83A}"/>
                </c:ext>
              </c:extLst>
            </c:dLbl>
            <c:dLbl>
              <c:idx val="230"/>
              <c:tx>
                <c:rich>
                  <a:bodyPr/>
                  <a:lstStyle/>
                  <a:p>
                    <a:fld id="{54F45DDA-8839-482D-ABBA-D8FEF9C193E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6-57EF-4F72-9BC9-50C64019D83A}"/>
                </c:ext>
              </c:extLst>
            </c:dLbl>
            <c:dLbl>
              <c:idx val="231"/>
              <c:tx>
                <c:rich>
                  <a:bodyPr/>
                  <a:lstStyle/>
                  <a:p>
                    <a:fld id="{787CD4DF-4A48-4D96-9E2A-E736B2E84B7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7-57EF-4F72-9BC9-50C64019D83A}"/>
                </c:ext>
              </c:extLst>
            </c:dLbl>
            <c:dLbl>
              <c:idx val="232"/>
              <c:tx>
                <c:rich>
                  <a:bodyPr/>
                  <a:lstStyle/>
                  <a:p>
                    <a:fld id="{F971BD32-317D-493F-B3F9-D7BC0695B2B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8-57EF-4F72-9BC9-50C64019D83A}"/>
                </c:ext>
              </c:extLst>
            </c:dLbl>
            <c:dLbl>
              <c:idx val="233"/>
              <c:tx>
                <c:rich>
                  <a:bodyPr/>
                  <a:lstStyle/>
                  <a:p>
                    <a:fld id="{6081679D-9FDB-4D0F-A10E-740429DDB6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9-57EF-4F72-9BC9-50C64019D83A}"/>
                </c:ext>
              </c:extLst>
            </c:dLbl>
            <c:dLbl>
              <c:idx val="234"/>
              <c:tx>
                <c:rich>
                  <a:bodyPr/>
                  <a:lstStyle/>
                  <a:p>
                    <a:fld id="{A538EEB9-9533-4DE8-88EF-1D22D561F52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A-57EF-4F72-9BC9-50C64019D83A}"/>
                </c:ext>
              </c:extLst>
            </c:dLbl>
            <c:dLbl>
              <c:idx val="235"/>
              <c:tx>
                <c:rich>
                  <a:bodyPr/>
                  <a:lstStyle/>
                  <a:p>
                    <a:fld id="{1FCD7050-148D-4E2A-A3F0-7A5E291D84B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B-57EF-4F72-9BC9-50C64019D83A}"/>
                </c:ext>
              </c:extLst>
            </c:dLbl>
            <c:dLbl>
              <c:idx val="236"/>
              <c:tx>
                <c:rich>
                  <a:bodyPr/>
                  <a:lstStyle/>
                  <a:p>
                    <a:fld id="{47D5B3D8-86F0-4603-ADE7-332B5C526DE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C-57EF-4F72-9BC9-50C64019D83A}"/>
                </c:ext>
              </c:extLst>
            </c:dLbl>
            <c:dLbl>
              <c:idx val="237"/>
              <c:tx>
                <c:rich>
                  <a:bodyPr/>
                  <a:lstStyle/>
                  <a:p>
                    <a:fld id="{8E10B5AE-DD30-45A9-B1FE-C2C4E9B25C4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D-57EF-4F72-9BC9-50C64019D83A}"/>
                </c:ext>
              </c:extLst>
            </c:dLbl>
            <c:dLbl>
              <c:idx val="238"/>
              <c:tx>
                <c:rich>
                  <a:bodyPr/>
                  <a:lstStyle/>
                  <a:p>
                    <a:fld id="{9CCDB1A6-2C92-4C8E-889D-3EEB37D4854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E-57EF-4F72-9BC9-50C64019D83A}"/>
                </c:ext>
              </c:extLst>
            </c:dLbl>
            <c:dLbl>
              <c:idx val="239"/>
              <c:tx>
                <c:rich>
                  <a:bodyPr/>
                  <a:lstStyle/>
                  <a:p>
                    <a:fld id="{A3A1815B-4F02-4864-B511-0E8F6CE3580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F-57EF-4F72-9BC9-50C64019D83A}"/>
                </c:ext>
              </c:extLst>
            </c:dLbl>
            <c:dLbl>
              <c:idx val="240"/>
              <c:tx>
                <c:rich>
                  <a:bodyPr/>
                  <a:lstStyle/>
                  <a:p>
                    <a:fld id="{EEFE9225-AF6B-4319-AB13-098E3FE046A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0-57EF-4F72-9BC9-50C64019D83A}"/>
                </c:ext>
              </c:extLst>
            </c:dLbl>
            <c:dLbl>
              <c:idx val="241"/>
              <c:tx>
                <c:rich>
                  <a:bodyPr/>
                  <a:lstStyle/>
                  <a:p>
                    <a:fld id="{6238F03D-54B9-4085-852A-35AC8D8FC3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1-57EF-4F72-9BC9-50C64019D83A}"/>
                </c:ext>
              </c:extLst>
            </c:dLbl>
            <c:dLbl>
              <c:idx val="242"/>
              <c:tx>
                <c:rich>
                  <a:bodyPr/>
                  <a:lstStyle/>
                  <a:p>
                    <a:fld id="{2742337C-03D2-4843-8FFE-5F32409FC32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2-57EF-4F72-9BC9-50C64019D83A}"/>
                </c:ext>
              </c:extLst>
            </c:dLbl>
            <c:dLbl>
              <c:idx val="243"/>
              <c:tx>
                <c:rich>
                  <a:bodyPr/>
                  <a:lstStyle/>
                  <a:p>
                    <a:fld id="{B83AFF1A-232B-4E82-9B17-9EE6CA04A4B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3-57EF-4F72-9BC9-50C64019D83A}"/>
                </c:ext>
              </c:extLst>
            </c:dLbl>
            <c:dLbl>
              <c:idx val="244"/>
              <c:tx>
                <c:rich>
                  <a:bodyPr/>
                  <a:lstStyle/>
                  <a:p>
                    <a:fld id="{66B3F25D-A55F-48EA-A9C6-072140CAC6F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4-57EF-4F72-9BC9-50C64019D83A}"/>
                </c:ext>
              </c:extLst>
            </c:dLbl>
            <c:dLbl>
              <c:idx val="245"/>
              <c:tx>
                <c:rich>
                  <a:bodyPr/>
                  <a:lstStyle/>
                  <a:p>
                    <a:fld id="{53EE473D-2AFC-41EB-8698-6713AA6868C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5-57EF-4F72-9BC9-50C64019D83A}"/>
                </c:ext>
              </c:extLst>
            </c:dLbl>
            <c:dLbl>
              <c:idx val="246"/>
              <c:tx>
                <c:rich>
                  <a:bodyPr/>
                  <a:lstStyle/>
                  <a:p>
                    <a:fld id="{C0823416-6B2A-4434-B02C-CAD156A1308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6-57EF-4F72-9BC9-50C64019D83A}"/>
                </c:ext>
              </c:extLst>
            </c:dLbl>
            <c:dLbl>
              <c:idx val="247"/>
              <c:tx>
                <c:rich>
                  <a:bodyPr/>
                  <a:lstStyle/>
                  <a:p>
                    <a:fld id="{D5A4B805-612C-472D-ABFF-9D4CEC6CC3A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7-57EF-4F72-9BC9-50C64019D83A}"/>
                </c:ext>
              </c:extLst>
            </c:dLbl>
            <c:dLbl>
              <c:idx val="248"/>
              <c:tx>
                <c:rich>
                  <a:bodyPr/>
                  <a:lstStyle/>
                  <a:p>
                    <a:fld id="{E94FAA1A-2097-4B91-A850-989EFBE9430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8-57EF-4F72-9BC9-50C64019D83A}"/>
                </c:ext>
              </c:extLst>
            </c:dLbl>
            <c:dLbl>
              <c:idx val="249"/>
              <c:tx>
                <c:rich>
                  <a:bodyPr/>
                  <a:lstStyle/>
                  <a:p>
                    <a:fld id="{46F0D146-7C90-4B97-A930-E84EAB24D37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9-57EF-4F72-9BC9-50C64019D83A}"/>
                </c:ext>
              </c:extLst>
            </c:dLbl>
            <c:dLbl>
              <c:idx val="250"/>
              <c:tx>
                <c:rich>
                  <a:bodyPr/>
                  <a:lstStyle/>
                  <a:p>
                    <a:fld id="{386F1D8F-B2B0-4A98-AB44-8A6CB152B17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A-57EF-4F72-9BC9-50C64019D83A}"/>
                </c:ext>
              </c:extLst>
            </c:dLbl>
            <c:dLbl>
              <c:idx val="251"/>
              <c:tx>
                <c:rich>
                  <a:bodyPr/>
                  <a:lstStyle/>
                  <a:p>
                    <a:fld id="{AD08CD75-0E56-464D-A121-9152BC0838D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B-57EF-4F72-9BC9-50C64019D83A}"/>
                </c:ext>
              </c:extLst>
            </c:dLbl>
            <c:dLbl>
              <c:idx val="252"/>
              <c:tx>
                <c:rich>
                  <a:bodyPr/>
                  <a:lstStyle/>
                  <a:p>
                    <a:fld id="{48DDEB0B-05CA-4F9C-B033-6DFA6012D96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C-57EF-4F72-9BC9-50C64019D83A}"/>
                </c:ext>
              </c:extLst>
            </c:dLbl>
            <c:dLbl>
              <c:idx val="253"/>
              <c:tx>
                <c:rich>
                  <a:bodyPr/>
                  <a:lstStyle/>
                  <a:p>
                    <a:fld id="{271F02F7-1C1C-48E8-8999-E9E1CA168EE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D-57EF-4F72-9BC9-50C64019D83A}"/>
                </c:ext>
              </c:extLst>
            </c:dLbl>
            <c:dLbl>
              <c:idx val="254"/>
              <c:tx>
                <c:rich>
                  <a:bodyPr/>
                  <a:lstStyle/>
                  <a:p>
                    <a:fld id="{FD5605FC-DB59-408A-B481-4B36769A03E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E-57EF-4F72-9BC9-50C64019D83A}"/>
                </c:ext>
              </c:extLst>
            </c:dLbl>
            <c:dLbl>
              <c:idx val="255"/>
              <c:tx>
                <c:rich>
                  <a:bodyPr/>
                  <a:lstStyle/>
                  <a:p>
                    <a:fld id="{03D6C7A6-77A0-423F-AC3E-F3817B51AEE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F-57EF-4F72-9BC9-50C64019D83A}"/>
                </c:ext>
              </c:extLst>
            </c:dLbl>
            <c:dLbl>
              <c:idx val="256"/>
              <c:tx>
                <c:rich>
                  <a:bodyPr/>
                  <a:lstStyle/>
                  <a:p>
                    <a:fld id="{61FF2A7E-5A4C-4B93-BAA7-9496DD6706C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0-57EF-4F72-9BC9-50C64019D83A}"/>
                </c:ext>
              </c:extLst>
            </c:dLbl>
            <c:dLbl>
              <c:idx val="257"/>
              <c:tx>
                <c:rich>
                  <a:bodyPr/>
                  <a:lstStyle/>
                  <a:p>
                    <a:fld id="{100B0AB1-C92F-46B9-A164-9E3BECEAB46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1-57EF-4F72-9BC9-50C64019D83A}"/>
                </c:ext>
              </c:extLst>
            </c:dLbl>
            <c:dLbl>
              <c:idx val="258"/>
              <c:tx>
                <c:rich>
                  <a:bodyPr/>
                  <a:lstStyle/>
                  <a:p>
                    <a:fld id="{B9285874-5553-4D18-B72D-63F6A0A3DAE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2-57EF-4F72-9BC9-50C64019D83A}"/>
                </c:ext>
              </c:extLst>
            </c:dLbl>
            <c:dLbl>
              <c:idx val="259"/>
              <c:tx>
                <c:rich>
                  <a:bodyPr/>
                  <a:lstStyle/>
                  <a:p>
                    <a:fld id="{302A78FD-3FC4-48E1-895E-A8257A0672E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3-57EF-4F72-9BC9-50C64019D83A}"/>
                </c:ext>
              </c:extLst>
            </c:dLbl>
            <c:dLbl>
              <c:idx val="260"/>
              <c:tx>
                <c:rich>
                  <a:bodyPr/>
                  <a:lstStyle/>
                  <a:p>
                    <a:fld id="{860A9385-AC44-4BB5-A429-B19D60FBD5A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4-57EF-4F72-9BC9-50C64019D83A}"/>
                </c:ext>
              </c:extLst>
            </c:dLbl>
            <c:dLbl>
              <c:idx val="261"/>
              <c:tx>
                <c:rich>
                  <a:bodyPr/>
                  <a:lstStyle/>
                  <a:p>
                    <a:fld id="{FC4BF895-BD8A-41E5-B276-C2C6228A133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5-57EF-4F72-9BC9-50C64019D83A}"/>
                </c:ext>
              </c:extLst>
            </c:dLbl>
            <c:dLbl>
              <c:idx val="262"/>
              <c:tx>
                <c:rich>
                  <a:bodyPr/>
                  <a:lstStyle/>
                  <a:p>
                    <a:fld id="{B69A2DF4-F3B9-476F-BF97-5B55048FD1F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6-57EF-4F72-9BC9-50C64019D83A}"/>
                </c:ext>
              </c:extLst>
            </c:dLbl>
            <c:dLbl>
              <c:idx val="263"/>
              <c:tx>
                <c:rich>
                  <a:bodyPr/>
                  <a:lstStyle/>
                  <a:p>
                    <a:fld id="{04E83B3B-D098-4F7A-AFEC-2EDB0B2FDFD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7-57EF-4F72-9BC9-50C64019D83A}"/>
                </c:ext>
              </c:extLst>
            </c:dLbl>
            <c:dLbl>
              <c:idx val="264"/>
              <c:tx>
                <c:rich>
                  <a:bodyPr/>
                  <a:lstStyle/>
                  <a:p>
                    <a:fld id="{C4A21FA8-5ED0-45DC-A62E-9C874D3FAE3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8-57EF-4F72-9BC9-50C64019D83A}"/>
                </c:ext>
              </c:extLst>
            </c:dLbl>
            <c:dLbl>
              <c:idx val="265"/>
              <c:tx>
                <c:rich>
                  <a:bodyPr/>
                  <a:lstStyle/>
                  <a:p>
                    <a:fld id="{ABE45C4B-A887-4C2C-A676-060A6740D6C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9-57EF-4F72-9BC9-50C64019D83A}"/>
                </c:ext>
              </c:extLst>
            </c:dLbl>
            <c:dLbl>
              <c:idx val="266"/>
              <c:tx>
                <c:rich>
                  <a:bodyPr/>
                  <a:lstStyle/>
                  <a:p>
                    <a:fld id="{5D55954F-7DAF-46C8-BA91-D7014C6C4C8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A-57EF-4F72-9BC9-50C64019D83A}"/>
                </c:ext>
              </c:extLst>
            </c:dLbl>
            <c:dLbl>
              <c:idx val="267"/>
              <c:tx>
                <c:rich>
                  <a:bodyPr/>
                  <a:lstStyle/>
                  <a:p>
                    <a:fld id="{0960C012-C645-40DA-AD74-8554BE7828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B-57EF-4F72-9BC9-50C64019D83A}"/>
                </c:ext>
              </c:extLst>
            </c:dLbl>
            <c:dLbl>
              <c:idx val="268"/>
              <c:tx>
                <c:rich>
                  <a:bodyPr/>
                  <a:lstStyle/>
                  <a:p>
                    <a:fld id="{02E0BDC9-184C-49E7-8A77-1D77340409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C-57EF-4F72-9BC9-50C64019D83A}"/>
                </c:ext>
              </c:extLst>
            </c:dLbl>
            <c:dLbl>
              <c:idx val="269"/>
              <c:tx>
                <c:rich>
                  <a:bodyPr/>
                  <a:lstStyle/>
                  <a:p>
                    <a:fld id="{2EA31D41-6C28-45C5-82CC-A0FC713C330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D-57EF-4F72-9BC9-50C64019D83A}"/>
                </c:ext>
              </c:extLst>
            </c:dLbl>
            <c:dLbl>
              <c:idx val="270"/>
              <c:tx>
                <c:rich>
                  <a:bodyPr/>
                  <a:lstStyle/>
                  <a:p>
                    <a:fld id="{AEE59E4D-6A07-4EC4-A1EC-07D72D25DAA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E-57EF-4F72-9BC9-50C64019D83A}"/>
                </c:ext>
              </c:extLst>
            </c:dLbl>
            <c:dLbl>
              <c:idx val="271"/>
              <c:tx>
                <c:rich>
                  <a:bodyPr/>
                  <a:lstStyle/>
                  <a:p>
                    <a:fld id="{2488FDF2-BDF1-4121-9417-CE209EA9FE4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F-57EF-4F72-9BC9-50C64019D83A}"/>
                </c:ext>
              </c:extLst>
            </c:dLbl>
            <c:dLbl>
              <c:idx val="272"/>
              <c:tx>
                <c:rich>
                  <a:bodyPr/>
                  <a:lstStyle/>
                  <a:p>
                    <a:fld id="{67D2953D-8397-459F-83EB-D8F01AAA484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0-57EF-4F72-9BC9-50C64019D83A}"/>
                </c:ext>
              </c:extLst>
            </c:dLbl>
            <c:dLbl>
              <c:idx val="273"/>
              <c:tx>
                <c:rich>
                  <a:bodyPr/>
                  <a:lstStyle/>
                  <a:p>
                    <a:fld id="{E89F830A-99C7-4169-AB2A-6ED8495E070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1-57EF-4F72-9BC9-50C64019D83A}"/>
                </c:ext>
              </c:extLst>
            </c:dLbl>
            <c:dLbl>
              <c:idx val="274"/>
              <c:tx>
                <c:rich>
                  <a:bodyPr/>
                  <a:lstStyle/>
                  <a:p>
                    <a:fld id="{C3E2FBE5-948C-4292-AE75-DF2BEF9D50F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2-57EF-4F72-9BC9-50C64019D83A}"/>
                </c:ext>
              </c:extLst>
            </c:dLbl>
            <c:dLbl>
              <c:idx val="275"/>
              <c:tx>
                <c:rich>
                  <a:bodyPr/>
                  <a:lstStyle/>
                  <a:p>
                    <a:fld id="{DC38C59B-1B5E-427F-9FA4-37266C4345D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3-57EF-4F72-9BC9-50C64019D83A}"/>
                </c:ext>
              </c:extLst>
            </c:dLbl>
            <c:dLbl>
              <c:idx val="276"/>
              <c:tx>
                <c:rich>
                  <a:bodyPr/>
                  <a:lstStyle/>
                  <a:p>
                    <a:fld id="{BD6506C8-22F9-417A-93A4-3586FABA3B6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4-57EF-4F72-9BC9-50C64019D83A}"/>
                </c:ext>
              </c:extLst>
            </c:dLbl>
            <c:dLbl>
              <c:idx val="277"/>
              <c:tx>
                <c:rich>
                  <a:bodyPr/>
                  <a:lstStyle/>
                  <a:p>
                    <a:fld id="{5FF92DFE-5DB4-4350-9C08-D5A1346C0F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5-57EF-4F72-9BC9-50C64019D83A}"/>
                </c:ext>
              </c:extLst>
            </c:dLbl>
            <c:dLbl>
              <c:idx val="278"/>
              <c:tx>
                <c:rich>
                  <a:bodyPr/>
                  <a:lstStyle/>
                  <a:p>
                    <a:fld id="{D1B93A6C-A408-4C23-9549-C26467C83F0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6-57EF-4F72-9BC9-50C64019D83A}"/>
                </c:ext>
              </c:extLst>
            </c:dLbl>
            <c:dLbl>
              <c:idx val="279"/>
              <c:tx>
                <c:rich>
                  <a:bodyPr/>
                  <a:lstStyle/>
                  <a:p>
                    <a:fld id="{DF75721E-F73F-482E-86DE-8B30FDD837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7-57EF-4F72-9BC9-50C64019D83A}"/>
                </c:ext>
              </c:extLst>
            </c:dLbl>
            <c:dLbl>
              <c:idx val="280"/>
              <c:tx>
                <c:rich>
                  <a:bodyPr/>
                  <a:lstStyle/>
                  <a:p>
                    <a:fld id="{26368F6E-6B3C-473B-925F-9A08B5100D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8-57EF-4F72-9BC9-50C64019D83A}"/>
                </c:ext>
              </c:extLst>
            </c:dLbl>
            <c:dLbl>
              <c:idx val="281"/>
              <c:tx>
                <c:rich>
                  <a:bodyPr/>
                  <a:lstStyle/>
                  <a:p>
                    <a:fld id="{8406A86D-902B-4BB8-AA71-2986ECB35C1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9-57EF-4F72-9BC9-50C64019D83A}"/>
                </c:ext>
              </c:extLst>
            </c:dLbl>
            <c:dLbl>
              <c:idx val="282"/>
              <c:tx>
                <c:rich>
                  <a:bodyPr/>
                  <a:lstStyle/>
                  <a:p>
                    <a:fld id="{BC4CC84B-EF17-4CD0-A2E9-D90C5328FBA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A-57EF-4F72-9BC9-50C64019D83A}"/>
                </c:ext>
              </c:extLst>
            </c:dLbl>
            <c:dLbl>
              <c:idx val="283"/>
              <c:tx>
                <c:rich>
                  <a:bodyPr/>
                  <a:lstStyle/>
                  <a:p>
                    <a:fld id="{5C4F2FAF-4ADE-466F-9098-126A5DE3B28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B-57EF-4F72-9BC9-50C64019D83A}"/>
                </c:ext>
              </c:extLst>
            </c:dLbl>
            <c:dLbl>
              <c:idx val="284"/>
              <c:tx>
                <c:rich>
                  <a:bodyPr/>
                  <a:lstStyle/>
                  <a:p>
                    <a:fld id="{519B1C3E-1915-44A3-A80B-AC12E3484E5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C-57EF-4F72-9BC9-50C64019D83A}"/>
                </c:ext>
              </c:extLst>
            </c:dLbl>
            <c:dLbl>
              <c:idx val="285"/>
              <c:tx>
                <c:rich>
                  <a:bodyPr/>
                  <a:lstStyle/>
                  <a:p>
                    <a:fld id="{067B66B4-D799-4719-93F7-9CCCFF7664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D-57EF-4F72-9BC9-50C64019D83A}"/>
                </c:ext>
              </c:extLst>
            </c:dLbl>
            <c:dLbl>
              <c:idx val="286"/>
              <c:tx>
                <c:rich>
                  <a:bodyPr/>
                  <a:lstStyle/>
                  <a:p>
                    <a:fld id="{00C1574A-A809-4D0C-A67A-DE399105768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E-57EF-4F72-9BC9-50C64019D83A}"/>
                </c:ext>
              </c:extLst>
            </c:dLbl>
            <c:dLbl>
              <c:idx val="287"/>
              <c:tx>
                <c:rich>
                  <a:bodyPr/>
                  <a:lstStyle/>
                  <a:p>
                    <a:fld id="{93B20307-798C-4C89-9DDB-B7E4269CA3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F-57EF-4F72-9BC9-50C64019D83A}"/>
                </c:ext>
              </c:extLst>
            </c:dLbl>
            <c:dLbl>
              <c:idx val="288"/>
              <c:tx>
                <c:rich>
                  <a:bodyPr/>
                  <a:lstStyle/>
                  <a:p>
                    <a:fld id="{50C6B955-11A8-40DB-9553-ADD3E922630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0-57EF-4F72-9BC9-50C64019D83A}"/>
                </c:ext>
              </c:extLst>
            </c:dLbl>
            <c:dLbl>
              <c:idx val="289"/>
              <c:tx>
                <c:rich>
                  <a:bodyPr/>
                  <a:lstStyle/>
                  <a:p>
                    <a:fld id="{E659E659-E74E-4094-B210-83A4808DE79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1-57EF-4F72-9BC9-50C64019D83A}"/>
                </c:ext>
              </c:extLst>
            </c:dLbl>
            <c:dLbl>
              <c:idx val="290"/>
              <c:tx>
                <c:rich>
                  <a:bodyPr/>
                  <a:lstStyle/>
                  <a:p>
                    <a:fld id="{85F1D6C9-260C-4F24-9231-F07150E8B99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2-57EF-4F72-9BC9-50C64019D83A}"/>
                </c:ext>
              </c:extLst>
            </c:dLbl>
            <c:dLbl>
              <c:idx val="291"/>
              <c:tx>
                <c:rich>
                  <a:bodyPr/>
                  <a:lstStyle/>
                  <a:p>
                    <a:fld id="{CEF6C459-376D-43DD-97CB-179E7C6D0DE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3-57EF-4F72-9BC9-50C64019D83A}"/>
                </c:ext>
              </c:extLst>
            </c:dLbl>
            <c:dLbl>
              <c:idx val="292"/>
              <c:tx>
                <c:rich>
                  <a:bodyPr/>
                  <a:lstStyle/>
                  <a:p>
                    <a:fld id="{EFA00FAF-F834-442E-B50C-44CD73F10D7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4-57EF-4F72-9BC9-50C64019D83A}"/>
                </c:ext>
              </c:extLst>
            </c:dLbl>
            <c:dLbl>
              <c:idx val="293"/>
              <c:tx>
                <c:rich>
                  <a:bodyPr/>
                  <a:lstStyle/>
                  <a:p>
                    <a:fld id="{C1321CA1-855B-432C-B379-B50762EEA3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5-57EF-4F72-9BC9-50C64019D83A}"/>
                </c:ext>
              </c:extLst>
            </c:dLbl>
            <c:dLbl>
              <c:idx val="294"/>
              <c:tx>
                <c:rich>
                  <a:bodyPr/>
                  <a:lstStyle/>
                  <a:p>
                    <a:fld id="{0870BC8C-4264-40FC-8714-50CA3B4BB65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6-57EF-4F72-9BC9-50C64019D83A}"/>
                </c:ext>
              </c:extLst>
            </c:dLbl>
            <c:dLbl>
              <c:idx val="295"/>
              <c:tx>
                <c:rich>
                  <a:bodyPr/>
                  <a:lstStyle/>
                  <a:p>
                    <a:fld id="{9C099ADF-ED9B-4B2C-9612-50021407F89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7-57EF-4F72-9BC9-50C64019D83A}"/>
                </c:ext>
              </c:extLst>
            </c:dLbl>
            <c:dLbl>
              <c:idx val="296"/>
              <c:tx>
                <c:rich>
                  <a:bodyPr/>
                  <a:lstStyle/>
                  <a:p>
                    <a:fld id="{D5D97C6B-3E09-4206-B6FB-CE47BF4BD75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8-57EF-4F72-9BC9-50C64019D83A}"/>
                </c:ext>
              </c:extLst>
            </c:dLbl>
            <c:dLbl>
              <c:idx val="297"/>
              <c:tx>
                <c:rich>
                  <a:bodyPr/>
                  <a:lstStyle/>
                  <a:p>
                    <a:fld id="{D2050EDF-93EC-4919-9A7C-A7BC0225976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9-57EF-4F72-9BC9-50C64019D83A}"/>
                </c:ext>
              </c:extLst>
            </c:dLbl>
            <c:dLbl>
              <c:idx val="298"/>
              <c:tx>
                <c:rich>
                  <a:bodyPr/>
                  <a:lstStyle/>
                  <a:p>
                    <a:fld id="{2DE3D1A1-6308-4B46-8CC1-2BCE59FAC35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A-57EF-4F72-9BC9-50C64019D83A}"/>
                </c:ext>
              </c:extLst>
            </c:dLbl>
            <c:dLbl>
              <c:idx val="299"/>
              <c:tx>
                <c:rich>
                  <a:bodyPr/>
                  <a:lstStyle/>
                  <a:p>
                    <a:fld id="{70A70119-1BF7-46DF-8FBA-D817E8B095C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B-57EF-4F72-9BC9-50C64019D83A}"/>
                </c:ext>
              </c:extLst>
            </c:dLbl>
            <c:dLbl>
              <c:idx val="300"/>
              <c:tx>
                <c:rich>
                  <a:bodyPr/>
                  <a:lstStyle/>
                  <a:p>
                    <a:fld id="{3BA38032-6629-4C06-B900-7272A560132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C-57EF-4F72-9BC9-50C64019D83A}"/>
                </c:ext>
              </c:extLst>
            </c:dLbl>
            <c:dLbl>
              <c:idx val="301"/>
              <c:tx>
                <c:rich>
                  <a:bodyPr/>
                  <a:lstStyle/>
                  <a:p>
                    <a:fld id="{1DBAD87D-CCF7-4FF0-B4EE-A5F3E8F866D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D-57EF-4F72-9BC9-50C64019D83A}"/>
                </c:ext>
              </c:extLst>
            </c:dLbl>
            <c:dLbl>
              <c:idx val="302"/>
              <c:tx>
                <c:rich>
                  <a:bodyPr/>
                  <a:lstStyle/>
                  <a:p>
                    <a:fld id="{3B2FDF84-C641-4946-A495-BD1B5DE88C7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E-57EF-4F72-9BC9-50C64019D83A}"/>
                </c:ext>
              </c:extLst>
            </c:dLbl>
            <c:dLbl>
              <c:idx val="303"/>
              <c:tx>
                <c:rich>
                  <a:bodyPr/>
                  <a:lstStyle/>
                  <a:p>
                    <a:fld id="{55DEF9F3-D9BE-49E3-A810-90AB94B18C4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F-57EF-4F72-9BC9-50C64019D83A}"/>
                </c:ext>
              </c:extLst>
            </c:dLbl>
            <c:dLbl>
              <c:idx val="304"/>
              <c:tx>
                <c:rich>
                  <a:bodyPr/>
                  <a:lstStyle/>
                  <a:p>
                    <a:fld id="{69E584CA-8645-4B7B-8316-D0A7F0AAF5D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0-57EF-4F72-9BC9-50C64019D83A}"/>
                </c:ext>
              </c:extLst>
            </c:dLbl>
            <c:dLbl>
              <c:idx val="305"/>
              <c:tx>
                <c:rich>
                  <a:bodyPr/>
                  <a:lstStyle/>
                  <a:p>
                    <a:fld id="{E39265BD-6B33-4C84-B2B8-B37BFE14117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1-57EF-4F72-9BC9-50C64019D83A}"/>
                </c:ext>
              </c:extLst>
            </c:dLbl>
            <c:dLbl>
              <c:idx val="306"/>
              <c:tx>
                <c:rich>
                  <a:bodyPr/>
                  <a:lstStyle/>
                  <a:p>
                    <a:fld id="{DAFD89EF-0E76-4609-AF5E-F7CB88233E4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2-57EF-4F72-9BC9-50C64019D83A}"/>
                </c:ext>
              </c:extLst>
            </c:dLbl>
            <c:dLbl>
              <c:idx val="307"/>
              <c:tx>
                <c:rich>
                  <a:bodyPr/>
                  <a:lstStyle/>
                  <a:p>
                    <a:fld id="{2E506080-7E6B-4524-9ABE-0832256216C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3-57EF-4F72-9BC9-50C64019D83A}"/>
                </c:ext>
              </c:extLst>
            </c:dLbl>
            <c:dLbl>
              <c:idx val="308"/>
              <c:tx>
                <c:rich>
                  <a:bodyPr/>
                  <a:lstStyle/>
                  <a:p>
                    <a:fld id="{228DC30C-1219-4FE8-AD3C-53C6D7C7FE4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4-57EF-4F72-9BC9-50C64019D83A}"/>
                </c:ext>
              </c:extLst>
            </c:dLbl>
            <c:dLbl>
              <c:idx val="309"/>
              <c:tx>
                <c:rich>
                  <a:bodyPr/>
                  <a:lstStyle/>
                  <a:p>
                    <a:fld id="{E19D5910-33EB-4E28-BDE6-19C7538F7D2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5-57EF-4F72-9BC9-50C64019D83A}"/>
                </c:ext>
              </c:extLst>
            </c:dLbl>
            <c:dLbl>
              <c:idx val="310"/>
              <c:tx>
                <c:rich>
                  <a:bodyPr/>
                  <a:lstStyle/>
                  <a:p>
                    <a:fld id="{DD738146-5BE0-4DD5-9FC2-84DFCE4B752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6-57EF-4F72-9BC9-50C64019D83A}"/>
                </c:ext>
              </c:extLst>
            </c:dLbl>
            <c:dLbl>
              <c:idx val="311"/>
              <c:tx>
                <c:rich>
                  <a:bodyPr/>
                  <a:lstStyle/>
                  <a:p>
                    <a:fld id="{6162F8E1-0F71-45DE-8567-EB0031966FF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7-57EF-4F72-9BC9-50C64019D83A}"/>
                </c:ext>
              </c:extLst>
            </c:dLbl>
            <c:dLbl>
              <c:idx val="312"/>
              <c:tx>
                <c:rich>
                  <a:bodyPr/>
                  <a:lstStyle/>
                  <a:p>
                    <a:fld id="{C118E535-3675-493A-B902-0C7C28F9DF6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8-57EF-4F72-9BC9-50C64019D83A}"/>
                </c:ext>
              </c:extLst>
            </c:dLbl>
            <c:dLbl>
              <c:idx val="313"/>
              <c:tx>
                <c:rich>
                  <a:bodyPr/>
                  <a:lstStyle/>
                  <a:p>
                    <a:fld id="{BC59B357-8A0F-40BC-9ACA-380087D6C55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9-57EF-4F72-9BC9-50C64019D83A}"/>
                </c:ext>
              </c:extLst>
            </c:dLbl>
            <c:dLbl>
              <c:idx val="314"/>
              <c:tx>
                <c:rich>
                  <a:bodyPr/>
                  <a:lstStyle/>
                  <a:p>
                    <a:fld id="{6A69C9A5-B1CC-4736-A50E-FF0FA29D307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A-57EF-4F72-9BC9-50C64019D83A}"/>
                </c:ext>
              </c:extLst>
            </c:dLbl>
            <c:dLbl>
              <c:idx val="315"/>
              <c:tx>
                <c:rich>
                  <a:bodyPr/>
                  <a:lstStyle/>
                  <a:p>
                    <a:fld id="{3EE76883-5C90-4ABE-8151-537E91BBD2A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B-57EF-4F72-9BC9-50C64019D83A}"/>
                </c:ext>
              </c:extLst>
            </c:dLbl>
            <c:dLbl>
              <c:idx val="316"/>
              <c:tx>
                <c:rich>
                  <a:bodyPr/>
                  <a:lstStyle/>
                  <a:p>
                    <a:fld id="{492A340A-D762-4667-9A99-F412EDFC4A6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C-57EF-4F72-9BC9-50C64019D83A}"/>
                </c:ext>
              </c:extLst>
            </c:dLbl>
            <c:dLbl>
              <c:idx val="317"/>
              <c:tx>
                <c:rich>
                  <a:bodyPr/>
                  <a:lstStyle/>
                  <a:p>
                    <a:fld id="{B3EF16C0-2E18-4193-B6C1-2E97356811C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D-57EF-4F72-9BC9-50C64019D83A}"/>
                </c:ext>
              </c:extLst>
            </c:dLbl>
            <c:dLbl>
              <c:idx val="318"/>
              <c:tx>
                <c:rich>
                  <a:bodyPr/>
                  <a:lstStyle/>
                  <a:p>
                    <a:fld id="{FFB65D21-1E16-488D-92BC-F4EC3585FCC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E-57EF-4F72-9BC9-50C64019D83A}"/>
                </c:ext>
              </c:extLst>
            </c:dLbl>
            <c:dLbl>
              <c:idx val="319"/>
              <c:tx>
                <c:rich>
                  <a:bodyPr/>
                  <a:lstStyle/>
                  <a:p>
                    <a:fld id="{F94D46D9-4196-4BD6-9DA6-BAFCA40C8A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F-57EF-4F72-9BC9-50C64019D83A}"/>
                </c:ext>
              </c:extLst>
            </c:dLbl>
            <c:dLbl>
              <c:idx val="320"/>
              <c:tx>
                <c:rich>
                  <a:bodyPr/>
                  <a:lstStyle/>
                  <a:p>
                    <a:fld id="{BF0B99CE-0581-4DE3-90E7-F5CB03E9D8E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0-57EF-4F72-9BC9-50C64019D83A}"/>
                </c:ext>
              </c:extLst>
            </c:dLbl>
            <c:dLbl>
              <c:idx val="321"/>
              <c:tx>
                <c:rich>
                  <a:bodyPr/>
                  <a:lstStyle/>
                  <a:p>
                    <a:fld id="{D94CCF36-AAE2-468C-B322-E2977219A02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1-57EF-4F72-9BC9-50C64019D83A}"/>
                </c:ext>
              </c:extLst>
            </c:dLbl>
            <c:dLbl>
              <c:idx val="322"/>
              <c:tx>
                <c:rich>
                  <a:bodyPr/>
                  <a:lstStyle/>
                  <a:p>
                    <a:fld id="{2B68BEEF-9266-46C9-AEEE-FB8763C03D9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2-57EF-4F72-9BC9-50C64019D83A}"/>
                </c:ext>
              </c:extLst>
            </c:dLbl>
            <c:dLbl>
              <c:idx val="323"/>
              <c:tx>
                <c:rich>
                  <a:bodyPr/>
                  <a:lstStyle/>
                  <a:p>
                    <a:fld id="{D5CE1212-47EE-442C-B697-FEDB60E8C21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3-57EF-4F72-9BC9-50C64019D83A}"/>
                </c:ext>
              </c:extLst>
            </c:dLbl>
            <c:dLbl>
              <c:idx val="324"/>
              <c:tx>
                <c:rich>
                  <a:bodyPr/>
                  <a:lstStyle/>
                  <a:p>
                    <a:fld id="{A3542876-C6DE-44D4-A1F4-A98CD7EBEFE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4-57EF-4F72-9BC9-50C64019D83A}"/>
                </c:ext>
              </c:extLst>
            </c:dLbl>
            <c:dLbl>
              <c:idx val="325"/>
              <c:tx>
                <c:rich>
                  <a:bodyPr/>
                  <a:lstStyle/>
                  <a:p>
                    <a:fld id="{17A09E3D-C56A-467C-A8DF-A5AF249F7D2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5-57EF-4F72-9BC9-50C64019D83A}"/>
                </c:ext>
              </c:extLst>
            </c:dLbl>
            <c:dLbl>
              <c:idx val="326"/>
              <c:tx>
                <c:rich>
                  <a:bodyPr/>
                  <a:lstStyle/>
                  <a:p>
                    <a:fld id="{E7B9263E-9480-4126-B4CD-0D96C01C62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6-57EF-4F72-9BC9-50C64019D83A}"/>
                </c:ext>
              </c:extLst>
            </c:dLbl>
            <c:dLbl>
              <c:idx val="327"/>
              <c:tx>
                <c:rich>
                  <a:bodyPr/>
                  <a:lstStyle/>
                  <a:p>
                    <a:fld id="{96311537-0BF9-493D-9F85-EDF4636FFD5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7-57EF-4F72-9BC9-50C64019D83A}"/>
                </c:ext>
              </c:extLst>
            </c:dLbl>
            <c:dLbl>
              <c:idx val="328"/>
              <c:tx>
                <c:rich>
                  <a:bodyPr/>
                  <a:lstStyle/>
                  <a:p>
                    <a:fld id="{A184EC78-E013-43DA-8F50-E24296B9302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8-57EF-4F72-9BC9-50C64019D83A}"/>
                </c:ext>
              </c:extLst>
            </c:dLbl>
            <c:dLbl>
              <c:idx val="329"/>
              <c:tx>
                <c:rich>
                  <a:bodyPr/>
                  <a:lstStyle/>
                  <a:p>
                    <a:fld id="{13E966DE-8096-4E3C-8FCC-AC1CA695CD3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9-57EF-4F72-9BC9-50C64019D83A}"/>
                </c:ext>
              </c:extLst>
            </c:dLbl>
            <c:dLbl>
              <c:idx val="330"/>
              <c:tx>
                <c:rich>
                  <a:bodyPr/>
                  <a:lstStyle/>
                  <a:p>
                    <a:fld id="{5F97569E-B7C8-48E0-B8CB-7B2EE599DC1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A-57EF-4F72-9BC9-50C64019D83A}"/>
                </c:ext>
              </c:extLst>
            </c:dLbl>
            <c:dLbl>
              <c:idx val="331"/>
              <c:tx>
                <c:rich>
                  <a:bodyPr/>
                  <a:lstStyle/>
                  <a:p>
                    <a:fld id="{1BB8052B-7254-422E-A64F-0EA9E1E4F29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B-57EF-4F72-9BC9-50C64019D83A}"/>
                </c:ext>
              </c:extLst>
            </c:dLbl>
            <c:dLbl>
              <c:idx val="332"/>
              <c:tx>
                <c:rich>
                  <a:bodyPr/>
                  <a:lstStyle/>
                  <a:p>
                    <a:fld id="{6A693531-0C43-44CB-A3F4-82525A38E10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C-57EF-4F72-9BC9-50C64019D83A}"/>
                </c:ext>
              </c:extLst>
            </c:dLbl>
            <c:dLbl>
              <c:idx val="333"/>
              <c:tx>
                <c:rich>
                  <a:bodyPr/>
                  <a:lstStyle/>
                  <a:p>
                    <a:fld id="{6CF63E15-0652-4C4D-89B9-8EF6411FED6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D-57EF-4F72-9BC9-50C64019D83A}"/>
                </c:ext>
              </c:extLst>
            </c:dLbl>
            <c:dLbl>
              <c:idx val="334"/>
              <c:tx>
                <c:rich>
                  <a:bodyPr/>
                  <a:lstStyle/>
                  <a:p>
                    <a:fld id="{07D62F31-D501-43AF-9503-8C721C3D017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E-57EF-4F72-9BC9-50C64019D83A}"/>
                </c:ext>
              </c:extLst>
            </c:dLbl>
            <c:dLbl>
              <c:idx val="335"/>
              <c:tx>
                <c:rich>
                  <a:bodyPr/>
                  <a:lstStyle/>
                  <a:p>
                    <a:fld id="{5160409E-3B08-4C0E-9642-955538A3A6F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F-57EF-4F72-9BC9-50C64019D83A}"/>
                </c:ext>
              </c:extLst>
            </c:dLbl>
            <c:dLbl>
              <c:idx val="336"/>
              <c:tx>
                <c:rich>
                  <a:bodyPr/>
                  <a:lstStyle/>
                  <a:p>
                    <a:fld id="{51572140-6163-4501-88C8-B807933FFDC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0-57EF-4F72-9BC9-50C64019D83A}"/>
                </c:ext>
              </c:extLst>
            </c:dLbl>
            <c:dLbl>
              <c:idx val="337"/>
              <c:tx>
                <c:rich>
                  <a:bodyPr/>
                  <a:lstStyle/>
                  <a:p>
                    <a:fld id="{A97E3E8D-AEAE-4D4E-B553-18BB442D23E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1-57EF-4F72-9BC9-50C64019D83A}"/>
                </c:ext>
              </c:extLst>
            </c:dLbl>
            <c:dLbl>
              <c:idx val="338"/>
              <c:tx>
                <c:rich>
                  <a:bodyPr/>
                  <a:lstStyle/>
                  <a:p>
                    <a:fld id="{27293967-6D97-4CFF-957F-83EC52C8206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2-57EF-4F72-9BC9-50C64019D83A}"/>
                </c:ext>
              </c:extLst>
            </c:dLbl>
            <c:dLbl>
              <c:idx val="339"/>
              <c:tx>
                <c:rich>
                  <a:bodyPr/>
                  <a:lstStyle/>
                  <a:p>
                    <a:fld id="{2CB025D5-C23A-4003-AC8C-0FEE1D62B98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3-57EF-4F72-9BC9-50C64019D83A}"/>
                </c:ext>
              </c:extLst>
            </c:dLbl>
            <c:dLbl>
              <c:idx val="340"/>
              <c:tx>
                <c:rich>
                  <a:bodyPr/>
                  <a:lstStyle/>
                  <a:p>
                    <a:fld id="{5F9CBDD8-5416-4EE7-B252-C54983488BF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4-57EF-4F72-9BC9-50C64019D83A}"/>
                </c:ext>
              </c:extLst>
            </c:dLbl>
            <c:dLbl>
              <c:idx val="341"/>
              <c:tx>
                <c:rich>
                  <a:bodyPr/>
                  <a:lstStyle/>
                  <a:p>
                    <a:fld id="{13C4EB67-49D1-4BF1-9B66-66F015DD5B3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5-57EF-4F72-9BC9-50C64019D83A}"/>
                </c:ext>
              </c:extLst>
            </c:dLbl>
            <c:dLbl>
              <c:idx val="342"/>
              <c:tx>
                <c:rich>
                  <a:bodyPr/>
                  <a:lstStyle/>
                  <a:p>
                    <a:fld id="{96B63772-8177-4852-9337-DA7BA006134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6-57EF-4F72-9BC9-50C64019D83A}"/>
                </c:ext>
              </c:extLst>
            </c:dLbl>
            <c:dLbl>
              <c:idx val="343"/>
              <c:tx>
                <c:rich>
                  <a:bodyPr/>
                  <a:lstStyle/>
                  <a:p>
                    <a:fld id="{20EC6366-6C27-4E09-822C-DA6E8CE7213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7-57EF-4F72-9BC9-50C64019D83A}"/>
                </c:ext>
              </c:extLst>
            </c:dLbl>
            <c:dLbl>
              <c:idx val="344"/>
              <c:tx>
                <c:rich>
                  <a:bodyPr/>
                  <a:lstStyle/>
                  <a:p>
                    <a:fld id="{BFBF0AE5-034C-4C02-B88A-14D4B20F428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8-57EF-4F72-9BC9-50C64019D83A}"/>
                </c:ext>
              </c:extLst>
            </c:dLbl>
            <c:dLbl>
              <c:idx val="345"/>
              <c:tx>
                <c:rich>
                  <a:bodyPr/>
                  <a:lstStyle/>
                  <a:p>
                    <a:fld id="{0BAE8109-8A39-43DB-9127-96EF5788E88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9-57EF-4F72-9BC9-50C64019D83A}"/>
                </c:ext>
              </c:extLst>
            </c:dLbl>
            <c:dLbl>
              <c:idx val="346"/>
              <c:tx>
                <c:rich>
                  <a:bodyPr/>
                  <a:lstStyle/>
                  <a:p>
                    <a:fld id="{F1DA01AA-C706-4F46-AABF-48645D0CECE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A-57EF-4F72-9BC9-50C64019D83A}"/>
                </c:ext>
              </c:extLst>
            </c:dLbl>
            <c:dLbl>
              <c:idx val="347"/>
              <c:tx>
                <c:rich>
                  <a:bodyPr/>
                  <a:lstStyle/>
                  <a:p>
                    <a:fld id="{B40C5EAD-202F-475A-BE74-D9365641806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B-57EF-4F72-9BC9-50C64019D83A}"/>
                </c:ext>
              </c:extLst>
            </c:dLbl>
            <c:dLbl>
              <c:idx val="348"/>
              <c:tx>
                <c:rich>
                  <a:bodyPr/>
                  <a:lstStyle/>
                  <a:p>
                    <a:fld id="{B345481F-22DC-4440-A6C6-4105CB2C566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C-57EF-4F72-9BC9-50C64019D83A}"/>
                </c:ext>
              </c:extLst>
            </c:dLbl>
            <c:dLbl>
              <c:idx val="349"/>
              <c:tx>
                <c:rich>
                  <a:bodyPr/>
                  <a:lstStyle/>
                  <a:p>
                    <a:fld id="{31355F0E-4028-452C-96C4-C89D0605F7D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D-57EF-4F72-9BC9-50C64019D83A}"/>
                </c:ext>
              </c:extLst>
            </c:dLbl>
            <c:dLbl>
              <c:idx val="350"/>
              <c:tx>
                <c:rich>
                  <a:bodyPr/>
                  <a:lstStyle/>
                  <a:p>
                    <a:fld id="{931C5CE2-10C0-4033-B90D-0DF933B57F0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E-57EF-4F72-9BC9-50C64019D83A}"/>
                </c:ext>
              </c:extLst>
            </c:dLbl>
            <c:dLbl>
              <c:idx val="351"/>
              <c:tx>
                <c:rich>
                  <a:bodyPr/>
                  <a:lstStyle/>
                  <a:p>
                    <a:fld id="{2D091064-3C67-4DA0-8F81-CCBC11A7BBA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F-57EF-4F72-9BC9-50C64019D83A}"/>
                </c:ext>
              </c:extLst>
            </c:dLbl>
            <c:dLbl>
              <c:idx val="352"/>
              <c:tx>
                <c:rich>
                  <a:bodyPr/>
                  <a:lstStyle/>
                  <a:p>
                    <a:fld id="{970FF57F-5DB9-41FE-8AAD-856D5ACC4F6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0-57EF-4F72-9BC9-50C64019D83A}"/>
                </c:ext>
              </c:extLst>
            </c:dLbl>
            <c:dLbl>
              <c:idx val="353"/>
              <c:tx>
                <c:rich>
                  <a:bodyPr/>
                  <a:lstStyle/>
                  <a:p>
                    <a:fld id="{7FDB9F59-B811-4B95-ADDF-1714EE4F97B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1-57EF-4F72-9BC9-50C64019D83A}"/>
                </c:ext>
              </c:extLst>
            </c:dLbl>
            <c:dLbl>
              <c:idx val="354"/>
              <c:tx>
                <c:rich>
                  <a:bodyPr/>
                  <a:lstStyle/>
                  <a:p>
                    <a:fld id="{88449CD8-4032-421F-8D9A-6D8609FC7EF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2-57EF-4F72-9BC9-50C64019D83A}"/>
                </c:ext>
              </c:extLst>
            </c:dLbl>
            <c:dLbl>
              <c:idx val="355"/>
              <c:tx>
                <c:rich>
                  <a:bodyPr/>
                  <a:lstStyle/>
                  <a:p>
                    <a:fld id="{1F9B7A6F-45EC-4ACD-81F5-D2298364B41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3-57EF-4F72-9BC9-50C64019D83A}"/>
                </c:ext>
              </c:extLst>
            </c:dLbl>
            <c:dLbl>
              <c:idx val="356"/>
              <c:tx>
                <c:rich>
                  <a:bodyPr/>
                  <a:lstStyle/>
                  <a:p>
                    <a:fld id="{304FDA31-4F80-4FA6-8E37-2AE4ECCE6A8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4-57EF-4F72-9BC9-50C64019D83A}"/>
                </c:ext>
              </c:extLst>
            </c:dLbl>
            <c:dLbl>
              <c:idx val="357"/>
              <c:tx>
                <c:rich>
                  <a:bodyPr/>
                  <a:lstStyle/>
                  <a:p>
                    <a:fld id="{B03428B9-E7EC-4A64-9D18-34F2AA8C4E6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5-57EF-4F72-9BC9-50C64019D83A}"/>
                </c:ext>
              </c:extLst>
            </c:dLbl>
            <c:dLbl>
              <c:idx val="358"/>
              <c:tx>
                <c:rich>
                  <a:bodyPr/>
                  <a:lstStyle/>
                  <a:p>
                    <a:fld id="{4AF508F3-3D15-4D59-9827-BFD6708C3AF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6-57EF-4F72-9BC9-50C64019D83A}"/>
                </c:ext>
              </c:extLst>
            </c:dLbl>
            <c:dLbl>
              <c:idx val="359"/>
              <c:tx>
                <c:rich>
                  <a:bodyPr/>
                  <a:lstStyle/>
                  <a:p>
                    <a:fld id="{63C584DF-8340-42FB-BF5B-007C1936956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7-57EF-4F72-9BC9-50C64019D83A}"/>
                </c:ext>
              </c:extLst>
            </c:dLbl>
            <c:dLbl>
              <c:idx val="360"/>
              <c:tx>
                <c:rich>
                  <a:bodyPr/>
                  <a:lstStyle/>
                  <a:p>
                    <a:fld id="{E0E1E1CA-0752-487B-B847-13A89BE9F76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8-57EF-4F72-9BC9-50C64019D83A}"/>
                </c:ext>
              </c:extLst>
            </c:dLbl>
            <c:dLbl>
              <c:idx val="361"/>
              <c:tx>
                <c:rich>
                  <a:bodyPr/>
                  <a:lstStyle/>
                  <a:p>
                    <a:fld id="{EDE2C381-7AB5-4DF0-B623-0990753A4E1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9-57EF-4F72-9BC9-50C64019D83A}"/>
                </c:ext>
              </c:extLst>
            </c:dLbl>
            <c:dLbl>
              <c:idx val="362"/>
              <c:tx>
                <c:rich>
                  <a:bodyPr/>
                  <a:lstStyle/>
                  <a:p>
                    <a:fld id="{F9EFB7D9-1A9C-4A8E-8F36-51F999D792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A-57EF-4F72-9BC9-50C64019D83A}"/>
                </c:ext>
              </c:extLst>
            </c:dLbl>
            <c:dLbl>
              <c:idx val="363"/>
              <c:tx>
                <c:rich>
                  <a:bodyPr/>
                  <a:lstStyle/>
                  <a:p>
                    <a:fld id="{71EC6076-20FB-4F79-8AF3-349A471EBBA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B-57EF-4F72-9BC9-50C64019D83A}"/>
                </c:ext>
              </c:extLst>
            </c:dLbl>
            <c:dLbl>
              <c:idx val="364"/>
              <c:tx>
                <c:rich>
                  <a:bodyPr/>
                  <a:lstStyle/>
                  <a:p>
                    <a:fld id="{44F51984-B7B3-4BE7-BDB1-CB1590F2690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C-57EF-4F72-9BC9-50C64019D83A}"/>
                </c:ext>
              </c:extLst>
            </c:dLbl>
            <c:dLbl>
              <c:idx val="365"/>
              <c:tx>
                <c:rich>
                  <a:bodyPr/>
                  <a:lstStyle/>
                  <a:p>
                    <a:fld id="{1061746C-13F7-4544-A942-DBA4D19F849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D-57EF-4F72-9BC9-50C64019D83A}"/>
                </c:ext>
              </c:extLst>
            </c:dLbl>
            <c:dLbl>
              <c:idx val="366"/>
              <c:tx>
                <c:rich>
                  <a:bodyPr/>
                  <a:lstStyle/>
                  <a:p>
                    <a:fld id="{F8FAAAF1-14B0-4ED6-9C31-539DC8C2AC0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E-57EF-4F72-9BC9-50C64019D83A}"/>
                </c:ext>
              </c:extLst>
            </c:dLbl>
            <c:dLbl>
              <c:idx val="367"/>
              <c:tx>
                <c:rich>
                  <a:bodyPr/>
                  <a:lstStyle/>
                  <a:p>
                    <a:fld id="{BF9B669B-A540-4939-84B8-09F72C7B34D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F-57EF-4F72-9BC9-50C64019D83A}"/>
                </c:ext>
              </c:extLst>
            </c:dLbl>
            <c:dLbl>
              <c:idx val="368"/>
              <c:tx>
                <c:rich>
                  <a:bodyPr/>
                  <a:lstStyle/>
                  <a:p>
                    <a:fld id="{703EA6F2-3B92-40CE-A0DC-D30512DF70D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0-57EF-4F72-9BC9-50C64019D83A}"/>
                </c:ext>
              </c:extLst>
            </c:dLbl>
            <c:dLbl>
              <c:idx val="369"/>
              <c:tx>
                <c:rich>
                  <a:bodyPr/>
                  <a:lstStyle/>
                  <a:p>
                    <a:fld id="{CDF1E0D7-A036-4400-81C1-A0D28E47DB3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1-57EF-4F72-9BC9-50C64019D83A}"/>
                </c:ext>
              </c:extLst>
            </c:dLbl>
            <c:dLbl>
              <c:idx val="370"/>
              <c:tx>
                <c:rich>
                  <a:bodyPr/>
                  <a:lstStyle/>
                  <a:p>
                    <a:fld id="{E95C2519-39AF-476D-9A75-5A150128DFF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2-57EF-4F72-9BC9-50C64019D83A}"/>
                </c:ext>
              </c:extLst>
            </c:dLbl>
            <c:dLbl>
              <c:idx val="371"/>
              <c:tx>
                <c:rich>
                  <a:bodyPr/>
                  <a:lstStyle/>
                  <a:p>
                    <a:fld id="{9974F809-5255-49F8-A77F-4940D0EFB64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3-57EF-4F72-9BC9-50C64019D83A}"/>
                </c:ext>
              </c:extLst>
            </c:dLbl>
            <c:dLbl>
              <c:idx val="372"/>
              <c:tx>
                <c:rich>
                  <a:bodyPr/>
                  <a:lstStyle/>
                  <a:p>
                    <a:fld id="{2C14B5A6-5AF8-4861-AC3E-00A39168508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4-57EF-4F72-9BC9-50C64019D83A}"/>
                </c:ext>
              </c:extLst>
            </c:dLbl>
            <c:dLbl>
              <c:idx val="373"/>
              <c:tx>
                <c:rich>
                  <a:bodyPr/>
                  <a:lstStyle/>
                  <a:p>
                    <a:fld id="{4BBB818F-EE4B-40B0-987F-F9F0ABC3D85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5-57EF-4F72-9BC9-50C64019D83A}"/>
                </c:ext>
              </c:extLst>
            </c:dLbl>
            <c:dLbl>
              <c:idx val="374"/>
              <c:tx>
                <c:rich>
                  <a:bodyPr/>
                  <a:lstStyle/>
                  <a:p>
                    <a:fld id="{CF88F577-C817-4F4C-B709-F581DAACAE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6-57EF-4F72-9BC9-50C64019D83A}"/>
                </c:ext>
              </c:extLst>
            </c:dLbl>
            <c:dLbl>
              <c:idx val="375"/>
              <c:tx>
                <c:rich>
                  <a:bodyPr/>
                  <a:lstStyle/>
                  <a:p>
                    <a:fld id="{2F32B0D5-E4CE-4BD7-A04C-AB46EB8A0C2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7-57EF-4F72-9BC9-50C64019D83A}"/>
                </c:ext>
              </c:extLst>
            </c:dLbl>
            <c:dLbl>
              <c:idx val="376"/>
              <c:tx>
                <c:rich>
                  <a:bodyPr/>
                  <a:lstStyle/>
                  <a:p>
                    <a:fld id="{3503DBD1-B04D-4621-8315-CBF46375B87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8-57EF-4F72-9BC9-50C64019D83A}"/>
                </c:ext>
              </c:extLst>
            </c:dLbl>
            <c:dLbl>
              <c:idx val="377"/>
              <c:tx>
                <c:rich>
                  <a:bodyPr/>
                  <a:lstStyle/>
                  <a:p>
                    <a:fld id="{51FFE577-A8C6-4E45-8D1C-40B511D762E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9-57EF-4F72-9BC9-50C64019D83A}"/>
                </c:ext>
              </c:extLst>
            </c:dLbl>
            <c:dLbl>
              <c:idx val="378"/>
              <c:tx>
                <c:rich>
                  <a:bodyPr/>
                  <a:lstStyle/>
                  <a:p>
                    <a:fld id="{1292F340-7F3F-412A-9497-FBD54B3A7D2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A-57EF-4F72-9BC9-50C64019D83A}"/>
                </c:ext>
              </c:extLst>
            </c:dLbl>
            <c:dLbl>
              <c:idx val="379"/>
              <c:tx>
                <c:rich>
                  <a:bodyPr/>
                  <a:lstStyle/>
                  <a:p>
                    <a:fld id="{51788E0F-8CC1-4D29-9B4B-C7505761EAE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B-57EF-4F72-9BC9-50C64019D83A}"/>
                </c:ext>
              </c:extLst>
            </c:dLbl>
            <c:dLbl>
              <c:idx val="380"/>
              <c:tx>
                <c:rich>
                  <a:bodyPr/>
                  <a:lstStyle/>
                  <a:p>
                    <a:fld id="{CE3DB504-8221-490A-883E-BC324CF4345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C-57EF-4F72-9BC9-50C64019D83A}"/>
                </c:ext>
              </c:extLst>
            </c:dLbl>
            <c:dLbl>
              <c:idx val="381"/>
              <c:tx>
                <c:rich>
                  <a:bodyPr/>
                  <a:lstStyle/>
                  <a:p>
                    <a:fld id="{F5A5FBBF-C7E4-4AE1-A456-2AD8CF5CB45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D-57EF-4F72-9BC9-50C64019D83A}"/>
                </c:ext>
              </c:extLst>
            </c:dLbl>
            <c:dLbl>
              <c:idx val="382"/>
              <c:tx>
                <c:rich>
                  <a:bodyPr/>
                  <a:lstStyle/>
                  <a:p>
                    <a:fld id="{DA0372DA-951B-4932-AF9A-AEA07E6BC05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E-57EF-4F72-9BC9-50C64019D83A}"/>
                </c:ext>
              </c:extLst>
            </c:dLbl>
            <c:dLbl>
              <c:idx val="383"/>
              <c:tx>
                <c:rich>
                  <a:bodyPr/>
                  <a:lstStyle/>
                  <a:p>
                    <a:fld id="{EB4F4B2F-5E17-48EB-97AE-436E64C7E7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F-57EF-4F72-9BC9-50C64019D83A}"/>
                </c:ext>
              </c:extLst>
            </c:dLbl>
            <c:dLbl>
              <c:idx val="384"/>
              <c:tx>
                <c:rich>
                  <a:bodyPr/>
                  <a:lstStyle/>
                  <a:p>
                    <a:fld id="{CC8DA8F7-1181-4A25-A556-EF60DD864A9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0-57EF-4F72-9BC9-50C64019D83A}"/>
                </c:ext>
              </c:extLst>
            </c:dLbl>
            <c:dLbl>
              <c:idx val="385"/>
              <c:tx>
                <c:rich>
                  <a:bodyPr/>
                  <a:lstStyle/>
                  <a:p>
                    <a:fld id="{45BD9BF1-A1E2-44C2-9212-F30706131E6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1-57EF-4F72-9BC9-50C64019D83A}"/>
                </c:ext>
              </c:extLst>
            </c:dLbl>
            <c:dLbl>
              <c:idx val="386"/>
              <c:tx>
                <c:rich>
                  <a:bodyPr/>
                  <a:lstStyle/>
                  <a:p>
                    <a:fld id="{3FD733DD-42BA-4D64-826B-A2C265F0A46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2-57EF-4F72-9BC9-50C64019D83A}"/>
                </c:ext>
              </c:extLst>
            </c:dLbl>
            <c:dLbl>
              <c:idx val="387"/>
              <c:tx>
                <c:rich>
                  <a:bodyPr/>
                  <a:lstStyle/>
                  <a:p>
                    <a:fld id="{EB5C843B-CCC5-4867-869C-0D61947ACFF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3-57EF-4F72-9BC9-50C64019D83A}"/>
                </c:ext>
              </c:extLst>
            </c:dLbl>
            <c:dLbl>
              <c:idx val="388"/>
              <c:tx>
                <c:rich>
                  <a:bodyPr/>
                  <a:lstStyle/>
                  <a:p>
                    <a:fld id="{6C6C2CF2-ACCD-48CE-AA1D-E8EC48C292A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4-57EF-4F72-9BC9-50C64019D83A}"/>
                </c:ext>
              </c:extLst>
            </c:dLbl>
            <c:dLbl>
              <c:idx val="389"/>
              <c:tx>
                <c:rich>
                  <a:bodyPr/>
                  <a:lstStyle/>
                  <a:p>
                    <a:fld id="{BC265E89-B4A9-48E4-9818-DD808EF0A27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5-57EF-4F72-9BC9-50C64019D83A}"/>
                </c:ext>
              </c:extLst>
            </c:dLbl>
            <c:dLbl>
              <c:idx val="390"/>
              <c:tx>
                <c:rich>
                  <a:bodyPr/>
                  <a:lstStyle/>
                  <a:p>
                    <a:fld id="{D5E0A88A-4574-4B15-9CEE-AD691DEBCF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6-57EF-4F72-9BC9-50C64019D83A}"/>
                </c:ext>
              </c:extLst>
            </c:dLbl>
            <c:dLbl>
              <c:idx val="391"/>
              <c:tx>
                <c:rich>
                  <a:bodyPr/>
                  <a:lstStyle/>
                  <a:p>
                    <a:fld id="{B0BB77CB-4A2A-4D2C-AC26-7BF37C099D8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7-57EF-4F72-9BC9-50C64019D83A}"/>
                </c:ext>
              </c:extLst>
            </c:dLbl>
            <c:dLbl>
              <c:idx val="392"/>
              <c:tx>
                <c:rich>
                  <a:bodyPr/>
                  <a:lstStyle/>
                  <a:p>
                    <a:fld id="{AEF8EBC3-331C-4D09-9062-D591B1C5052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8-57EF-4F72-9BC9-50C64019D83A}"/>
                </c:ext>
              </c:extLst>
            </c:dLbl>
            <c:dLbl>
              <c:idx val="393"/>
              <c:tx>
                <c:rich>
                  <a:bodyPr/>
                  <a:lstStyle/>
                  <a:p>
                    <a:fld id="{6E7C1F86-F5B4-40E4-9005-2D04D269AC1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9-57EF-4F72-9BC9-50C64019D83A}"/>
                </c:ext>
              </c:extLst>
            </c:dLbl>
            <c:dLbl>
              <c:idx val="394"/>
              <c:tx>
                <c:rich>
                  <a:bodyPr/>
                  <a:lstStyle/>
                  <a:p>
                    <a:fld id="{390F2CD0-EBB8-4D64-BB2E-9D9E7CDB2D2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A-57EF-4F72-9BC9-50C64019D83A}"/>
                </c:ext>
              </c:extLst>
            </c:dLbl>
            <c:dLbl>
              <c:idx val="395"/>
              <c:tx>
                <c:rich>
                  <a:bodyPr/>
                  <a:lstStyle/>
                  <a:p>
                    <a:fld id="{FD425938-01C7-4D95-A236-3F87404340B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B-57EF-4F72-9BC9-50C64019D83A}"/>
                </c:ext>
              </c:extLst>
            </c:dLbl>
            <c:dLbl>
              <c:idx val="396"/>
              <c:tx>
                <c:rich>
                  <a:bodyPr/>
                  <a:lstStyle/>
                  <a:p>
                    <a:fld id="{778E98C3-F2C6-47AE-B9A6-1E9EA1C27A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C-57EF-4F72-9BC9-50C64019D83A}"/>
                </c:ext>
              </c:extLst>
            </c:dLbl>
            <c:dLbl>
              <c:idx val="397"/>
              <c:tx>
                <c:rich>
                  <a:bodyPr/>
                  <a:lstStyle/>
                  <a:p>
                    <a:fld id="{DFBE1D4A-07DF-456F-8688-3F5D4D01D95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D-57EF-4F72-9BC9-50C64019D83A}"/>
                </c:ext>
              </c:extLst>
            </c:dLbl>
            <c:dLbl>
              <c:idx val="398"/>
              <c:tx>
                <c:rich>
                  <a:bodyPr/>
                  <a:lstStyle/>
                  <a:p>
                    <a:fld id="{857CF587-C0E4-48B4-9E21-511729EFCED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E-57EF-4F72-9BC9-50C64019D83A}"/>
                </c:ext>
              </c:extLst>
            </c:dLbl>
            <c:dLbl>
              <c:idx val="399"/>
              <c:tx>
                <c:rich>
                  <a:bodyPr/>
                  <a:lstStyle/>
                  <a:p>
                    <a:fld id="{D97B95E4-6B51-493E-83DC-934D17EB747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F-57EF-4F72-9BC9-50C64019D83A}"/>
                </c:ext>
              </c:extLst>
            </c:dLbl>
            <c:dLbl>
              <c:idx val="400"/>
              <c:tx>
                <c:rich>
                  <a:bodyPr/>
                  <a:lstStyle/>
                  <a:p>
                    <a:fld id="{27739AA2-4B1C-4B1F-8BC3-BD94C26D8FC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0-57EF-4F72-9BC9-50C64019D83A}"/>
                </c:ext>
              </c:extLst>
            </c:dLbl>
            <c:dLbl>
              <c:idx val="401"/>
              <c:tx>
                <c:rich>
                  <a:bodyPr/>
                  <a:lstStyle/>
                  <a:p>
                    <a:fld id="{A6C56B61-5C95-4A2D-8938-6F3CC2170E8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1-57EF-4F72-9BC9-50C64019D83A}"/>
                </c:ext>
              </c:extLst>
            </c:dLbl>
            <c:dLbl>
              <c:idx val="402"/>
              <c:tx>
                <c:rich>
                  <a:bodyPr/>
                  <a:lstStyle/>
                  <a:p>
                    <a:fld id="{ED4EFB65-4BA0-49F0-B6B4-8D555260F84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2-57EF-4F72-9BC9-50C64019D83A}"/>
                </c:ext>
              </c:extLst>
            </c:dLbl>
            <c:dLbl>
              <c:idx val="403"/>
              <c:tx>
                <c:rich>
                  <a:bodyPr/>
                  <a:lstStyle/>
                  <a:p>
                    <a:fld id="{3AD3A833-4753-4D03-9EA5-0326C96E7D4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3-57EF-4F72-9BC9-50C64019D83A}"/>
                </c:ext>
              </c:extLst>
            </c:dLbl>
            <c:dLbl>
              <c:idx val="404"/>
              <c:tx>
                <c:rich>
                  <a:bodyPr/>
                  <a:lstStyle/>
                  <a:p>
                    <a:fld id="{DE0762CC-7D01-4F97-B980-41353D87FB6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4-57EF-4F72-9BC9-50C64019D83A}"/>
                </c:ext>
              </c:extLst>
            </c:dLbl>
            <c:dLbl>
              <c:idx val="405"/>
              <c:tx>
                <c:rich>
                  <a:bodyPr/>
                  <a:lstStyle/>
                  <a:p>
                    <a:fld id="{F1A9E778-81FF-46A0-91E7-1847E141B15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5-57EF-4F72-9BC9-50C64019D83A}"/>
                </c:ext>
              </c:extLst>
            </c:dLbl>
            <c:dLbl>
              <c:idx val="406"/>
              <c:tx>
                <c:rich>
                  <a:bodyPr/>
                  <a:lstStyle/>
                  <a:p>
                    <a:fld id="{714CD503-8FD2-4B4C-B696-14BC1636A91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6-57EF-4F72-9BC9-50C64019D83A}"/>
                </c:ext>
              </c:extLst>
            </c:dLbl>
            <c:dLbl>
              <c:idx val="407"/>
              <c:tx>
                <c:rich>
                  <a:bodyPr/>
                  <a:lstStyle/>
                  <a:p>
                    <a:fld id="{B2241687-3FA7-4A7C-9855-BDB1FE28CC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7-57EF-4F72-9BC9-50C64019D83A}"/>
                </c:ext>
              </c:extLst>
            </c:dLbl>
            <c:dLbl>
              <c:idx val="408"/>
              <c:tx>
                <c:rich>
                  <a:bodyPr/>
                  <a:lstStyle/>
                  <a:p>
                    <a:fld id="{ECAE1FBA-B23A-474F-B699-E6D49E6FA7D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8-57EF-4F72-9BC9-50C64019D83A}"/>
                </c:ext>
              </c:extLst>
            </c:dLbl>
            <c:dLbl>
              <c:idx val="409"/>
              <c:tx>
                <c:rich>
                  <a:bodyPr/>
                  <a:lstStyle/>
                  <a:p>
                    <a:fld id="{142AF6DD-BCA5-4BC1-88C9-DF2B7038529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9-57EF-4F72-9BC9-50C64019D83A}"/>
                </c:ext>
              </c:extLst>
            </c:dLbl>
            <c:dLbl>
              <c:idx val="410"/>
              <c:tx>
                <c:rich>
                  <a:bodyPr/>
                  <a:lstStyle/>
                  <a:p>
                    <a:fld id="{426E24D2-54F6-46CA-BF6F-071525C7878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A-57EF-4F72-9BC9-50C64019D83A}"/>
                </c:ext>
              </c:extLst>
            </c:dLbl>
            <c:dLbl>
              <c:idx val="411"/>
              <c:tx>
                <c:rich>
                  <a:bodyPr/>
                  <a:lstStyle/>
                  <a:p>
                    <a:fld id="{CF925AB5-1D33-4709-8E68-0AD5FF2C128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B-57EF-4F72-9BC9-50C64019D83A}"/>
                </c:ext>
              </c:extLst>
            </c:dLbl>
            <c:dLbl>
              <c:idx val="412"/>
              <c:tx>
                <c:rich>
                  <a:bodyPr/>
                  <a:lstStyle/>
                  <a:p>
                    <a:fld id="{D3A08BFF-0D49-4BB7-AE27-3A7A8EC43BF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C-57EF-4F72-9BC9-50C64019D83A}"/>
                </c:ext>
              </c:extLst>
            </c:dLbl>
            <c:dLbl>
              <c:idx val="413"/>
              <c:tx>
                <c:rich>
                  <a:bodyPr/>
                  <a:lstStyle/>
                  <a:p>
                    <a:fld id="{539AD1E4-63E0-4EA1-ABE9-6A9EF68C10C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D-57EF-4F72-9BC9-50C64019D83A}"/>
                </c:ext>
              </c:extLst>
            </c:dLbl>
            <c:dLbl>
              <c:idx val="414"/>
              <c:tx>
                <c:rich>
                  <a:bodyPr/>
                  <a:lstStyle/>
                  <a:p>
                    <a:fld id="{36475750-8FE0-4FE7-9379-A233339E9E9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E-57EF-4F72-9BC9-50C64019D83A}"/>
                </c:ext>
              </c:extLst>
            </c:dLbl>
            <c:dLbl>
              <c:idx val="415"/>
              <c:tx>
                <c:rich>
                  <a:bodyPr/>
                  <a:lstStyle/>
                  <a:p>
                    <a:fld id="{09316BCF-8DF6-4300-8EDE-660C1A7ED4E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F-57EF-4F72-9BC9-50C64019D83A}"/>
                </c:ext>
              </c:extLst>
            </c:dLbl>
            <c:dLbl>
              <c:idx val="416"/>
              <c:tx>
                <c:rich>
                  <a:bodyPr/>
                  <a:lstStyle/>
                  <a:p>
                    <a:fld id="{362259D8-3ACA-431D-87CF-1E8951679DC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0-57EF-4F72-9BC9-50C64019D83A}"/>
                </c:ext>
              </c:extLst>
            </c:dLbl>
            <c:dLbl>
              <c:idx val="417"/>
              <c:tx>
                <c:rich>
                  <a:bodyPr/>
                  <a:lstStyle/>
                  <a:p>
                    <a:fld id="{E05D5882-61C9-4055-9417-C900B87EB38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1-57EF-4F72-9BC9-50C64019D83A}"/>
                </c:ext>
              </c:extLst>
            </c:dLbl>
            <c:dLbl>
              <c:idx val="418"/>
              <c:tx>
                <c:rich>
                  <a:bodyPr/>
                  <a:lstStyle/>
                  <a:p>
                    <a:fld id="{B05EDA86-872D-4CC4-9253-A358B63FF20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2-57EF-4F72-9BC9-50C64019D83A}"/>
                </c:ext>
              </c:extLst>
            </c:dLbl>
            <c:dLbl>
              <c:idx val="419"/>
              <c:tx>
                <c:rich>
                  <a:bodyPr/>
                  <a:lstStyle/>
                  <a:p>
                    <a:fld id="{A9CAEF0B-663F-4EAF-B66F-D7D029CE07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3-57EF-4F72-9BC9-50C64019D83A}"/>
                </c:ext>
              </c:extLst>
            </c:dLbl>
            <c:dLbl>
              <c:idx val="420"/>
              <c:tx>
                <c:rich>
                  <a:bodyPr/>
                  <a:lstStyle/>
                  <a:p>
                    <a:fld id="{9D7A5896-C9FF-49B3-BEA6-8C5CB4FC27B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4-57EF-4F72-9BC9-50C64019D83A}"/>
                </c:ext>
              </c:extLst>
            </c:dLbl>
            <c:dLbl>
              <c:idx val="421"/>
              <c:tx>
                <c:rich>
                  <a:bodyPr/>
                  <a:lstStyle/>
                  <a:p>
                    <a:fld id="{84933016-FF28-4411-B43B-5992B44E03E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5-57EF-4F72-9BC9-50C64019D83A}"/>
                </c:ext>
              </c:extLst>
            </c:dLbl>
            <c:dLbl>
              <c:idx val="422"/>
              <c:tx>
                <c:rich>
                  <a:bodyPr/>
                  <a:lstStyle/>
                  <a:p>
                    <a:fld id="{B9276EDB-0B63-4F39-A315-BD4022E307D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6-57EF-4F72-9BC9-50C64019D83A}"/>
                </c:ext>
              </c:extLst>
            </c:dLbl>
            <c:dLbl>
              <c:idx val="423"/>
              <c:tx>
                <c:rich>
                  <a:bodyPr/>
                  <a:lstStyle/>
                  <a:p>
                    <a:fld id="{E2CF42C8-16A8-45E0-B7AC-2BD632A45E4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7-57EF-4F72-9BC9-50C64019D83A}"/>
                </c:ext>
              </c:extLst>
            </c:dLbl>
            <c:dLbl>
              <c:idx val="424"/>
              <c:tx>
                <c:rich>
                  <a:bodyPr/>
                  <a:lstStyle/>
                  <a:p>
                    <a:fld id="{E1150FF1-0AC5-4806-9805-3D01C78337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8-57EF-4F72-9BC9-50C64019D83A}"/>
                </c:ext>
              </c:extLst>
            </c:dLbl>
            <c:dLbl>
              <c:idx val="425"/>
              <c:tx>
                <c:rich>
                  <a:bodyPr/>
                  <a:lstStyle/>
                  <a:p>
                    <a:fld id="{2A34F628-506F-4CD5-809B-0E9ED28CC88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9-57EF-4F72-9BC9-50C64019D83A}"/>
                </c:ext>
              </c:extLst>
            </c:dLbl>
            <c:dLbl>
              <c:idx val="426"/>
              <c:tx>
                <c:rich>
                  <a:bodyPr/>
                  <a:lstStyle/>
                  <a:p>
                    <a:fld id="{FBCB0A63-98E7-45CB-8554-F8457436F88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A-57EF-4F72-9BC9-50C64019D83A}"/>
                </c:ext>
              </c:extLst>
            </c:dLbl>
            <c:dLbl>
              <c:idx val="427"/>
              <c:tx>
                <c:rich>
                  <a:bodyPr/>
                  <a:lstStyle/>
                  <a:p>
                    <a:fld id="{CBB1D482-BE61-4057-B02D-190AAB21882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B-57EF-4F72-9BC9-50C64019D83A}"/>
                </c:ext>
              </c:extLst>
            </c:dLbl>
            <c:dLbl>
              <c:idx val="428"/>
              <c:tx>
                <c:rich>
                  <a:bodyPr/>
                  <a:lstStyle/>
                  <a:p>
                    <a:fld id="{157FD516-ECC7-44F1-98D6-9B5EF6E9D90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C-57EF-4F72-9BC9-50C64019D83A}"/>
                </c:ext>
              </c:extLst>
            </c:dLbl>
            <c:dLbl>
              <c:idx val="429"/>
              <c:tx>
                <c:rich>
                  <a:bodyPr/>
                  <a:lstStyle/>
                  <a:p>
                    <a:fld id="{DF5107D1-79AF-42CC-A221-B5552F4E7A5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D-57EF-4F72-9BC9-50C64019D83A}"/>
                </c:ext>
              </c:extLst>
            </c:dLbl>
            <c:dLbl>
              <c:idx val="430"/>
              <c:tx>
                <c:rich>
                  <a:bodyPr/>
                  <a:lstStyle/>
                  <a:p>
                    <a:fld id="{30751CE1-CDB4-4F2F-B55A-E5130E33F3F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E-57EF-4F72-9BC9-50C64019D83A}"/>
                </c:ext>
              </c:extLst>
            </c:dLbl>
            <c:dLbl>
              <c:idx val="431"/>
              <c:tx>
                <c:rich>
                  <a:bodyPr/>
                  <a:lstStyle/>
                  <a:p>
                    <a:fld id="{E1604252-9C7F-45A7-91EC-5C15B484174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F-57EF-4F72-9BC9-50C64019D83A}"/>
                </c:ext>
              </c:extLst>
            </c:dLbl>
            <c:dLbl>
              <c:idx val="432"/>
              <c:tx>
                <c:rich>
                  <a:bodyPr/>
                  <a:lstStyle/>
                  <a:p>
                    <a:fld id="{E36C1405-F751-4648-8404-5ADE1403260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0-57EF-4F72-9BC9-50C64019D83A}"/>
                </c:ext>
              </c:extLst>
            </c:dLbl>
            <c:dLbl>
              <c:idx val="433"/>
              <c:tx>
                <c:rich>
                  <a:bodyPr/>
                  <a:lstStyle/>
                  <a:p>
                    <a:fld id="{C70912F2-953F-438D-B4C3-E1E7C6B42E3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1-57EF-4F72-9BC9-50C64019D83A}"/>
                </c:ext>
              </c:extLst>
            </c:dLbl>
            <c:dLbl>
              <c:idx val="434"/>
              <c:tx>
                <c:rich>
                  <a:bodyPr/>
                  <a:lstStyle/>
                  <a:p>
                    <a:fld id="{4528DDA6-D83B-4CC5-A269-2C0788A55B8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2-57EF-4F72-9BC9-50C64019D83A}"/>
                </c:ext>
              </c:extLst>
            </c:dLbl>
            <c:dLbl>
              <c:idx val="435"/>
              <c:tx>
                <c:rich>
                  <a:bodyPr/>
                  <a:lstStyle/>
                  <a:p>
                    <a:fld id="{8C3ED8D4-E3F5-4AC1-8AB5-8A2DEB3CF21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3-57EF-4F72-9BC9-50C64019D83A}"/>
                </c:ext>
              </c:extLst>
            </c:dLbl>
            <c:dLbl>
              <c:idx val="436"/>
              <c:tx>
                <c:rich>
                  <a:bodyPr/>
                  <a:lstStyle/>
                  <a:p>
                    <a:fld id="{58473D48-9539-41FD-BCA9-A82C005A2C9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4-57EF-4F72-9BC9-50C64019D83A}"/>
                </c:ext>
              </c:extLst>
            </c:dLbl>
            <c:dLbl>
              <c:idx val="437"/>
              <c:tx>
                <c:rich>
                  <a:bodyPr/>
                  <a:lstStyle/>
                  <a:p>
                    <a:fld id="{409AB4D9-DDC5-4228-A3ED-352231247DD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5-57EF-4F72-9BC9-50C64019D83A}"/>
                </c:ext>
              </c:extLst>
            </c:dLbl>
            <c:dLbl>
              <c:idx val="438"/>
              <c:tx>
                <c:rich>
                  <a:bodyPr/>
                  <a:lstStyle/>
                  <a:p>
                    <a:fld id="{A1B82DB0-D2F0-47C8-AC1F-B7FAC60CCE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6-57EF-4F72-9BC9-50C64019D83A}"/>
                </c:ext>
              </c:extLst>
            </c:dLbl>
            <c:dLbl>
              <c:idx val="439"/>
              <c:tx>
                <c:rich>
                  <a:bodyPr/>
                  <a:lstStyle/>
                  <a:p>
                    <a:fld id="{079BF9A1-2DFC-43C6-A386-FF68D6F0FB4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7-57EF-4F72-9BC9-50C64019D83A}"/>
                </c:ext>
              </c:extLst>
            </c:dLbl>
            <c:dLbl>
              <c:idx val="440"/>
              <c:tx>
                <c:rich>
                  <a:bodyPr/>
                  <a:lstStyle/>
                  <a:p>
                    <a:fld id="{4FA3795A-5636-42C9-B830-0B9D545600E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8-57EF-4F72-9BC9-50C64019D83A}"/>
                </c:ext>
              </c:extLst>
            </c:dLbl>
            <c:dLbl>
              <c:idx val="441"/>
              <c:tx>
                <c:rich>
                  <a:bodyPr/>
                  <a:lstStyle/>
                  <a:p>
                    <a:fld id="{3DA70C0B-92BD-4888-9056-6F4D79C1E8A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9-57EF-4F72-9BC9-50C64019D83A}"/>
                </c:ext>
              </c:extLst>
            </c:dLbl>
            <c:dLbl>
              <c:idx val="442"/>
              <c:tx>
                <c:rich>
                  <a:bodyPr/>
                  <a:lstStyle/>
                  <a:p>
                    <a:fld id="{A1D865A6-B507-4772-A245-E8FE118B955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A-57EF-4F72-9BC9-50C64019D83A}"/>
                </c:ext>
              </c:extLst>
            </c:dLbl>
            <c:dLbl>
              <c:idx val="443"/>
              <c:tx>
                <c:rich>
                  <a:bodyPr/>
                  <a:lstStyle/>
                  <a:p>
                    <a:fld id="{CB160347-A178-4DFB-986D-BB7E195A477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B-57EF-4F72-9BC9-50C64019D83A}"/>
                </c:ext>
              </c:extLst>
            </c:dLbl>
            <c:dLbl>
              <c:idx val="444"/>
              <c:tx>
                <c:rich>
                  <a:bodyPr/>
                  <a:lstStyle/>
                  <a:p>
                    <a:fld id="{6E710419-C550-4ACE-A960-AF11D8C3863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C-57EF-4F72-9BC9-50C64019D83A}"/>
                </c:ext>
              </c:extLst>
            </c:dLbl>
            <c:dLbl>
              <c:idx val="445"/>
              <c:tx>
                <c:rich>
                  <a:bodyPr/>
                  <a:lstStyle/>
                  <a:p>
                    <a:fld id="{2ED75F1C-6844-4700-9748-88C969F32FB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D-57EF-4F72-9BC9-50C64019D83A}"/>
                </c:ext>
              </c:extLst>
            </c:dLbl>
            <c:dLbl>
              <c:idx val="446"/>
              <c:tx>
                <c:rich>
                  <a:bodyPr/>
                  <a:lstStyle/>
                  <a:p>
                    <a:fld id="{E42E9124-1DFE-45D7-8C5F-5B5B9A29094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E-57EF-4F72-9BC9-50C64019D83A}"/>
                </c:ext>
              </c:extLst>
            </c:dLbl>
            <c:dLbl>
              <c:idx val="447"/>
              <c:tx>
                <c:rich>
                  <a:bodyPr/>
                  <a:lstStyle/>
                  <a:p>
                    <a:fld id="{DEBA60E9-9877-4876-ABD4-5F37CE07281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F-57EF-4F72-9BC9-50C64019D83A}"/>
                </c:ext>
              </c:extLst>
            </c:dLbl>
            <c:dLbl>
              <c:idx val="448"/>
              <c:tx>
                <c:rich>
                  <a:bodyPr/>
                  <a:lstStyle/>
                  <a:p>
                    <a:fld id="{F99A4622-1E30-475C-B887-0C2852CD7FA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0-57EF-4F72-9BC9-50C64019D83A}"/>
                </c:ext>
              </c:extLst>
            </c:dLbl>
            <c:dLbl>
              <c:idx val="449"/>
              <c:tx>
                <c:rich>
                  <a:bodyPr/>
                  <a:lstStyle/>
                  <a:p>
                    <a:fld id="{155EB123-6A81-4920-923B-F4A75949FAB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1-57EF-4F72-9BC9-50C64019D83A}"/>
                </c:ext>
              </c:extLst>
            </c:dLbl>
            <c:dLbl>
              <c:idx val="450"/>
              <c:tx>
                <c:rich>
                  <a:bodyPr/>
                  <a:lstStyle/>
                  <a:p>
                    <a:fld id="{52CEE6C5-FCD2-4B25-B149-867FE90039F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2-57EF-4F72-9BC9-50C64019D83A}"/>
                </c:ext>
              </c:extLst>
            </c:dLbl>
            <c:dLbl>
              <c:idx val="451"/>
              <c:tx>
                <c:rich>
                  <a:bodyPr/>
                  <a:lstStyle/>
                  <a:p>
                    <a:fld id="{27D34903-286E-484E-BDD5-379D88B21E2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3-57EF-4F72-9BC9-50C64019D83A}"/>
                </c:ext>
              </c:extLst>
            </c:dLbl>
            <c:dLbl>
              <c:idx val="452"/>
              <c:tx>
                <c:rich>
                  <a:bodyPr/>
                  <a:lstStyle/>
                  <a:p>
                    <a:fld id="{BD7B4C99-7110-405C-8C9B-9F17B514D5B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4-57EF-4F72-9BC9-50C64019D83A}"/>
                </c:ext>
              </c:extLst>
            </c:dLbl>
            <c:dLbl>
              <c:idx val="453"/>
              <c:tx>
                <c:rich>
                  <a:bodyPr/>
                  <a:lstStyle/>
                  <a:p>
                    <a:fld id="{0B040FF6-8A25-4B62-B1AF-C01543CCD96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5-57EF-4F72-9BC9-50C64019D83A}"/>
                </c:ext>
              </c:extLst>
            </c:dLbl>
            <c:dLbl>
              <c:idx val="454"/>
              <c:tx>
                <c:rich>
                  <a:bodyPr/>
                  <a:lstStyle/>
                  <a:p>
                    <a:fld id="{F6BBD761-2DE7-4930-92AC-E63966D5E14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6-57EF-4F72-9BC9-50C64019D83A}"/>
                </c:ext>
              </c:extLst>
            </c:dLbl>
            <c:dLbl>
              <c:idx val="455"/>
              <c:tx>
                <c:rich>
                  <a:bodyPr/>
                  <a:lstStyle/>
                  <a:p>
                    <a:fld id="{35DE20F0-00B1-412F-B24A-125C55BF8BA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7-57EF-4F72-9BC9-50C64019D83A}"/>
                </c:ext>
              </c:extLst>
            </c:dLbl>
            <c:dLbl>
              <c:idx val="456"/>
              <c:tx>
                <c:rich>
                  <a:bodyPr/>
                  <a:lstStyle/>
                  <a:p>
                    <a:fld id="{7CB74D81-F82F-494C-8648-1B55328440B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8-57EF-4F72-9BC9-50C64019D83A}"/>
                </c:ext>
              </c:extLst>
            </c:dLbl>
            <c:dLbl>
              <c:idx val="457"/>
              <c:tx>
                <c:rich>
                  <a:bodyPr/>
                  <a:lstStyle/>
                  <a:p>
                    <a:fld id="{583D46AF-B5D2-4CDC-B50B-08F74A8B3AA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9-57EF-4F72-9BC9-50C64019D83A}"/>
                </c:ext>
              </c:extLst>
            </c:dLbl>
            <c:dLbl>
              <c:idx val="458"/>
              <c:tx>
                <c:rich>
                  <a:bodyPr/>
                  <a:lstStyle/>
                  <a:p>
                    <a:fld id="{FD3CF7AC-73DA-4C26-8CD5-395C2524357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A-57EF-4F72-9BC9-50C64019D83A}"/>
                </c:ext>
              </c:extLst>
            </c:dLbl>
            <c:dLbl>
              <c:idx val="459"/>
              <c:tx>
                <c:rich>
                  <a:bodyPr/>
                  <a:lstStyle/>
                  <a:p>
                    <a:fld id="{FF0BE128-7565-4A96-AB3E-51AAC0C58DA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B-57EF-4F72-9BC9-50C64019D83A}"/>
                </c:ext>
              </c:extLst>
            </c:dLbl>
            <c:dLbl>
              <c:idx val="460"/>
              <c:tx>
                <c:rich>
                  <a:bodyPr/>
                  <a:lstStyle/>
                  <a:p>
                    <a:fld id="{44B7722E-FA8A-41A9-A32F-CAF0399549F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C-57EF-4F72-9BC9-50C64019D83A}"/>
                </c:ext>
              </c:extLst>
            </c:dLbl>
            <c:dLbl>
              <c:idx val="461"/>
              <c:tx>
                <c:rich>
                  <a:bodyPr/>
                  <a:lstStyle/>
                  <a:p>
                    <a:fld id="{E5C46F10-52EE-45AF-AA42-CBB5767ED9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D-57EF-4F72-9BC9-50C64019D83A}"/>
                </c:ext>
              </c:extLst>
            </c:dLbl>
            <c:dLbl>
              <c:idx val="462"/>
              <c:tx>
                <c:rich>
                  <a:bodyPr/>
                  <a:lstStyle/>
                  <a:p>
                    <a:fld id="{1580F7C1-25E9-4A67-876E-BF24608B17E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E-57EF-4F72-9BC9-50C64019D83A}"/>
                </c:ext>
              </c:extLst>
            </c:dLbl>
            <c:dLbl>
              <c:idx val="463"/>
              <c:tx>
                <c:rich>
                  <a:bodyPr/>
                  <a:lstStyle/>
                  <a:p>
                    <a:fld id="{D4E85095-AC6D-41E5-BDFA-D7A01314939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F-57EF-4F72-9BC9-50C64019D83A}"/>
                </c:ext>
              </c:extLst>
            </c:dLbl>
            <c:dLbl>
              <c:idx val="464"/>
              <c:tx>
                <c:rich>
                  <a:bodyPr/>
                  <a:lstStyle/>
                  <a:p>
                    <a:fld id="{021D61B1-7596-4ADB-A400-AFF8F81D65A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0-57EF-4F72-9BC9-50C64019D83A}"/>
                </c:ext>
              </c:extLst>
            </c:dLbl>
            <c:dLbl>
              <c:idx val="465"/>
              <c:tx>
                <c:rich>
                  <a:bodyPr/>
                  <a:lstStyle/>
                  <a:p>
                    <a:fld id="{5FC4C87C-2B6F-4887-B34B-2AF48388477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1-57EF-4F72-9BC9-50C64019D83A}"/>
                </c:ext>
              </c:extLst>
            </c:dLbl>
            <c:dLbl>
              <c:idx val="466"/>
              <c:tx>
                <c:rich>
                  <a:bodyPr/>
                  <a:lstStyle/>
                  <a:p>
                    <a:fld id="{2A92ED00-47AF-48A5-B35C-7FEBA0653E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2-57EF-4F72-9BC9-50C64019D83A}"/>
                </c:ext>
              </c:extLst>
            </c:dLbl>
            <c:dLbl>
              <c:idx val="467"/>
              <c:tx>
                <c:rich>
                  <a:bodyPr/>
                  <a:lstStyle/>
                  <a:p>
                    <a:fld id="{14A7C8EA-8E65-49D4-959F-8260F1459C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3-57EF-4F72-9BC9-50C64019D83A}"/>
                </c:ext>
              </c:extLst>
            </c:dLbl>
            <c:dLbl>
              <c:idx val="468"/>
              <c:tx>
                <c:rich>
                  <a:bodyPr/>
                  <a:lstStyle/>
                  <a:p>
                    <a:fld id="{D90D19DE-188E-49C2-8608-B517985901F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4-57EF-4F72-9BC9-50C64019D83A}"/>
                </c:ext>
              </c:extLst>
            </c:dLbl>
            <c:dLbl>
              <c:idx val="469"/>
              <c:tx>
                <c:rich>
                  <a:bodyPr/>
                  <a:lstStyle/>
                  <a:p>
                    <a:fld id="{0AB1B480-CFA0-4336-89D5-03D643F2814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5-57EF-4F72-9BC9-50C64019D83A}"/>
                </c:ext>
              </c:extLst>
            </c:dLbl>
            <c:dLbl>
              <c:idx val="470"/>
              <c:tx>
                <c:rich>
                  <a:bodyPr/>
                  <a:lstStyle/>
                  <a:p>
                    <a:fld id="{9B7A183B-EE9F-44AE-A84B-25ADEC1E6E6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6-57EF-4F72-9BC9-50C64019D83A}"/>
                </c:ext>
              </c:extLst>
            </c:dLbl>
            <c:dLbl>
              <c:idx val="471"/>
              <c:tx>
                <c:rich>
                  <a:bodyPr/>
                  <a:lstStyle/>
                  <a:p>
                    <a:fld id="{709AB38B-9ECB-4CE2-8A20-61E546D0ED3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7-57EF-4F72-9BC9-50C64019D83A}"/>
                </c:ext>
              </c:extLst>
            </c:dLbl>
            <c:dLbl>
              <c:idx val="472"/>
              <c:tx>
                <c:rich>
                  <a:bodyPr/>
                  <a:lstStyle/>
                  <a:p>
                    <a:fld id="{A9992644-1AD4-4F5E-9D10-E9734E0248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8-57EF-4F72-9BC9-50C64019D83A}"/>
                </c:ext>
              </c:extLst>
            </c:dLbl>
            <c:dLbl>
              <c:idx val="473"/>
              <c:tx>
                <c:rich>
                  <a:bodyPr/>
                  <a:lstStyle/>
                  <a:p>
                    <a:fld id="{F518FE20-2B29-4F66-BC7B-6B9C86722D5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9-57EF-4F72-9BC9-50C64019D83A}"/>
                </c:ext>
              </c:extLst>
            </c:dLbl>
            <c:dLbl>
              <c:idx val="474"/>
              <c:tx>
                <c:rich>
                  <a:bodyPr/>
                  <a:lstStyle/>
                  <a:p>
                    <a:fld id="{4A2F3AF3-D831-4367-A71D-EC5C72435A7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A-57EF-4F72-9BC9-50C64019D83A}"/>
                </c:ext>
              </c:extLst>
            </c:dLbl>
            <c:dLbl>
              <c:idx val="475"/>
              <c:tx>
                <c:rich>
                  <a:bodyPr/>
                  <a:lstStyle/>
                  <a:p>
                    <a:fld id="{88D7167E-CFE3-4E49-B4DF-781F46F8D4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B-57EF-4F72-9BC9-50C64019D83A}"/>
                </c:ext>
              </c:extLst>
            </c:dLbl>
            <c:dLbl>
              <c:idx val="476"/>
              <c:tx>
                <c:rich>
                  <a:bodyPr/>
                  <a:lstStyle/>
                  <a:p>
                    <a:fld id="{40FC61FA-2D76-42C4-8AC6-C5B7136B3D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C-57EF-4F72-9BC9-50C64019D83A}"/>
                </c:ext>
              </c:extLst>
            </c:dLbl>
            <c:dLbl>
              <c:idx val="477"/>
              <c:tx>
                <c:rich>
                  <a:bodyPr/>
                  <a:lstStyle/>
                  <a:p>
                    <a:fld id="{D1C91E38-A77B-47D4-8498-D973E318B80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D-57EF-4F72-9BC9-50C64019D83A}"/>
                </c:ext>
              </c:extLst>
            </c:dLbl>
            <c:dLbl>
              <c:idx val="478"/>
              <c:tx>
                <c:rich>
                  <a:bodyPr/>
                  <a:lstStyle/>
                  <a:p>
                    <a:fld id="{76D51DBC-728C-47C4-95C6-350D0E37BC7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E-57EF-4F72-9BC9-50C64019D83A}"/>
                </c:ext>
              </c:extLst>
            </c:dLbl>
            <c:dLbl>
              <c:idx val="479"/>
              <c:tx>
                <c:rich>
                  <a:bodyPr/>
                  <a:lstStyle/>
                  <a:p>
                    <a:fld id="{FCB1ACDB-09DB-431C-B31C-57306214060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F-57EF-4F72-9BC9-50C64019D83A}"/>
                </c:ext>
              </c:extLst>
            </c:dLbl>
            <c:dLbl>
              <c:idx val="480"/>
              <c:tx>
                <c:rich>
                  <a:bodyPr/>
                  <a:lstStyle/>
                  <a:p>
                    <a:fld id="{68588921-FEE2-4E8A-A00A-31EC19AB0C6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0-57EF-4F72-9BC9-50C64019D83A}"/>
                </c:ext>
              </c:extLst>
            </c:dLbl>
            <c:dLbl>
              <c:idx val="481"/>
              <c:tx>
                <c:rich>
                  <a:bodyPr/>
                  <a:lstStyle/>
                  <a:p>
                    <a:fld id="{35C99F3A-AF27-442F-BB07-D90DB8E0F2C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1-57EF-4F72-9BC9-50C64019D83A}"/>
                </c:ext>
              </c:extLst>
            </c:dLbl>
            <c:dLbl>
              <c:idx val="482"/>
              <c:tx>
                <c:rich>
                  <a:bodyPr/>
                  <a:lstStyle/>
                  <a:p>
                    <a:fld id="{B30CAE81-A34C-43D6-AF4E-EFE44D60B0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2-57EF-4F72-9BC9-50C64019D83A}"/>
                </c:ext>
              </c:extLst>
            </c:dLbl>
            <c:dLbl>
              <c:idx val="483"/>
              <c:tx>
                <c:rich>
                  <a:bodyPr/>
                  <a:lstStyle/>
                  <a:p>
                    <a:fld id="{DD38328B-7ABE-4965-B8D7-282E3A07B38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3-57EF-4F72-9BC9-50C64019D83A}"/>
                </c:ext>
              </c:extLst>
            </c:dLbl>
            <c:dLbl>
              <c:idx val="484"/>
              <c:tx>
                <c:rich>
                  <a:bodyPr/>
                  <a:lstStyle/>
                  <a:p>
                    <a:fld id="{B648A9F4-A3CD-46F8-85FC-DB086ED9771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4-57EF-4F72-9BC9-50C64019D83A}"/>
                </c:ext>
              </c:extLst>
            </c:dLbl>
            <c:dLbl>
              <c:idx val="485"/>
              <c:tx>
                <c:rich>
                  <a:bodyPr/>
                  <a:lstStyle/>
                  <a:p>
                    <a:fld id="{14D5199B-61A5-48A4-BEF4-5F2236F5E93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5-57EF-4F72-9BC9-50C64019D83A}"/>
                </c:ext>
              </c:extLst>
            </c:dLbl>
            <c:dLbl>
              <c:idx val="486"/>
              <c:tx>
                <c:rich>
                  <a:bodyPr/>
                  <a:lstStyle/>
                  <a:p>
                    <a:fld id="{822B3083-84F2-42E0-87E1-401A9D253DE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6-57EF-4F72-9BC9-50C64019D83A}"/>
                </c:ext>
              </c:extLst>
            </c:dLbl>
            <c:dLbl>
              <c:idx val="487"/>
              <c:tx>
                <c:rich>
                  <a:bodyPr/>
                  <a:lstStyle/>
                  <a:p>
                    <a:fld id="{5C9E030F-AAE4-4D35-AB7F-213BD65156C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7-57EF-4F72-9BC9-50C64019D83A}"/>
                </c:ext>
              </c:extLst>
            </c:dLbl>
            <c:dLbl>
              <c:idx val="488"/>
              <c:tx>
                <c:rich>
                  <a:bodyPr/>
                  <a:lstStyle/>
                  <a:p>
                    <a:fld id="{D1D78709-FD48-43FA-9E27-EC2462E173C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8-57EF-4F72-9BC9-50C64019D83A}"/>
                </c:ext>
              </c:extLst>
            </c:dLbl>
            <c:dLbl>
              <c:idx val="489"/>
              <c:tx>
                <c:rich>
                  <a:bodyPr/>
                  <a:lstStyle/>
                  <a:p>
                    <a:fld id="{3D68AFD2-2F05-48FE-8231-86A053573E9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9-57EF-4F72-9BC9-50C64019D83A}"/>
                </c:ext>
              </c:extLst>
            </c:dLbl>
            <c:dLbl>
              <c:idx val="490"/>
              <c:tx>
                <c:rich>
                  <a:bodyPr/>
                  <a:lstStyle/>
                  <a:p>
                    <a:fld id="{DC4B8513-F27B-4610-8CEC-E1FC661AE7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A-57EF-4F72-9BC9-50C64019D83A}"/>
                </c:ext>
              </c:extLst>
            </c:dLbl>
            <c:dLbl>
              <c:idx val="491"/>
              <c:tx>
                <c:rich>
                  <a:bodyPr/>
                  <a:lstStyle/>
                  <a:p>
                    <a:fld id="{C9F2872F-6B16-493B-B1F4-160E337E5A8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B-57EF-4F72-9BC9-50C64019D83A}"/>
                </c:ext>
              </c:extLst>
            </c:dLbl>
            <c:dLbl>
              <c:idx val="492"/>
              <c:tx>
                <c:rich>
                  <a:bodyPr/>
                  <a:lstStyle/>
                  <a:p>
                    <a:fld id="{59AB41E5-4FEB-414E-BEF7-0ECFE82AC62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C-57EF-4F72-9BC9-50C64019D83A}"/>
                </c:ext>
              </c:extLst>
            </c:dLbl>
            <c:dLbl>
              <c:idx val="493"/>
              <c:tx>
                <c:rich>
                  <a:bodyPr/>
                  <a:lstStyle/>
                  <a:p>
                    <a:fld id="{BF9C4CDD-EE70-4348-8C53-66C00FF78B6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D-57EF-4F72-9BC9-50C64019D83A}"/>
                </c:ext>
              </c:extLst>
            </c:dLbl>
            <c:dLbl>
              <c:idx val="494"/>
              <c:tx>
                <c:rich>
                  <a:bodyPr/>
                  <a:lstStyle/>
                  <a:p>
                    <a:fld id="{AD5CA85F-6E30-4D4C-93D2-CDC37C7BEB7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E-57EF-4F72-9BC9-50C64019D83A}"/>
                </c:ext>
              </c:extLst>
            </c:dLbl>
            <c:dLbl>
              <c:idx val="495"/>
              <c:tx>
                <c:rich>
                  <a:bodyPr/>
                  <a:lstStyle/>
                  <a:p>
                    <a:fld id="{E51A5497-2B44-4AC2-8361-9C6CD78E208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F-57EF-4F72-9BC9-50C64019D83A}"/>
                </c:ext>
              </c:extLst>
            </c:dLbl>
            <c:dLbl>
              <c:idx val="496"/>
              <c:tx>
                <c:rich>
                  <a:bodyPr/>
                  <a:lstStyle/>
                  <a:p>
                    <a:fld id="{6397D2A8-250F-443E-8A7F-CEDB9070E92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0-57EF-4F72-9BC9-50C64019D83A}"/>
                </c:ext>
              </c:extLst>
            </c:dLbl>
            <c:dLbl>
              <c:idx val="497"/>
              <c:tx>
                <c:rich>
                  <a:bodyPr/>
                  <a:lstStyle/>
                  <a:p>
                    <a:fld id="{1E992BE3-8303-484E-82F2-8530D9FBA6F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1-57EF-4F72-9BC9-50C64019D83A}"/>
                </c:ext>
              </c:extLst>
            </c:dLbl>
            <c:dLbl>
              <c:idx val="498"/>
              <c:tx>
                <c:rich>
                  <a:bodyPr/>
                  <a:lstStyle/>
                  <a:p>
                    <a:fld id="{A9AB21FB-AABD-46F1-A161-031391F28EC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2-57EF-4F72-9BC9-50C64019D83A}"/>
                </c:ext>
              </c:extLst>
            </c:dLbl>
            <c:dLbl>
              <c:idx val="499"/>
              <c:tx>
                <c:rich>
                  <a:bodyPr/>
                  <a:lstStyle/>
                  <a:p>
                    <a:fld id="{349B9D34-398A-453A-8814-37BD930602A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3-57EF-4F72-9BC9-50C64019D83A}"/>
                </c:ext>
              </c:extLst>
            </c:dLbl>
            <c:dLbl>
              <c:idx val="500"/>
              <c:tx>
                <c:rich>
                  <a:bodyPr/>
                  <a:lstStyle/>
                  <a:p>
                    <a:fld id="{422BDAED-CDD8-45DB-B64C-FCE78F04334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4-57EF-4F72-9BC9-50C64019D83A}"/>
                </c:ext>
              </c:extLst>
            </c:dLbl>
            <c:dLbl>
              <c:idx val="501"/>
              <c:tx>
                <c:rich>
                  <a:bodyPr/>
                  <a:lstStyle/>
                  <a:p>
                    <a:fld id="{29D63661-3B0D-4A3A-BB8C-AA1CA580130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5-57EF-4F72-9BC9-50C64019D83A}"/>
                </c:ext>
              </c:extLst>
            </c:dLbl>
            <c:dLbl>
              <c:idx val="502"/>
              <c:tx>
                <c:rich>
                  <a:bodyPr/>
                  <a:lstStyle/>
                  <a:p>
                    <a:fld id="{70CF50EA-E748-4746-B732-F3DCBFBCC26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6-57EF-4F72-9BC9-50C64019D83A}"/>
                </c:ext>
              </c:extLst>
            </c:dLbl>
            <c:dLbl>
              <c:idx val="503"/>
              <c:tx>
                <c:rich>
                  <a:bodyPr/>
                  <a:lstStyle/>
                  <a:p>
                    <a:fld id="{7600809A-34D2-4458-8971-BECFD63273D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7-57EF-4F72-9BC9-50C64019D83A}"/>
                </c:ext>
              </c:extLst>
            </c:dLbl>
            <c:dLbl>
              <c:idx val="504"/>
              <c:tx>
                <c:rich>
                  <a:bodyPr/>
                  <a:lstStyle/>
                  <a:p>
                    <a:fld id="{DA77BBA4-366F-495B-9B52-093841E10EF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8-57EF-4F72-9BC9-50C64019D83A}"/>
                </c:ext>
              </c:extLst>
            </c:dLbl>
            <c:dLbl>
              <c:idx val="505"/>
              <c:tx>
                <c:rich>
                  <a:bodyPr/>
                  <a:lstStyle/>
                  <a:p>
                    <a:fld id="{9C4B04E1-7A20-421F-8A75-881586F2CCA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9-57EF-4F72-9BC9-50C64019D83A}"/>
                </c:ext>
              </c:extLst>
            </c:dLbl>
            <c:dLbl>
              <c:idx val="506"/>
              <c:tx>
                <c:rich>
                  <a:bodyPr/>
                  <a:lstStyle/>
                  <a:p>
                    <a:fld id="{F7BE60B7-81ED-4503-A93C-8C9B7DA69E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A-57EF-4F72-9BC9-50C64019D83A}"/>
                </c:ext>
              </c:extLst>
            </c:dLbl>
            <c:dLbl>
              <c:idx val="507"/>
              <c:tx>
                <c:rich>
                  <a:bodyPr/>
                  <a:lstStyle/>
                  <a:p>
                    <a:fld id="{5AA8FC6C-84FE-42A7-A4E9-B4ACCFD7A11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B-57EF-4F72-9BC9-50C64019D83A}"/>
                </c:ext>
              </c:extLst>
            </c:dLbl>
            <c:dLbl>
              <c:idx val="508"/>
              <c:tx>
                <c:rich>
                  <a:bodyPr/>
                  <a:lstStyle/>
                  <a:p>
                    <a:fld id="{28056B95-9AD3-4CC5-8E09-C9C47AD4A8B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C-57EF-4F72-9BC9-50C64019D83A}"/>
                </c:ext>
              </c:extLst>
            </c:dLbl>
            <c:dLbl>
              <c:idx val="509"/>
              <c:tx>
                <c:rich>
                  <a:bodyPr/>
                  <a:lstStyle/>
                  <a:p>
                    <a:fld id="{9D68B521-44F8-4904-86C0-E0F88CB2F49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D-57EF-4F72-9BC9-50C64019D83A}"/>
                </c:ext>
              </c:extLst>
            </c:dLbl>
            <c:dLbl>
              <c:idx val="510"/>
              <c:tx>
                <c:rich>
                  <a:bodyPr/>
                  <a:lstStyle/>
                  <a:p>
                    <a:fld id="{EB19C986-109A-4C10-9F89-6A3F80C267E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E-57EF-4F72-9BC9-50C64019D83A}"/>
                </c:ext>
              </c:extLst>
            </c:dLbl>
            <c:dLbl>
              <c:idx val="511"/>
              <c:tx>
                <c:rich>
                  <a:bodyPr/>
                  <a:lstStyle/>
                  <a:p>
                    <a:fld id="{6DE0DA8A-B410-41B7-9DE3-5FFC0391496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F-57EF-4F72-9BC9-50C64019D83A}"/>
                </c:ext>
              </c:extLst>
            </c:dLbl>
            <c:dLbl>
              <c:idx val="512"/>
              <c:tx>
                <c:rich>
                  <a:bodyPr/>
                  <a:lstStyle/>
                  <a:p>
                    <a:fld id="{01B53B4C-4922-4213-B2BA-C088A4C3E9F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0-57EF-4F72-9BC9-50C64019D83A}"/>
                </c:ext>
              </c:extLst>
            </c:dLbl>
            <c:dLbl>
              <c:idx val="513"/>
              <c:tx>
                <c:rich>
                  <a:bodyPr/>
                  <a:lstStyle/>
                  <a:p>
                    <a:fld id="{4E18B51E-28DA-45A1-AD0A-6DDAF512802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1-57EF-4F72-9BC9-50C64019D83A}"/>
                </c:ext>
              </c:extLst>
            </c:dLbl>
            <c:dLbl>
              <c:idx val="514"/>
              <c:tx>
                <c:rich>
                  <a:bodyPr/>
                  <a:lstStyle/>
                  <a:p>
                    <a:fld id="{2CFC9185-3221-4E39-A2EE-B673884DB9F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2-57EF-4F72-9BC9-50C64019D83A}"/>
                </c:ext>
              </c:extLst>
            </c:dLbl>
            <c:dLbl>
              <c:idx val="515"/>
              <c:tx>
                <c:rich>
                  <a:bodyPr/>
                  <a:lstStyle/>
                  <a:p>
                    <a:fld id="{8128D7FF-E57D-4A83-B2C1-9C214B1BD1F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3-57EF-4F72-9BC9-50C64019D83A}"/>
                </c:ext>
              </c:extLst>
            </c:dLbl>
            <c:dLbl>
              <c:idx val="516"/>
              <c:tx>
                <c:rich>
                  <a:bodyPr/>
                  <a:lstStyle/>
                  <a:p>
                    <a:fld id="{40754DAC-3FAD-4C65-B293-EF7F564B52B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4-57EF-4F72-9BC9-50C64019D83A}"/>
                </c:ext>
              </c:extLst>
            </c:dLbl>
            <c:dLbl>
              <c:idx val="517"/>
              <c:tx>
                <c:rich>
                  <a:bodyPr/>
                  <a:lstStyle/>
                  <a:p>
                    <a:fld id="{496F9039-4298-4465-8CBB-B620BB41957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5-57EF-4F72-9BC9-50C64019D83A}"/>
                </c:ext>
              </c:extLst>
            </c:dLbl>
            <c:dLbl>
              <c:idx val="518"/>
              <c:tx>
                <c:rich>
                  <a:bodyPr/>
                  <a:lstStyle/>
                  <a:p>
                    <a:fld id="{DFF898C3-8D89-4BBA-BED3-3C74A596FAA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6-57EF-4F72-9BC9-50C64019D83A}"/>
                </c:ext>
              </c:extLst>
            </c:dLbl>
            <c:dLbl>
              <c:idx val="519"/>
              <c:tx>
                <c:rich>
                  <a:bodyPr/>
                  <a:lstStyle/>
                  <a:p>
                    <a:fld id="{B29809AF-19E0-47BE-B13C-2599038A476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7-57EF-4F72-9BC9-50C64019D83A}"/>
                </c:ext>
              </c:extLst>
            </c:dLbl>
            <c:dLbl>
              <c:idx val="520"/>
              <c:tx>
                <c:rich>
                  <a:bodyPr/>
                  <a:lstStyle/>
                  <a:p>
                    <a:fld id="{34170953-4A38-417D-8DF4-C5D4FBCD03F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8-57EF-4F72-9BC9-50C64019D83A}"/>
                </c:ext>
              </c:extLst>
            </c:dLbl>
            <c:dLbl>
              <c:idx val="521"/>
              <c:tx>
                <c:rich>
                  <a:bodyPr/>
                  <a:lstStyle/>
                  <a:p>
                    <a:fld id="{BE11D457-BA62-4225-AB70-ED2CB3061E0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9-57EF-4F72-9BC9-50C64019D83A}"/>
                </c:ext>
              </c:extLst>
            </c:dLbl>
            <c:dLbl>
              <c:idx val="522"/>
              <c:tx>
                <c:rich>
                  <a:bodyPr/>
                  <a:lstStyle/>
                  <a:p>
                    <a:fld id="{57FE549B-326D-410B-A8EA-DFC486B4882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A-57EF-4F72-9BC9-50C64019D83A}"/>
                </c:ext>
              </c:extLst>
            </c:dLbl>
            <c:dLbl>
              <c:idx val="523"/>
              <c:tx>
                <c:rich>
                  <a:bodyPr/>
                  <a:lstStyle/>
                  <a:p>
                    <a:fld id="{88C97C0E-791B-4D67-A7DF-BB36BB840F4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B-57EF-4F72-9BC9-50C64019D83A}"/>
                </c:ext>
              </c:extLst>
            </c:dLbl>
            <c:dLbl>
              <c:idx val="524"/>
              <c:tx>
                <c:rich>
                  <a:bodyPr/>
                  <a:lstStyle/>
                  <a:p>
                    <a:fld id="{4DB06608-DC3C-4300-BDF1-908EEC7D128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C-57EF-4F72-9BC9-50C64019D83A}"/>
                </c:ext>
              </c:extLst>
            </c:dLbl>
            <c:dLbl>
              <c:idx val="525"/>
              <c:tx>
                <c:rich>
                  <a:bodyPr/>
                  <a:lstStyle/>
                  <a:p>
                    <a:fld id="{94D61B9D-7B22-4ABF-8454-4ADACE06C1F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D-57EF-4F72-9BC9-50C64019D83A}"/>
                </c:ext>
              </c:extLst>
            </c:dLbl>
            <c:dLbl>
              <c:idx val="526"/>
              <c:tx>
                <c:rich>
                  <a:bodyPr/>
                  <a:lstStyle/>
                  <a:p>
                    <a:fld id="{B4C2C3DA-D6E3-4B28-AFE1-58B98086A44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E-57EF-4F72-9BC9-50C64019D83A}"/>
                </c:ext>
              </c:extLst>
            </c:dLbl>
            <c:dLbl>
              <c:idx val="527"/>
              <c:tx>
                <c:rich>
                  <a:bodyPr/>
                  <a:lstStyle/>
                  <a:p>
                    <a:fld id="{1AAD1969-D593-4C09-A9C6-ACF7286C373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F-57EF-4F72-9BC9-50C64019D83A}"/>
                </c:ext>
              </c:extLst>
            </c:dLbl>
            <c:dLbl>
              <c:idx val="528"/>
              <c:tx>
                <c:rich>
                  <a:bodyPr/>
                  <a:lstStyle/>
                  <a:p>
                    <a:fld id="{13C1F30A-F53A-46E6-AFFF-3483A67FCA9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0-57EF-4F72-9BC9-50C64019D83A}"/>
                </c:ext>
              </c:extLst>
            </c:dLbl>
            <c:dLbl>
              <c:idx val="529"/>
              <c:tx>
                <c:rich>
                  <a:bodyPr/>
                  <a:lstStyle/>
                  <a:p>
                    <a:fld id="{DB3BC44F-EE67-4A3F-A96E-3B7FC1E29C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1-57EF-4F72-9BC9-50C64019D83A}"/>
                </c:ext>
              </c:extLst>
            </c:dLbl>
            <c:dLbl>
              <c:idx val="530"/>
              <c:tx>
                <c:rich>
                  <a:bodyPr/>
                  <a:lstStyle/>
                  <a:p>
                    <a:fld id="{F2261DF3-21AC-434B-A256-41272A65398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2-57EF-4F72-9BC9-50C64019D83A}"/>
                </c:ext>
              </c:extLst>
            </c:dLbl>
            <c:dLbl>
              <c:idx val="531"/>
              <c:tx>
                <c:rich>
                  <a:bodyPr/>
                  <a:lstStyle/>
                  <a:p>
                    <a:fld id="{685F7BF5-DDD2-4D17-A17A-58B6433009A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3-57EF-4F72-9BC9-50C64019D83A}"/>
                </c:ext>
              </c:extLst>
            </c:dLbl>
            <c:dLbl>
              <c:idx val="532"/>
              <c:tx>
                <c:rich>
                  <a:bodyPr/>
                  <a:lstStyle/>
                  <a:p>
                    <a:fld id="{E9CB424F-F56E-42EB-95EC-90E5A25FCB7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4-57EF-4F72-9BC9-50C64019D83A}"/>
                </c:ext>
              </c:extLst>
            </c:dLbl>
            <c:dLbl>
              <c:idx val="533"/>
              <c:tx>
                <c:rich>
                  <a:bodyPr/>
                  <a:lstStyle/>
                  <a:p>
                    <a:fld id="{74D3D8BF-0773-4F1E-AD63-94AC4746840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5-57EF-4F72-9BC9-50C64019D83A}"/>
                </c:ext>
              </c:extLst>
            </c:dLbl>
            <c:dLbl>
              <c:idx val="534"/>
              <c:tx>
                <c:rich>
                  <a:bodyPr/>
                  <a:lstStyle/>
                  <a:p>
                    <a:fld id="{BCFC4C30-E0D8-4E48-BB60-D190F33F57B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6-57EF-4F72-9BC9-50C64019D83A}"/>
                </c:ext>
              </c:extLst>
            </c:dLbl>
            <c:dLbl>
              <c:idx val="535"/>
              <c:tx>
                <c:rich>
                  <a:bodyPr/>
                  <a:lstStyle/>
                  <a:p>
                    <a:fld id="{107406FC-5ADB-46A0-A73D-489AFA32B2C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7-57EF-4F72-9BC9-50C64019D83A}"/>
                </c:ext>
              </c:extLst>
            </c:dLbl>
            <c:dLbl>
              <c:idx val="536"/>
              <c:tx>
                <c:rich>
                  <a:bodyPr/>
                  <a:lstStyle/>
                  <a:p>
                    <a:fld id="{EB23F1A0-241E-4A05-A159-EA7E8BC3703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8-57EF-4F72-9BC9-50C64019D83A}"/>
                </c:ext>
              </c:extLst>
            </c:dLbl>
            <c:dLbl>
              <c:idx val="537"/>
              <c:tx>
                <c:rich>
                  <a:bodyPr/>
                  <a:lstStyle/>
                  <a:p>
                    <a:fld id="{03E914C7-CF49-4FA0-B3CA-FD4E223D64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9-57EF-4F72-9BC9-50C64019D83A}"/>
                </c:ext>
              </c:extLst>
            </c:dLbl>
            <c:dLbl>
              <c:idx val="538"/>
              <c:tx>
                <c:rich>
                  <a:bodyPr/>
                  <a:lstStyle/>
                  <a:p>
                    <a:fld id="{C74C533E-F4D0-4034-956D-F15B7D76EE7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A-57EF-4F72-9BC9-50C64019D83A}"/>
                </c:ext>
              </c:extLst>
            </c:dLbl>
            <c:dLbl>
              <c:idx val="539"/>
              <c:tx>
                <c:rich>
                  <a:bodyPr/>
                  <a:lstStyle/>
                  <a:p>
                    <a:fld id="{8D0626DF-316D-4412-B633-5E77EF6975F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B-57EF-4F72-9BC9-50C64019D83A}"/>
                </c:ext>
              </c:extLst>
            </c:dLbl>
            <c:dLbl>
              <c:idx val="540"/>
              <c:tx>
                <c:rich>
                  <a:bodyPr/>
                  <a:lstStyle/>
                  <a:p>
                    <a:fld id="{087CB42D-5AC3-49E3-80C5-C8D546AA710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C-57EF-4F72-9BC9-50C64019D83A}"/>
                </c:ext>
              </c:extLst>
            </c:dLbl>
            <c:dLbl>
              <c:idx val="541"/>
              <c:tx>
                <c:rich>
                  <a:bodyPr/>
                  <a:lstStyle/>
                  <a:p>
                    <a:fld id="{D5C4201D-3577-4DF1-97D9-12E127DC8E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D-57EF-4F72-9BC9-50C64019D83A}"/>
                </c:ext>
              </c:extLst>
            </c:dLbl>
            <c:dLbl>
              <c:idx val="542"/>
              <c:tx>
                <c:rich>
                  <a:bodyPr/>
                  <a:lstStyle/>
                  <a:p>
                    <a:fld id="{75E3997E-A82C-49F4-99DF-93B7D12028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E-57EF-4F72-9BC9-50C64019D83A}"/>
                </c:ext>
              </c:extLst>
            </c:dLbl>
            <c:dLbl>
              <c:idx val="543"/>
              <c:tx>
                <c:rich>
                  <a:bodyPr/>
                  <a:lstStyle/>
                  <a:p>
                    <a:fld id="{1553C43B-F526-47E4-8184-18FD64F3AF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F-57EF-4F72-9BC9-50C64019D83A}"/>
                </c:ext>
              </c:extLst>
            </c:dLbl>
            <c:dLbl>
              <c:idx val="544"/>
              <c:tx>
                <c:rich>
                  <a:bodyPr/>
                  <a:lstStyle/>
                  <a:p>
                    <a:fld id="{64B807B4-A752-4880-BE15-4CAF6134709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0-57EF-4F72-9BC9-50C64019D83A}"/>
                </c:ext>
              </c:extLst>
            </c:dLbl>
            <c:dLbl>
              <c:idx val="545"/>
              <c:tx>
                <c:rich>
                  <a:bodyPr/>
                  <a:lstStyle/>
                  <a:p>
                    <a:fld id="{70AF70AB-FB03-4D08-B42A-14BBAA8A81B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1-57EF-4F72-9BC9-50C64019D83A}"/>
                </c:ext>
              </c:extLst>
            </c:dLbl>
            <c:dLbl>
              <c:idx val="546"/>
              <c:tx>
                <c:rich>
                  <a:bodyPr/>
                  <a:lstStyle/>
                  <a:p>
                    <a:fld id="{F8B113A3-9DAF-4756-90F9-537E6C516EA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2-57EF-4F72-9BC9-50C64019D83A}"/>
                </c:ext>
              </c:extLst>
            </c:dLbl>
            <c:dLbl>
              <c:idx val="547"/>
              <c:tx>
                <c:rich>
                  <a:bodyPr/>
                  <a:lstStyle/>
                  <a:p>
                    <a:fld id="{C96B9FDD-F4D2-4325-9ACF-5CDB61E1B07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3-57EF-4F72-9BC9-50C64019D83A}"/>
                </c:ext>
              </c:extLst>
            </c:dLbl>
            <c:dLbl>
              <c:idx val="548"/>
              <c:tx>
                <c:rich>
                  <a:bodyPr/>
                  <a:lstStyle/>
                  <a:p>
                    <a:fld id="{BE919D8C-2A5A-4275-9BFE-9B0E0FEA714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4-57EF-4F72-9BC9-50C64019D83A}"/>
                </c:ext>
              </c:extLst>
            </c:dLbl>
            <c:dLbl>
              <c:idx val="549"/>
              <c:tx>
                <c:rich>
                  <a:bodyPr/>
                  <a:lstStyle/>
                  <a:p>
                    <a:fld id="{DE1AB30A-117F-4DF7-8D0B-CF6510E7E26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5-57EF-4F72-9BC9-50C64019D83A}"/>
                </c:ext>
              </c:extLst>
            </c:dLbl>
            <c:dLbl>
              <c:idx val="550"/>
              <c:tx>
                <c:rich>
                  <a:bodyPr/>
                  <a:lstStyle/>
                  <a:p>
                    <a:fld id="{39765E96-2716-4508-B644-D08318A1AB2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6-57EF-4F72-9BC9-50C64019D83A}"/>
                </c:ext>
              </c:extLst>
            </c:dLbl>
            <c:dLbl>
              <c:idx val="551"/>
              <c:tx>
                <c:rich>
                  <a:bodyPr/>
                  <a:lstStyle/>
                  <a:p>
                    <a:fld id="{77BF9A36-F237-489E-A663-D1AAAD1504F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7-57EF-4F72-9BC9-50C64019D83A}"/>
                </c:ext>
              </c:extLst>
            </c:dLbl>
            <c:dLbl>
              <c:idx val="552"/>
              <c:tx>
                <c:rich>
                  <a:bodyPr/>
                  <a:lstStyle/>
                  <a:p>
                    <a:fld id="{FECC5F96-3CE9-4A97-9F90-6A7B278E791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8-57EF-4F72-9BC9-50C64019D83A}"/>
                </c:ext>
              </c:extLst>
            </c:dLbl>
            <c:dLbl>
              <c:idx val="553"/>
              <c:tx>
                <c:rich>
                  <a:bodyPr/>
                  <a:lstStyle/>
                  <a:p>
                    <a:fld id="{AA433CAB-0FB0-4FB5-ACCA-DA362CD3F76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9-57EF-4F72-9BC9-50C64019D83A}"/>
                </c:ext>
              </c:extLst>
            </c:dLbl>
            <c:dLbl>
              <c:idx val="554"/>
              <c:tx>
                <c:rich>
                  <a:bodyPr/>
                  <a:lstStyle/>
                  <a:p>
                    <a:fld id="{3276917A-FB78-471D-945F-53407E32766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A-57EF-4F72-9BC9-50C64019D83A}"/>
                </c:ext>
              </c:extLst>
            </c:dLbl>
            <c:dLbl>
              <c:idx val="555"/>
              <c:tx>
                <c:rich>
                  <a:bodyPr/>
                  <a:lstStyle/>
                  <a:p>
                    <a:fld id="{99FBF0E4-0663-4710-968E-AB0564C9438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B-57EF-4F72-9BC9-50C64019D83A}"/>
                </c:ext>
              </c:extLst>
            </c:dLbl>
            <c:dLbl>
              <c:idx val="556"/>
              <c:tx>
                <c:rich>
                  <a:bodyPr/>
                  <a:lstStyle/>
                  <a:p>
                    <a:fld id="{3AA61562-D696-4C83-9C9E-46AC3ECC283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C-57EF-4F72-9BC9-50C64019D83A}"/>
                </c:ext>
              </c:extLst>
            </c:dLbl>
            <c:dLbl>
              <c:idx val="557"/>
              <c:tx>
                <c:rich>
                  <a:bodyPr/>
                  <a:lstStyle/>
                  <a:p>
                    <a:fld id="{6F9D775E-CFD2-4E56-86CD-ADD02AACB8E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D-57EF-4F72-9BC9-50C64019D83A}"/>
                </c:ext>
              </c:extLst>
            </c:dLbl>
            <c:dLbl>
              <c:idx val="558"/>
              <c:tx>
                <c:rich>
                  <a:bodyPr/>
                  <a:lstStyle/>
                  <a:p>
                    <a:fld id="{16D4FD51-97B9-4978-A26C-0A7A5F5D669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E-57EF-4F72-9BC9-50C64019D83A}"/>
                </c:ext>
              </c:extLst>
            </c:dLbl>
            <c:dLbl>
              <c:idx val="559"/>
              <c:tx>
                <c:rich>
                  <a:bodyPr/>
                  <a:lstStyle/>
                  <a:p>
                    <a:fld id="{3033A7C0-4A93-4975-B1B9-5E1866351F3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F-57EF-4F72-9BC9-50C64019D83A}"/>
                </c:ext>
              </c:extLst>
            </c:dLbl>
            <c:dLbl>
              <c:idx val="560"/>
              <c:tx>
                <c:rich>
                  <a:bodyPr/>
                  <a:lstStyle/>
                  <a:p>
                    <a:fld id="{332CA519-7851-4CD7-971E-2C493C29CC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0-57EF-4F72-9BC9-50C64019D83A}"/>
                </c:ext>
              </c:extLst>
            </c:dLbl>
            <c:dLbl>
              <c:idx val="561"/>
              <c:tx>
                <c:rich>
                  <a:bodyPr/>
                  <a:lstStyle/>
                  <a:p>
                    <a:fld id="{F72EACA2-6B4B-4D8F-A5B0-94D9EF631FE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1-57EF-4F72-9BC9-50C64019D83A}"/>
                </c:ext>
              </c:extLst>
            </c:dLbl>
            <c:dLbl>
              <c:idx val="562"/>
              <c:tx>
                <c:rich>
                  <a:bodyPr/>
                  <a:lstStyle/>
                  <a:p>
                    <a:fld id="{58F55B00-9B0E-455E-B7C4-D1DD8EE152D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2-57EF-4F72-9BC9-50C64019D83A}"/>
                </c:ext>
              </c:extLst>
            </c:dLbl>
            <c:dLbl>
              <c:idx val="563"/>
              <c:tx>
                <c:rich>
                  <a:bodyPr/>
                  <a:lstStyle/>
                  <a:p>
                    <a:fld id="{D9BC16C2-A3DF-4FD6-9A43-234D9500F51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3-57EF-4F72-9BC9-50C64019D83A}"/>
                </c:ext>
              </c:extLst>
            </c:dLbl>
            <c:dLbl>
              <c:idx val="564"/>
              <c:tx>
                <c:rich>
                  <a:bodyPr/>
                  <a:lstStyle/>
                  <a:p>
                    <a:fld id="{082ABEB7-9B60-4CEE-BC4B-D8E21DADAFE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4-57EF-4F72-9BC9-50C64019D83A}"/>
                </c:ext>
              </c:extLst>
            </c:dLbl>
            <c:dLbl>
              <c:idx val="565"/>
              <c:tx>
                <c:rich>
                  <a:bodyPr/>
                  <a:lstStyle/>
                  <a:p>
                    <a:fld id="{D285371F-ED26-49D2-9AA8-0DEB551F5CE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5-57EF-4F72-9BC9-50C64019D83A}"/>
                </c:ext>
              </c:extLst>
            </c:dLbl>
            <c:dLbl>
              <c:idx val="566"/>
              <c:tx>
                <c:rich>
                  <a:bodyPr/>
                  <a:lstStyle/>
                  <a:p>
                    <a:fld id="{52F3BA73-9B75-4E5A-8921-14EE625F6C4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6-57EF-4F72-9BC9-50C64019D83A}"/>
                </c:ext>
              </c:extLst>
            </c:dLbl>
            <c:dLbl>
              <c:idx val="567"/>
              <c:tx>
                <c:rich>
                  <a:bodyPr/>
                  <a:lstStyle/>
                  <a:p>
                    <a:fld id="{825D8B9F-E161-4070-9C95-EAEAF9EA442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7-57EF-4F72-9BC9-50C64019D83A}"/>
                </c:ext>
              </c:extLst>
            </c:dLbl>
            <c:dLbl>
              <c:idx val="568"/>
              <c:tx>
                <c:rich>
                  <a:bodyPr/>
                  <a:lstStyle/>
                  <a:p>
                    <a:fld id="{27605EA0-AAE7-4398-9195-B201E2D524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8-57EF-4F72-9BC9-50C64019D83A}"/>
                </c:ext>
              </c:extLst>
            </c:dLbl>
            <c:dLbl>
              <c:idx val="569"/>
              <c:tx>
                <c:rich>
                  <a:bodyPr/>
                  <a:lstStyle/>
                  <a:p>
                    <a:fld id="{71A2772A-CE38-4C2E-B60A-8EE39CB7AE7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9-57EF-4F72-9BC9-50C64019D83A}"/>
                </c:ext>
              </c:extLst>
            </c:dLbl>
            <c:dLbl>
              <c:idx val="570"/>
              <c:tx>
                <c:rich>
                  <a:bodyPr/>
                  <a:lstStyle/>
                  <a:p>
                    <a:fld id="{C271F371-47F5-45D8-8897-ACA8572ED79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A-57EF-4F72-9BC9-50C64019D83A}"/>
                </c:ext>
              </c:extLst>
            </c:dLbl>
            <c:dLbl>
              <c:idx val="571"/>
              <c:tx>
                <c:rich>
                  <a:bodyPr/>
                  <a:lstStyle/>
                  <a:p>
                    <a:fld id="{B21AF086-EE92-4231-BF4F-1E371DC138C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B-57EF-4F72-9BC9-50C64019D83A}"/>
                </c:ext>
              </c:extLst>
            </c:dLbl>
            <c:dLbl>
              <c:idx val="572"/>
              <c:tx>
                <c:rich>
                  <a:bodyPr/>
                  <a:lstStyle/>
                  <a:p>
                    <a:fld id="{A8DA517B-91C9-4301-914A-54B356AF831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C-57EF-4F72-9BC9-50C64019D83A}"/>
                </c:ext>
              </c:extLst>
            </c:dLbl>
            <c:dLbl>
              <c:idx val="573"/>
              <c:tx>
                <c:rich>
                  <a:bodyPr/>
                  <a:lstStyle/>
                  <a:p>
                    <a:fld id="{32BA4624-B840-4EEA-BC50-D29F719249D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D-57EF-4F72-9BC9-50C64019D83A}"/>
                </c:ext>
              </c:extLst>
            </c:dLbl>
            <c:dLbl>
              <c:idx val="574"/>
              <c:tx>
                <c:rich>
                  <a:bodyPr/>
                  <a:lstStyle/>
                  <a:p>
                    <a:fld id="{19FF5333-7A93-4125-A03A-51DAC68B9EC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E-57EF-4F72-9BC9-50C64019D83A}"/>
                </c:ext>
              </c:extLst>
            </c:dLbl>
            <c:dLbl>
              <c:idx val="575"/>
              <c:tx>
                <c:rich>
                  <a:bodyPr/>
                  <a:lstStyle/>
                  <a:p>
                    <a:fld id="{9B752991-D872-4CBA-A192-097CA34DCF1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F-57EF-4F72-9BC9-50C64019D83A}"/>
                </c:ext>
              </c:extLst>
            </c:dLbl>
            <c:dLbl>
              <c:idx val="576"/>
              <c:tx>
                <c:rich>
                  <a:bodyPr/>
                  <a:lstStyle/>
                  <a:p>
                    <a:fld id="{3665172C-FD48-46A0-AB61-3126D991313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0-57EF-4F72-9BC9-50C64019D83A}"/>
                </c:ext>
              </c:extLst>
            </c:dLbl>
            <c:dLbl>
              <c:idx val="577"/>
              <c:tx>
                <c:rich>
                  <a:bodyPr/>
                  <a:lstStyle/>
                  <a:p>
                    <a:fld id="{2375AF4C-592D-4ED7-97DB-9C135AA5184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1-57EF-4F72-9BC9-50C64019D83A}"/>
                </c:ext>
              </c:extLst>
            </c:dLbl>
            <c:dLbl>
              <c:idx val="578"/>
              <c:tx>
                <c:rich>
                  <a:bodyPr/>
                  <a:lstStyle/>
                  <a:p>
                    <a:fld id="{930BB8A8-9EF5-48D9-8989-06CD3192CC8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2-57EF-4F72-9BC9-50C64019D83A}"/>
                </c:ext>
              </c:extLst>
            </c:dLbl>
            <c:dLbl>
              <c:idx val="579"/>
              <c:tx>
                <c:rich>
                  <a:bodyPr/>
                  <a:lstStyle/>
                  <a:p>
                    <a:fld id="{CB0AEEE7-7E44-4F03-9AE4-5EBD3F53111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3-57EF-4F72-9BC9-50C64019D83A}"/>
                </c:ext>
              </c:extLst>
            </c:dLbl>
            <c:dLbl>
              <c:idx val="580"/>
              <c:tx>
                <c:rich>
                  <a:bodyPr/>
                  <a:lstStyle/>
                  <a:p>
                    <a:fld id="{DB596FF8-A0A6-4868-A945-500BB340A9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4-57EF-4F72-9BC9-50C64019D83A}"/>
                </c:ext>
              </c:extLst>
            </c:dLbl>
            <c:dLbl>
              <c:idx val="581"/>
              <c:tx>
                <c:rich>
                  <a:bodyPr/>
                  <a:lstStyle/>
                  <a:p>
                    <a:fld id="{0A204B02-09D7-422E-AD61-B364846071B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5-57EF-4F72-9BC9-50C64019D83A}"/>
                </c:ext>
              </c:extLst>
            </c:dLbl>
            <c:dLbl>
              <c:idx val="582"/>
              <c:tx>
                <c:rich>
                  <a:bodyPr/>
                  <a:lstStyle/>
                  <a:p>
                    <a:fld id="{BBE527F0-4EA6-4F72-8749-FA3E26B471F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6-57EF-4F72-9BC9-50C64019D83A}"/>
                </c:ext>
              </c:extLst>
            </c:dLbl>
            <c:dLbl>
              <c:idx val="583"/>
              <c:tx>
                <c:rich>
                  <a:bodyPr/>
                  <a:lstStyle/>
                  <a:p>
                    <a:fld id="{64D308AD-A21F-4D0B-8A89-6E0DC937EB6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7-57EF-4F72-9BC9-50C64019D83A}"/>
                </c:ext>
              </c:extLst>
            </c:dLbl>
            <c:dLbl>
              <c:idx val="584"/>
              <c:tx>
                <c:rich>
                  <a:bodyPr/>
                  <a:lstStyle/>
                  <a:p>
                    <a:fld id="{485CACEA-8E95-451C-9C22-26E1C583396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8-57EF-4F72-9BC9-50C64019D83A}"/>
                </c:ext>
              </c:extLst>
            </c:dLbl>
            <c:dLbl>
              <c:idx val="585"/>
              <c:tx>
                <c:rich>
                  <a:bodyPr/>
                  <a:lstStyle/>
                  <a:p>
                    <a:fld id="{B4D9EBA0-1E06-47D0-A906-E459BD2A5B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9-57EF-4F72-9BC9-50C64019D83A}"/>
                </c:ext>
              </c:extLst>
            </c:dLbl>
            <c:dLbl>
              <c:idx val="586"/>
              <c:tx>
                <c:rich>
                  <a:bodyPr/>
                  <a:lstStyle/>
                  <a:p>
                    <a:fld id="{7B2FABF4-9533-4C99-99DD-DCE59494D4A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A-57EF-4F72-9BC9-50C64019D83A}"/>
                </c:ext>
              </c:extLst>
            </c:dLbl>
            <c:dLbl>
              <c:idx val="587"/>
              <c:tx>
                <c:rich>
                  <a:bodyPr/>
                  <a:lstStyle/>
                  <a:p>
                    <a:fld id="{DBDE863F-8612-4D35-8AA3-EB86E42171C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B-57EF-4F72-9BC9-50C64019D83A}"/>
                </c:ext>
              </c:extLst>
            </c:dLbl>
            <c:dLbl>
              <c:idx val="588"/>
              <c:tx>
                <c:rich>
                  <a:bodyPr/>
                  <a:lstStyle/>
                  <a:p>
                    <a:fld id="{BE495498-43C2-4435-ACAC-E9971887562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C-57EF-4F72-9BC9-50C64019D83A}"/>
                </c:ext>
              </c:extLst>
            </c:dLbl>
            <c:dLbl>
              <c:idx val="589"/>
              <c:tx>
                <c:rich>
                  <a:bodyPr/>
                  <a:lstStyle/>
                  <a:p>
                    <a:fld id="{773F8DF5-5FE8-42BA-AB53-9F6121195A6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D-57EF-4F72-9BC9-50C64019D83A}"/>
                </c:ext>
              </c:extLst>
            </c:dLbl>
            <c:dLbl>
              <c:idx val="590"/>
              <c:tx>
                <c:rich>
                  <a:bodyPr/>
                  <a:lstStyle/>
                  <a:p>
                    <a:fld id="{C8EF94F6-12AD-4132-A435-D687DC9BE5D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E-57EF-4F72-9BC9-50C64019D83A}"/>
                </c:ext>
              </c:extLst>
            </c:dLbl>
            <c:dLbl>
              <c:idx val="591"/>
              <c:tx>
                <c:rich>
                  <a:bodyPr/>
                  <a:lstStyle/>
                  <a:p>
                    <a:fld id="{99892945-9F0B-46A7-B738-1A0AE529549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F-57EF-4F72-9BC9-50C64019D83A}"/>
                </c:ext>
              </c:extLst>
            </c:dLbl>
            <c:dLbl>
              <c:idx val="592"/>
              <c:tx>
                <c:rich>
                  <a:bodyPr/>
                  <a:lstStyle/>
                  <a:p>
                    <a:fld id="{28A9F864-C5B3-4B84-B6E2-69D919A44AA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0-57EF-4F72-9BC9-50C64019D83A}"/>
                </c:ext>
              </c:extLst>
            </c:dLbl>
            <c:dLbl>
              <c:idx val="593"/>
              <c:tx>
                <c:rich>
                  <a:bodyPr/>
                  <a:lstStyle/>
                  <a:p>
                    <a:fld id="{35CC218D-91C1-45A7-A215-FC66984838B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1-57EF-4F72-9BC9-50C64019D83A}"/>
                </c:ext>
              </c:extLst>
            </c:dLbl>
            <c:dLbl>
              <c:idx val="594"/>
              <c:tx>
                <c:rich>
                  <a:bodyPr/>
                  <a:lstStyle/>
                  <a:p>
                    <a:fld id="{18B1CA66-D800-4767-9E5A-C3A7B674589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2-57EF-4F72-9BC9-50C64019D83A}"/>
                </c:ext>
              </c:extLst>
            </c:dLbl>
            <c:dLbl>
              <c:idx val="595"/>
              <c:tx>
                <c:rich>
                  <a:bodyPr/>
                  <a:lstStyle/>
                  <a:p>
                    <a:fld id="{A765345A-A988-41D4-A8BF-858A2A32E46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3-57EF-4F72-9BC9-50C64019D83A}"/>
                </c:ext>
              </c:extLst>
            </c:dLbl>
            <c:dLbl>
              <c:idx val="596"/>
              <c:tx>
                <c:rich>
                  <a:bodyPr/>
                  <a:lstStyle/>
                  <a:p>
                    <a:fld id="{68532ECF-710F-4FF7-AF66-2B81B529B2D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4-57EF-4F72-9BC9-50C64019D83A}"/>
                </c:ext>
              </c:extLst>
            </c:dLbl>
            <c:dLbl>
              <c:idx val="597"/>
              <c:tx>
                <c:rich>
                  <a:bodyPr/>
                  <a:lstStyle/>
                  <a:p>
                    <a:fld id="{9C1B6C7C-D05E-418B-969D-E6DC7F3BF45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5-57EF-4F72-9BC9-50C64019D83A}"/>
                </c:ext>
              </c:extLst>
            </c:dLbl>
            <c:dLbl>
              <c:idx val="598"/>
              <c:tx>
                <c:rich>
                  <a:bodyPr/>
                  <a:lstStyle/>
                  <a:p>
                    <a:fld id="{A27BA7A7-30DF-420B-BFF4-D1C32D2F6A3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6-57EF-4F72-9BC9-50C64019D83A}"/>
                </c:ext>
              </c:extLst>
            </c:dLbl>
            <c:dLbl>
              <c:idx val="599"/>
              <c:tx>
                <c:rich>
                  <a:bodyPr/>
                  <a:lstStyle/>
                  <a:p>
                    <a:fld id="{AB25633A-30A5-4547-83DB-726770031BD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7-57EF-4F72-9BC9-50C64019D83A}"/>
                </c:ext>
              </c:extLst>
            </c:dLbl>
            <c:dLbl>
              <c:idx val="600"/>
              <c:tx>
                <c:rich>
                  <a:bodyPr/>
                  <a:lstStyle/>
                  <a:p>
                    <a:fld id="{6B21F8D3-60E8-4294-A043-2AAF7861C31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8-57EF-4F72-9BC9-50C64019D83A}"/>
                </c:ext>
              </c:extLst>
            </c:dLbl>
            <c:dLbl>
              <c:idx val="601"/>
              <c:tx>
                <c:rich>
                  <a:bodyPr/>
                  <a:lstStyle/>
                  <a:p>
                    <a:fld id="{49C6A19C-069A-4020-8F17-A9EB221A1C7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9-57EF-4F72-9BC9-50C64019D83A}"/>
                </c:ext>
              </c:extLst>
            </c:dLbl>
            <c:dLbl>
              <c:idx val="602"/>
              <c:tx>
                <c:rich>
                  <a:bodyPr/>
                  <a:lstStyle/>
                  <a:p>
                    <a:fld id="{B8E3DE0B-662F-451D-A48C-CD61CECB484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A-57EF-4F72-9BC9-50C64019D83A}"/>
                </c:ext>
              </c:extLst>
            </c:dLbl>
            <c:dLbl>
              <c:idx val="603"/>
              <c:tx>
                <c:rich>
                  <a:bodyPr/>
                  <a:lstStyle/>
                  <a:p>
                    <a:fld id="{A5B26CA4-6347-419D-9E09-C2D22EECD38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B-57EF-4F72-9BC9-50C64019D83A}"/>
                </c:ext>
              </c:extLst>
            </c:dLbl>
            <c:dLbl>
              <c:idx val="604"/>
              <c:tx>
                <c:rich>
                  <a:bodyPr/>
                  <a:lstStyle/>
                  <a:p>
                    <a:fld id="{78FD328B-C4A0-43AC-9FCF-C5B44C078E2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C-57EF-4F72-9BC9-50C64019D83A}"/>
                </c:ext>
              </c:extLst>
            </c:dLbl>
            <c:dLbl>
              <c:idx val="605"/>
              <c:tx>
                <c:rich>
                  <a:bodyPr/>
                  <a:lstStyle/>
                  <a:p>
                    <a:fld id="{4F76C4CD-27E4-43C8-98E9-5063BB31AAC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D-57EF-4F72-9BC9-50C64019D83A}"/>
                </c:ext>
              </c:extLst>
            </c:dLbl>
            <c:dLbl>
              <c:idx val="606"/>
              <c:tx>
                <c:rich>
                  <a:bodyPr/>
                  <a:lstStyle/>
                  <a:p>
                    <a:fld id="{F5E4CBBE-D43C-4666-8A6B-F82429A1F0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E-57EF-4F72-9BC9-50C64019D83A}"/>
                </c:ext>
              </c:extLst>
            </c:dLbl>
            <c:dLbl>
              <c:idx val="607"/>
              <c:tx>
                <c:rich>
                  <a:bodyPr/>
                  <a:lstStyle/>
                  <a:p>
                    <a:fld id="{92CC2FE2-7536-4EFF-808B-5A3ABDB616E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F-57EF-4F72-9BC9-50C64019D83A}"/>
                </c:ext>
              </c:extLst>
            </c:dLbl>
            <c:dLbl>
              <c:idx val="608"/>
              <c:tx>
                <c:rich>
                  <a:bodyPr/>
                  <a:lstStyle/>
                  <a:p>
                    <a:fld id="{4B72030F-0713-468B-AE1B-266BE4AAEB1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0-57EF-4F72-9BC9-50C64019D83A}"/>
                </c:ext>
              </c:extLst>
            </c:dLbl>
            <c:dLbl>
              <c:idx val="609"/>
              <c:tx>
                <c:rich>
                  <a:bodyPr/>
                  <a:lstStyle/>
                  <a:p>
                    <a:fld id="{079FF0C4-CD4B-4AB7-BFB4-6B3D308752F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1-57EF-4F72-9BC9-50C64019D83A}"/>
                </c:ext>
              </c:extLst>
            </c:dLbl>
            <c:dLbl>
              <c:idx val="610"/>
              <c:tx>
                <c:rich>
                  <a:bodyPr/>
                  <a:lstStyle/>
                  <a:p>
                    <a:fld id="{86328D32-731B-4995-A6A0-5A0E23E519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2-57EF-4F72-9BC9-50C64019D83A}"/>
                </c:ext>
              </c:extLst>
            </c:dLbl>
            <c:dLbl>
              <c:idx val="611"/>
              <c:tx>
                <c:rich>
                  <a:bodyPr/>
                  <a:lstStyle/>
                  <a:p>
                    <a:fld id="{BC67D4CE-3AF2-46CC-B92A-78755BC4DF8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3-57EF-4F72-9BC9-50C64019D83A}"/>
                </c:ext>
              </c:extLst>
            </c:dLbl>
            <c:dLbl>
              <c:idx val="612"/>
              <c:tx>
                <c:rich>
                  <a:bodyPr/>
                  <a:lstStyle/>
                  <a:p>
                    <a:fld id="{8E4BB991-3001-4B7A-A160-3529DF76858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4-57EF-4F72-9BC9-50C64019D83A}"/>
                </c:ext>
              </c:extLst>
            </c:dLbl>
            <c:dLbl>
              <c:idx val="613"/>
              <c:tx>
                <c:rich>
                  <a:bodyPr/>
                  <a:lstStyle/>
                  <a:p>
                    <a:fld id="{C124129A-2016-4C52-8825-4EA2D5958F0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5-57EF-4F72-9BC9-50C64019D83A}"/>
                </c:ext>
              </c:extLst>
            </c:dLbl>
            <c:dLbl>
              <c:idx val="614"/>
              <c:tx>
                <c:rich>
                  <a:bodyPr/>
                  <a:lstStyle/>
                  <a:p>
                    <a:fld id="{D6CC6864-D5BB-4A2A-B567-F4146B07D38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6-57EF-4F72-9BC9-50C64019D83A}"/>
                </c:ext>
              </c:extLst>
            </c:dLbl>
            <c:dLbl>
              <c:idx val="615"/>
              <c:tx>
                <c:rich>
                  <a:bodyPr/>
                  <a:lstStyle/>
                  <a:p>
                    <a:fld id="{56DDEA53-0F9C-4261-B633-F45A05BBB31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7-57EF-4F72-9BC9-50C64019D83A}"/>
                </c:ext>
              </c:extLst>
            </c:dLbl>
            <c:dLbl>
              <c:idx val="616"/>
              <c:tx>
                <c:rich>
                  <a:bodyPr/>
                  <a:lstStyle/>
                  <a:p>
                    <a:fld id="{BC78675A-E180-4DCD-9F4A-8EF6EED3796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8-57EF-4F72-9BC9-50C64019D83A}"/>
                </c:ext>
              </c:extLst>
            </c:dLbl>
            <c:dLbl>
              <c:idx val="617"/>
              <c:tx>
                <c:rich>
                  <a:bodyPr/>
                  <a:lstStyle/>
                  <a:p>
                    <a:fld id="{53A53F43-2F86-45C9-827D-96C96EEBB4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9-57EF-4F72-9BC9-50C64019D83A}"/>
                </c:ext>
              </c:extLst>
            </c:dLbl>
            <c:dLbl>
              <c:idx val="618"/>
              <c:tx>
                <c:rich>
                  <a:bodyPr/>
                  <a:lstStyle/>
                  <a:p>
                    <a:fld id="{515D835C-1BD7-4853-A830-A6CDA769EB3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A-57EF-4F72-9BC9-50C64019D83A}"/>
                </c:ext>
              </c:extLst>
            </c:dLbl>
            <c:dLbl>
              <c:idx val="619"/>
              <c:tx>
                <c:rich>
                  <a:bodyPr/>
                  <a:lstStyle/>
                  <a:p>
                    <a:fld id="{F3AA3FB3-C19C-4928-8403-59F416EA819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B-57EF-4F72-9BC9-50C64019D83A}"/>
                </c:ext>
              </c:extLst>
            </c:dLbl>
            <c:dLbl>
              <c:idx val="620"/>
              <c:tx>
                <c:rich>
                  <a:bodyPr/>
                  <a:lstStyle/>
                  <a:p>
                    <a:fld id="{4CDA1FED-A7A4-45E4-B6BA-0A540DE00A6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C-57EF-4F72-9BC9-50C64019D83A}"/>
                </c:ext>
              </c:extLst>
            </c:dLbl>
            <c:dLbl>
              <c:idx val="621"/>
              <c:tx>
                <c:rich>
                  <a:bodyPr/>
                  <a:lstStyle/>
                  <a:p>
                    <a:fld id="{19E81B96-9F5D-4888-A2C0-6CB49CE649B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D-57EF-4F72-9BC9-50C64019D83A}"/>
                </c:ext>
              </c:extLst>
            </c:dLbl>
            <c:dLbl>
              <c:idx val="622"/>
              <c:tx>
                <c:rich>
                  <a:bodyPr/>
                  <a:lstStyle/>
                  <a:p>
                    <a:fld id="{CB3AAA92-7D81-4895-8B50-89445990863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E-57EF-4F72-9BC9-50C64019D83A}"/>
                </c:ext>
              </c:extLst>
            </c:dLbl>
            <c:dLbl>
              <c:idx val="623"/>
              <c:tx>
                <c:rich>
                  <a:bodyPr/>
                  <a:lstStyle/>
                  <a:p>
                    <a:fld id="{CD1974B5-0958-4FD5-BC00-E169C508DF6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F-57EF-4F72-9BC9-50C64019D83A}"/>
                </c:ext>
              </c:extLst>
            </c:dLbl>
            <c:dLbl>
              <c:idx val="624"/>
              <c:tx>
                <c:rich>
                  <a:bodyPr/>
                  <a:lstStyle/>
                  <a:p>
                    <a:fld id="{86A1D913-AA03-43E5-91AE-55D664314B1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0-57EF-4F72-9BC9-50C64019D83A}"/>
                </c:ext>
              </c:extLst>
            </c:dLbl>
            <c:dLbl>
              <c:idx val="625"/>
              <c:tx>
                <c:rich>
                  <a:bodyPr/>
                  <a:lstStyle/>
                  <a:p>
                    <a:fld id="{B79B33C6-ACF9-4744-83B5-950D48B6A8F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1-57EF-4F72-9BC9-50C64019D83A}"/>
                </c:ext>
              </c:extLst>
            </c:dLbl>
            <c:dLbl>
              <c:idx val="626"/>
              <c:tx>
                <c:rich>
                  <a:bodyPr/>
                  <a:lstStyle/>
                  <a:p>
                    <a:fld id="{3CC1F776-ECBB-49AA-806D-D94F9CDAE5B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2-57EF-4F72-9BC9-50C64019D83A}"/>
                </c:ext>
              </c:extLst>
            </c:dLbl>
            <c:dLbl>
              <c:idx val="627"/>
              <c:tx>
                <c:rich>
                  <a:bodyPr/>
                  <a:lstStyle/>
                  <a:p>
                    <a:fld id="{0C5F75C9-EDAD-4343-9B42-ADB6E05AF9B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3-57EF-4F72-9BC9-50C64019D83A}"/>
                </c:ext>
              </c:extLst>
            </c:dLbl>
            <c:dLbl>
              <c:idx val="628"/>
              <c:tx>
                <c:rich>
                  <a:bodyPr/>
                  <a:lstStyle/>
                  <a:p>
                    <a:fld id="{E33570D9-975B-4DDD-8427-37182E81480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4-57EF-4F72-9BC9-50C64019D83A}"/>
                </c:ext>
              </c:extLst>
            </c:dLbl>
            <c:dLbl>
              <c:idx val="629"/>
              <c:tx>
                <c:rich>
                  <a:bodyPr/>
                  <a:lstStyle/>
                  <a:p>
                    <a:fld id="{8A071763-9969-4E42-B4FC-6DDA2C0FF11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5-57EF-4F72-9BC9-50C64019D83A}"/>
                </c:ext>
              </c:extLst>
            </c:dLbl>
            <c:dLbl>
              <c:idx val="630"/>
              <c:tx>
                <c:rich>
                  <a:bodyPr/>
                  <a:lstStyle/>
                  <a:p>
                    <a:fld id="{EA74EA33-D18C-430F-B8DB-1415DAF58F1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6-57EF-4F72-9BC9-50C64019D83A}"/>
                </c:ext>
              </c:extLst>
            </c:dLbl>
            <c:dLbl>
              <c:idx val="631"/>
              <c:tx>
                <c:rich>
                  <a:bodyPr/>
                  <a:lstStyle/>
                  <a:p>
                    <a:fld id="{ACEEAE90-2B73-4DD6-94D9-DCB6F6D1508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7-57EF-4F72-9BC9-50C64019D83A}"/>
                </c:ext>
              </c:extLst>
            </c:dLbl>
            <c:dLbl>
              <c:idx val="632"/>
              <c:tx>
                <c:rich>
                  <a:bodyPr/>
                  <a:lstStyle/>
                  <a:p>
                    <a:fld id="{04E87908-CFCD-400C-992E-E16088751D6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8-57EF-4F72-9BC9-50C64019D83A}"/>
                </c:ext>
              </c:extLst>
            </c:dLbl>
            <c:dLbl>
              <c:idx val="633"/>
              <c:tx>
                <c:rich>
                  <a:bodyPr/>
                  <a:lstStyle/>
                  <a:p>
                    <a:fld id="{47FFEA6C-8B8E-4B77-A971-E2D32A543FA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9-57EF-4F72-9BC9-50C64019D83A}"/>
                </c:ext>
              </c:extLst>
            </c:dLbl>
            <c:dLbl>
              <c:idx val="634"/>
              <c:tx>
                <c:rich>
                  <a:bodyPr/>
                  <a:lstStyle/>
                  <a:p>
                    <a:fld id="{153BE2FE-F3A8-4811-AED5-FEDD8BCBA64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A-57EF-4F72-9BC9-50C64019D83A}"/>
                </c:ext>
              </c:extLst>
            </c:dLbl>
            <c:dLbl>
              <c:idx val="635"/>
              <c:tx>
                <c:rich>
                  <a:bodyPr/>
                  <a:lstStyle/>
                  <a:p>
                    <a:fld id="{71A0193B-3FE4-4223-A121-6DC0D00C14E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B-57EF-4F72-9BC9-50C64019D83A}"/>
                </c:ext>
              </c:extLst>
            </c:dLbl>
            <c:dLbl>
              <c:idx val="636"/>
              <c:tx>
                <c:rich>
                  <a:bodyPr/>
                  <a:lstStyle/>
                  <a:p>
                    <a:fld id="{9483EB84-774D-462B-A4A0-F47E013D929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C-57EF-4F72-9BC9-50C64019D83A}"/>
                </c:ext>
              </c:extLst>
            </c:dLbl>
            <c:dLbl>
              <c:idx val="637"/>
              <c:tx>
                <c:rich>
                  <a:bodyPr/>
                  <a:lstStyle/>
                  <a:p>
                    <a:fld id="{5E0FA0C1-CCE1-4426-9D08-557C085885D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D-57EF-4F72-9BC9-50C64019D83A}"/>
                </c:ext>
              </c:extLst>
            </c:dLbl>
            <c:dLbl>
              <c:idx val="638"/>
              <c:tx>
                <c:rich>
                  <a:bodyPr/>
                  <a:lstStyle/>
                  <a:p>
                    <a:fld id="{1FF3514B-6B48-4818-BC75-F43F076D729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E-57EF-4F72-9BC9-50C64019D83A}"/>
                </c:ext>
              </c:extLst>
            </c:dLbl>
            <c:dLbl>
              <c:idx val="639"/>
              <c:tx>
                <c:rich>
                  <a:bodyPr/>
                  <a:lstStyle/>
                  <a:p>
                    <a:fld id="{2276B6AD-8C67-4A2F-8655-BF8279BF8C3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F-57EF-4F72-9BC9-50C64019D83A}"/>
                </c:ext>
              </c:extLst>
            </c:dLbl>
            <c:dLbl>
              <c:idx val="640"/>
              <c:tx>
                <c:rich>
                  <a:bodyPr/>
                  <a:lstStyle/>
                  <a:p>
                    <a:fld id="{E3D0B87E-3FBE-44A2-A24E-645C1A176D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0-57EF-4F72-9BC9-50C64019D83A}"/>
                </c:ext>
              </c:extLst>
            </c:dLbl>
            <c:dLbl>
              <c:idx val="641"/>
              <c:tx>
                <c:rich>
                  <a:bodyPr/>
                  <a:lstStyle/>
                  <a:p>
                    <a:fld id="{C5E15713-9D69-4BC7-835F-CFA0B320DC7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1-57EF-4F72-9BC9-50C64019D83A}"/>
                </c:ext>
              </c:extLst>
            </c:dLbl>
            <c:dLbl>
              <c:idx val="642"/>
              <c:tx>
                <c:rich>
                  <a:bodyPr/>
                  <a:lstStyle/>
                  <a:p>
                    <a:fld id="{B5EB77F6-B0A8-4546-BA48-D9C0CE0D7D1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2-57EF-4F72-9BC9-50C64019D83A}"/>
                </c:ext>
              </c:extLst>
            </c:dLbl>
            <c:dLbl>
              <c:idx val="643"/>
              <c:tx>
                <c:rich>
                  <a:bodyPr/>
                  <a:lstStyle/>
                  <a:p>
                    <a:fld id="{9CF4B992-FF1F-411E-B91D-3FC081605B4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3-57EF-4F72-9BC9-50C64019D83A}"/>
                </c:ext>
              </c:extLst>
            </c:dLbl>
            <c:dLbl>
              <c:idx val="644"/>
              <c:tx>
                <c:rich>
                  <a:bodyPr/>
                  <a:lstStyle/>
                  <a:p>
                    <a:fld id="{4863EBB4-907A-49D3-A91E-CA80AEF86DB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4-57EF-4F72-9BC9-50C64019D83A}"/>
                </c:ext>
              </c:extLst>
            </c:dLbl>
            <c:dLbl>
              <c:idx val="645"/>
              <c:tx>
                <c:rich>
                  <a:bodyPr/>
                  <a:lstStyle/>
                  <a:p>
                    <a:fld id="{BDF41B53-0756-49F5-BC20-A2756DA5B55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5-57EF-4F72-9BC9-50C64019D83A}"/>
                </c:ext>
              </c:extLst>
            </c:dLbl>
            <c:dLbl>
              <c:idx val="646"/>
              <c:tx>
                <c:rich>
                  <a:bodyPr/>
                  <a:lstStyle/>
                  <a:p>
                    <a:fld id="{18E16FD2-D94F-4271-9123-5F278B2B6C6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6-57EF-4F72-9BC9-50C64019D83A}"/>
                </c:ext>
              </c:extLst>
            </c:dLbl>
            <c:dLbl>
              <c:idx val="647"/>
              <c:tx>
                <c:rich>
                  <a:bodyPr/>
                  <a:lstStyle/>
                  <a:p>
                    <a:fld id="{1749D842-01F9-4E66-ADB0-5AD6F4B9A40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7-57EF-4F72-9BC9-50C64019D83A}"/>
                </c:ext>
              </c:extLst>
            </c:dLbl>
            <c:dLbl>
              <c:idx val="648"/>
              <c:tx>
                <c:rich>
                  <a:bodyPr/>
                  <a:lstStyle/>
                  <a:p>
                    <a:fld id="{D0524352-147E-475E-A741-B5429000F7C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8-57EF-4F72-9BC9-50C64019D83A}"/>
                </c:ext>
              </c:extLst>
            </c:dLbl>
            <c:dLbl>
              <c:idx val="649"/>
              <c:tx>
                <c:rich>
                  <a:bodyPr/>
                  <a:lstStyle/>
                  <a:p>
                    <a:fld id="{24095677-92E3-4663-B200-7EE9096C6D0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9-57EF-4F72-9BC9-50C64019D83A}"/>
                </c:ext>
              </c:extLst>
            </c:dLbl>
            <c:dLbl>
              <c:idx val="650"/>
              <c:tx>
                <c:rich>
                  <a:bodyPr/>
                  <a:lstStyle/>
                  <a:p>
                    <a:fld id="{982E9DC3-443E-4018-8D56-B7698760983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A-57EF-4F72-9BC9-50C64019D83A}"/>
                </c:ext>
              </c:extLst>
            </c:dLbl>
            <c:dLbl>
              <c:idx val="651"/>
              <c:tx>
                <c:rich>
                  <a:bodyPr/>
                  <a:lstStyle/>
                  <a:p>
                    <a:fld id="{B97630A6-117A-4D6A-8B12-F6A3AFCCEB5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B-57EF-4F72-9BC9-50C64019D83A}"/>
                </c:ext>
              </c:extLst>
            </c:dLbl>
            <c:dLbl>
              <c:idx val="652"/>
              <c:tx>
                <c:rich>
                  <a:bodyPr/>
                  <a:lstStyle/>
                  <a:p>
                    <a:fld id="{53F11513-D0CB-40DC-9CE8-C4CC6BF9C52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C-57EF-4F72-9BC9-50C64019D83A}"/>
                </c:ext>
              </c:extLst>
            </c:dLbl>
            <c:dLbl>
              <c:idx val="653"/>
              <c:tx>
                <c:rich>
                  <a:bodyPr/>
                  <a:lstStyle/>
                  <a:p>
                    <a:fld id="{B12AB078-2BDA-418A-AE3D-7F5F91743CC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D-57EF-4F72-9BC9-50C64019D83A}"/>
                </c:ext>
              </c:extLst>
            </c:dLbl>
            <c:dLbl>
              <c:idx val="654"/>
              <c:tx>
                <c:rich>
                  <a:bodyPr/>
                  <a:lstStyle/>
                  <a:p>
                    <a:fld id="{2DB357AD-1A60-46A8-87D5-75E8233B3E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E-57EF-4F72-9BC9-50C64019D83A}"/>
                </c:ext>
              </c:extLst>
            </c:dLbl>
            <c:dLbl>
              <c:idx val="655"/>
              <c:tx>
                <c:rich>
                  <a:bodyPr/>
                  <a:lstStyle/>
                  <a:p>
                    <a:fld id="{52342C90-C7B5-4B27-9E14-66B8C9AE5EC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F-57EF-4F72-9BC9-50C64019D83A}"/>
                </c:ext>
              </c:extLst>
            </c:dLbl>
            <c:dLbl>
              <c:idx val="656"/>
              <c:tx>
                <c:rich>
                  <a:bodyPr/>
                  <a:lstStyle/>
                  <a:p>
                    <a:fld id="{9C523BE8-5EDC-4BC7-A9F9-536611A0B1D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0-57EF-4F72-9BC9-50C64019D83A}"/>
                </c:ext>
              </c:extLst>
            </c:dLbl>
            <c:dLbl>
              <c:idx val="657"/>
              <c:tx>
                <c:rich>
                  <a:bodyPr/>
                  <a:lstStyle/>
                  <a:p>
                    <a:fld id="{BDB1DF54-4268-4294-AD86-007E0BFEA7C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1-57EF-4F72-9BC9-50C64019D83A}"/>
                </c:ext>
              </c:extLst>
            </c:dLbl>
            <c:dLbl>
              <c:idx val="658"/>
              <c:tx>
                <c:rich>
                  <a:bodyPr/>
                  <a:lstStyle/>
                  <a:p>
                    <a:fld id="{84A843B5-7635-4E94-866C-777B8B96589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2-57EF-4F72-9BC9-50C64019D83A}"/>
                </c:ext>
              </c:extLst>
            </c:dLbl>
            <c:dLbl>
              <c:idx val="659"/>
              <c:tx>
                <c:rich>
                  <a:bodyPr/>
                  <a:lstStyle/>
                  <a:p>
                    <a:fld id="{628DDDE3-7C7F-48DA-AD93-C049CA1674E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3-57EF-4F72-9BC9-50C64019D83A}"/>
                </c:ext>
              </c:extLst>
            </c:dLbl>
            <c:dLbl>
              <c:idx val="660"/>
              <c:tx>
                <c:rich>
                  <a:bodyPr/>
                  <a:lstStyle/>
                  <a:p>
                    <a:fld id="{C2D258E0-8A06-410F-A926-DDD4F5C08D8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4-57EF-4F72-9BC9-50C64019D83A}"/>
                </c:ext>
              </c:extLst>
            </c:dLbl>
            <c:dLbl>
              <c:idx val="661"/>
              <c:tx>
                <c:rich>
                  <a:bodyPr/>
                  <a:lstStyle/>
                  <a:p>
                    <a:fld id="{C850B777-AE3C-45D2-9918-9E6AD451E5F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5-57EF-4F72-9BC9-50C64019D83A}"/>
                </c:ext>
              </c:extLst>
            </c:dLbl>
            <c:dLbl>
              <c:idx val="662"/>
              <c:tx>
                <c:rich>
                  <a:bodyPr/>
                  <a:lstStyle/>
                  <a:p>
                    <a:fld id="{5C63B410-B06D-441E-A566-3D7020ECB0D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6-57EF-4F72-9BC9-50C64019D83A}"/>
                </c:ext>
              </c:extLst>
            </c:dLbl>
            <c:dLbl>
              <c:idx val="663"/>
              <c:tx>
                <c:rich>
                  <a:bodyPr/>
                  <a:lstStyle/>
                  <a:p>
                    <a:fld id="{5FE7B8A5-9760-4ED2-BE59-B9CA811F7F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7-57EF-4F72-9BC9-50C64019D83A}"/>
                </c:ext>
              </c:extLst>
            </c:dLbl>
            <c:dLbl>
              <c:idx val="664"/>
              <c:tx>
                <c:rich>
                  <a:bodyPr/>
                  <a:lstStyle/>
                  <a:p>
                    <a:fld id="{5EB6C20E-33A0-4260-9C13-83361856928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8-57EF-4F72-9BC9-50C64019D83A}"/>
                </c:ext>
              </c:extLst>
            </c:dLbl>
            <c:dLbl>
              <c:idx val="665"/>
              <c:tx>
                <c:rich>
                  <a:bodyPr/>
                  <a:lstStyle/>
                  <a:p>
                    <a:fld id="{F6AFB0F8-7436-411F-BB5F-FE8B425F87A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9-57EF-4F72-9BC9-50C64019D83A}"/>
                </c:ext>
              </c:extLst>
            </c:dLbl>
            <c:dLbl>
              <c:idx val="666"/>
              <c:tx>
                <c:rich>
                  <a:bodyPr/>
                  <a:lstStyle/>
                  <a:p>
                    <a:fld id="{7E8248B6-E9B6-42A0-925F-BB92F183D5A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A-57EF-4F72-9BC9-50C64019D83A}"/>
                </c:ext>
              </c:extLst>
            </c:dLbl>
            <c:dLbl>
              <c:idx val="667"/>
              <c:tx>
                <c:rich>
                  <a:bodyPr/>
                  <a:lstStyle/>
                  <a:p>
                    <a:fld id="{D0C43049-73DD-4642-A270-A15227CE71B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B-57EF-4F72-9BC9-50C64019D83A}"/>
                </c:ext>
              </c:extLst>
            </c:dLbl>
            <c:dLbl>
              <c:idx val="668"/>
              <c:tx>
                <c:rich>
                  <a:bodyPr/>
                  <a:lstStyle/>
                  <a:p>
                    <a:fld id="{2CA97E4B-C606-46E9-AD5E-F908B450E8E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C-57EF-4F72-9BC9-50C64019D83A}"/>
                </c:ext>
              </c:extLst>
            </c:dLbl>
            <c:dLbl>
              <c:idx val="669"/>
              <c:tx>
                <c:rich>
                  <a:bodyPr/>
                  <a:lstStyle/>
                  <a:p>
                    <a:fld id="{076594C6-9768-4081-8537-AA3E6D0543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D-57EF-4F72-9BC9-50C64019D83A}"/>
                </c:ext>
              </c:extLst>
            </c:dLbl>
            <c:dLbl>
              <c:idx val="670"/>
              <c:tx>
                <c:rich>
                  <a:bodyPr/>
                  <a:lstStyle/>
                  <a:p>
                    <a:fld id="{FCAE8E92-D5F4-4D4E-9385-79C67330D80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E-57EF-4F72-9BC9-50C64019D83A}"/>
                </c:ext>
              </c:extLst>
            </c:dLbl>
            <c:dLbl>
              <c:idx val="671"/>
              <c:tx>
                <c:rich>
                  <a:bodyPr/>
                  <a:lstStyle/>
                  <a:p>
                    <a:fld id="{6B5FB5EB-C8A0-4F56-9B37-A933BD7740A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F-57EF-4F72-9BC9-50C64019D83A}"/>
                </c:ext>
              </c:extLst>
            </c:dLbl>
            <c:dLbl>
              <c:idx val="672"/>
              <c:tx>
                <c:rich>
                  <a:bodyPr/>
                  <a:lstStyle/>
                  <a:p>
                    <a:fld id="{D294A24D-7BA5-4126-83FB-716387AC744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0-57EF-4F72-9BC9-50C64019D83A}"/>
                </c:ext>
              </c:extLst>
            </c:dLbl>
            <c:dLbl>
              <c:idx val="673"/>
              <c:tx>
                <c:rich>
                  <a:bodyPr/>
                  <a:lstStyle/>
                  <a:p>
                    <a:fld id="{D0B11191-4B15-4043-8C69-15C5B9FEE98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1-57EF-4F72-9BC9-50C64019D83A}"/>
                </c:ext>
              </c:extLst>
            </c:dLbl>
            <c:dLbl>
              <c:idx val="674"/>
              <c:tx>
                <c:rich>
                  <a:bodyPr/>
                  <a:lstStyle/>
                  <a:p>
                    <a:fld id="{D205DFE4-8708-404B-AE04-53C09B9E0F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2-57EF-4F72-9BC9-50C64019D83A}"/>
                </c:ext>
              </c:extLst>
            </c:dLbl>
            <c:dLbl>
              <c:idx val="675"/>
              <c:tx>
                <c:rich>
                  <a:bodyPr/>
                  <a:lstStyle/>
                  <a:p>
                    <a:fld id="{0228F87F-4E98-442B-A0FB-A682B05178F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3-57EF-4F72-9BC9-50C64019D83A}"/>
                </c:ext>
              </c:extLst>
            </c:dLbl>
            <c:dLbl>
              <c:idx val="676"/>
              <c:tx>
                <c:rich>
                  <a:bodyPr/>
                  <a:lstStyle/>
                  <a:p>
                    <a:fld id="{D8C46B58-4652-4F8A-90CD-B49B09E2810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4-57EF-4F72-9BC9-50C64019D83A}"/>
                </c:ext>
              </c:extLst>
            </c:dLbl>
            <c:dLbl>
              <c:idx val="677"/>
              <c:tx>
                <c:rich>
                  <a:bodyPr/>
                  <a:lstStyle/>
                  <a:p>
                    <a:fld id="{ECFF1318-C4FA-464F-BB2E-9AB8F18ADA7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5-57EF-4F72-9BC9-50C64019D83A}"/>
                </c:ext>
              </c:extLst>
            </c:dLbl>
            <c:dLbl>
              <c:idx val="678"/>
              <c:tx>
                <c:rich>
                  <a:bodyPr/>
                  <a:lstStyle/>
                  <a:p>
                    <a:fld id="{280BF380-DF64-43BC-922B-36B706308F9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6-57EF-4F72-9BC9-50C64019D83A}"/>
                </c:ext>
              </c:extLst>
            </c:dLbl>
            <c:dLbl>
              <c:idx val="679"/>
              <c:tx>
                <c:rich>
                  <a:bodyPr/>
                  <a:lstStyle/>
                  <a:p>
                    <a:fld id="{DCFD9576-97C8-4C95-95FD-335A4E03DD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7-57EF-4F72-9BC9-50C64019D83A}"/>
                </c:ext>
              </c:extLst>
            </c:dLbl>
            <c:dLbl>
              <c:idx val="680"/>
              <c:tx>
                <c:rich>
                  <a:bodyPr/>
                  <a:lstStyle/>
                  <a:p>
                    <a:fld id="{F5EF7F2E-B85F-4CAB-A22E-D36A16B9826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8-57EF-4F72-9BC9-50C64019D83A}"/>
                </c:ext>
              </c:extLst>
            </c:dLbl>
            <c:dLbl>
              <c:idx val="681"/>
              <c:tx>
                <c:rich>
                  <a:bodyPr/>
                  <a:lstStyle/>
                  <a:p>
                    <a:fld id="{32E491A9-F88B-493D-9C68-F0F74486BD6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9-57EF-4F72-9BC9-50C64019D83A}"/>
                </c:ext>
              </c:extLst>
            </c:dLbl>
            <c:dLbl>
              <c:idx val="682"/>
              <c:tx>
                <c:rich>
                  <a:bodyPr/>
                  <a:lstStyle/>
                  <a:p>
                    <a:fld id="{B4542AF0-43C2-4D0F-B52D-245FEDF7927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A-57EF-4F72-9BC9-50C64019D83A}"/>
                </c:ext>
              </c:extLst>
            </c:dLbl>
            <c:dLbl>
              <c:idx val="683"/>
              <c:tx>
                <c:rich>
                  <a:bodyPr/>
                  <a:lstStyle/>
                  <a:p>
                    <a:fld id="{A5F4EA38-A4AD-43A5-B5AE-73063E64B23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B-57EF-4F72-9BC9-50C64019D83A}"/>
                </c:ext>
              </c:extLst>
            </c:dLbl>
            <c:dLbl>
              <c:idx val="684"/>
              <c:tx>
                <c:rich>
                  <a:bodyPr/>
                  <a:lstStyle/>
                  <a:p>
                    <a:fld id="{7F891CF0-0D16-48E1-A929-993C528FA1C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C-57EF-4F72-9BC9-50C64019D83A}"/>
                </c:ext>
              </c:extLst>
            </c:dLbl>
            <c:dLbl>
              <c:idx val="685"/>
              <c:tx>
                <c:rich>
                  <a:bodyPr/>
                  <a:lstStyle/>
                  <a:p>
                    <a:fld id="{377031C7-9250-4A79-A06B-19DD80B34C2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D-57EF-4F72-9BC9-50C64019D83A}"/>
                </c:ext>
              </c:extLst>
            </c:dLbl>
            <c:dLbl>
              <c:idx val="686"/>
              <c:tx>
                <c:rich>
                  <a:bodyPr/>
                  <a:lstStyle/>
                  <a:p>
                    <a:fld id="{595D633D-56B4-4E63-BF48-270748D3049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E-57EF-4F72-9BC9-50C64019D83A}"/>
                </c:ext>
              </c:extLst>
            </c:dLbl>
            <c:dLbl>
              <c:idx val="687"/>
              <c:tx>
                <c:rich>
                  <a:bodyPr/>
                  <a:lstStyle/>
                  <a:p>
                    <a:fld id="{64E2E5DC-EDA4-4CD4-9BB6-90EFAA5492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F-57EF-4F72-9BC9-50C64019D83A}"/>
                </c:ext>
              </c:extLst>
            </c:dLbl>
            <c:dLbl>
              <c:idx val="688"/>
              <c:tx>
                <c:rich>
                  <a:bodyPr/>
                  <a:lstStyle/>
                  <a:p>
                    <a:fld id="{D9BB967B-152C-4107-AA81-B3DFCAB1E6C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0-57EF-4F72-9BC9-50C64019D83A}"/>
                </c:ext>
              </c:extLst>
            </c:dLbl>
            <c:dLbl>
              <c:idx val="689"/>
              <c:tx>
                <c:rich>
                  <a:bodyPr/>
                  <a:lstStyle/>
                  <a:p>
                    <a:fld id="{2633819D-3AF8-4ADF-A528-59ADA9E42A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1-57EF-4F72-9BC9-50C64019D83A}"/>
                </c:ext>
              </c:extLst>
            </c:dLbl>
            <c:dLbl>
              <c:idx val="690"/>
              <c:tx>
                <c:rich>
                  <a:bodyPr/>
                  <a:lstStyle/>
                  <a:p>
                    <a:fld id="{EACAB40E-A98D-4D6F-AA2D-5654D41432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2-57EF-4F72-9BC9-50C64019D83A}"/>
                </c:ext>
              </c:extLst>
            </c:dLbl>
            <c:dLbl>
              <c:idx val="691"/>
              <c:tx>
                <c:rich>
                  <a:bodyPr/>
                  <a:lstStyle/>
                  <a:p>
                    <a:fld id="{D3EB590C-FCD5-45A5-A61E-487CABA6FCC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3-57EF-4F72-9BC9-50C64019D83A}"/>
                </c:ext>
              </c:extLst>
            </c:dLbl>
            <c:dLbl>
              <c:idx val="692"/>
              <c:tx>
                <c:rich>
                  <a:bodyPr/>
                  <a:lstStyle/>
                  <a:p>
                    <a:fld id="{1223B4D0-FA28-40DE-8C9E-B7FE9C2A2AC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4-57EF-4F72-9BC9-50C64019D83A}"/>
                </c:ext>
              </c:extLst>
            </c:dLbl>
            <c:dLbl>
              <c:idx val="693"/>
              <c:tx>
                <c:rich>
                  <a:bodyPr/>
                  <a:lstStyle/>
                  <a:p>
                    <a:fld id="{48AE855F-1FAB-43EC-8021-C2BF10CB168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5-57EF-4F72-9BC9-50C64019D83A}"/>
                </c:ext>
              </c:extLst>
            </c:dLbl>
            <c:dLbl>
              <c:idx val="694"/>
              <c:tx>
                <c:rich>
                  <a:bodyPr/>
                  <a:lstStyle/>
                  <a:p>
                    <a:fld id="{43F4127D-B917-49F8-B138-1CF25E1F268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6-57EF-4F72-9BC9-50C64019D83A}"/>
                </c:ext>
              </c:extLst>
            </c:dLbl>
            <c:dLbl>
              <c:idx val="695"/>
              <c:tx>
                <c:rich>
                  <a:bodyPr/>
                  <a:lstStyle/>
                  <a:p>
                    <a:fld id="{94A25636-CE73-4484-AD8E-DAD4A71BE49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7-57EF-4F72-9BC9-50C64019D83A}"/>
                </c:ext>
              </c:extLst>
            </c:dLbl>
            <c:dLbl>
              <c:idx val="696"/>
              <c:tx>
                <c:rich>
                  <a:bodyPr/>
                  <a:lstStyle/>
                  <a:p>
                    <a:fld id="{C4FE8297-5272-47BE-B1D0-4636392242D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8-57EF-4F72-9BC9-50C64019D83A}"/>
                </c:ext>
              </c:extLst>
            </c:dLbl>
            <c:dLbl>
              <c:idx val="697"/>
              <c:tx>
                <c:rich>
                  <a:bodyPr/>
                  <a:lstStyle/>
                  <a:p>
                    <a:fld id="{303E7E9C-C33E-4746-A1C7-0EECC0F6E77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9-57EF-4F72-9BC9-50C64019D83A}"/>
                </c:ext>
              </c:extLst>
            </c:dLbl>
            <c:dLbl>
              <c:idx val="698"/>
              <c:tx>
                <c:rich>
                  <a:bodyPr/>
                  <a:lstStyle/>
                  <a:p>
                    <a:fld id="{4F6037C8-0B0B-4504-91B8-D7029FB4B6B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A-57EF-4F72-9BC9-50C64019D83A}"/>
                </c:ext>
              </c:extLst>
            </c:dLbl>
            <c:dLbl>
              <c:idx val="699"/>
              <c:tx>
                <c:rich>
                  <a:bodyPr/>
                  <a:lstStyle/>
                  <a:p>
                    <a:fld id="{8BADE58F-7908-4EE9-8408-58C8B17981F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B-57EF-4F72-9BC9-50C64019D83A}"/>
                </c:ext>
              </c:extLst>
            </c:dLbl>
            <c:dLbl>
              <c:idx val="700"/>
              <c:tx>
                <c:rich>
                  <a:bodyPr/>
                  <a:lstStyle/>
                  <a:p>
                    <a:fld id="{7888E2B8-1896-4F92-9054-ADEEB1E1E26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C-57EF-4F72-9BC9-50C64019D83A}"/>
                </c:ext>
              </c:extLst>
            </c:dLbl>
            <c:dLbl>
              <c:idx val="701"/>
              <c:tx>
                <c:rich>
                  <a:bodyPr/>
                  <a:lstStyle/>
                  <a:p>
                    <a:fld id="{B3010129-5739-434A-BEB1-625D20B2565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D-57EF-4F72-9BC9-50C64019D83A}"/>
                </c:ext>
              </c:extLst>
            </c:dLbl>
            <c:dLbl>
              <c:idx val="702"/>
              <c:tx>
                <c:rich>
                  <a:bodyPr/>
                  <a:lstStyle/>
                  <a:p>
                    <a:fld id="{CB16606D-B5E7-4BBE-BFCE-57A7FE11FFF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E-57EF-4F72-9BC9-50C64019D83A}"/>
                </c:ext>
              </c:extLst>
            </c:dLbl>
            <c:dLbl>
              <c:idx val="703"/>
              <c:tx>
                <c:rich>
                  <a:bodyPr/>
                  <a:lstStyle/>
                  <a:p>
                    <a:fld id="{648BB803-6CD2-4604-AB6D-CFADC8C987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F-57EF-4F72-9BC9-50C64019D83A}"/>
                </c:ext>
              </c:extLst>
            </c:dLbl>
            <c:dLbl>
              <c:idx val="704"/>
              <c:tx>
                <c:rich>
                  <a:bodyPr/>
                  <a:lstStyle/>
                  <a:p>
                    <a:fld id="{DA10A015-12BB-49C0-8806-367E8D56983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0-57EF-4F72-9BC9-50C64019D83A}"/>
                </c:ext>
              </c:extLst>
            </c:dLbl>
            <c:dLbl>
              <c:idx val="705"/>
              <c:tx>
                <c:rich>
                  <a:bodyPr/>
                  <a:lstStyle/>
                  <a:p>
                    <a:fld id="{ED81FFD9-2A90-4ED6-A81C-D9DE05B8128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1-57EF-4F72-9BC9-50C64019D83A}"/>
                </c:ext>
              </c:extLst>
            </c:dLbl>
            <c:dLbl>
              <c:idx val="706"/>
              <c:tx>
                <c:rich>
                  <a:bodyPr/>
                  <a:lstStyle/>
                  <a:p>
                    <a:fld id="{59C5D27D-5531-48DF-98A0-04473D0258A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2-57EF-4F72-9BC9-50C64019D83A}"/>
                </c:ext>
              </c:extLst>
            </c:dLbl>
            <c:dLbl>
              <c:idx val="707"/>
              <c:tx>
                <c:rich>
                  <a:bodyPr/>
                  <a:lstStyle/>
                  <a:p>
                    <a:fld id="{60E539B7-D442-4844-8048-8EB50284FF5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3-57EF-4F72-9BC9-50C64019D83A}"/>
                </c:ext>
              </c:extLst>
            </c:dLbl>
            <c:dLbl>
              <c:idx val="708"/>
              <c:tx>
                <c:rich>
                  <a:bodyPr/>
                  <a:lstStyle/>
                  <a:p>
                    <a:fld id="{F148EA8D-538E-4A15-8010-48085B323CE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4-57EF-4F72-9BC9-50C64019D83A}"/>
                </c:ext>
              </c:extLst>
            </c:dLbl>
            <c:dLbl>
              <c:idx val="709"/>
              <c:tx>
                <c:rich>
                  <a:bodyPr/>
                  <a:lstStyle/>
                  <a:p>
                    <a:fld id="{BFE04BA6-A2D0-40F2-814F-59282B802BD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5-57EF-4F72-9BC9-50C64019D83A}"/>
                </c:ext>
              </c:extLst>
            </c:dLbl>
            <c:dLbl>
              <c:idx val="710"/>
              <c:tx>
                <c:rich>
                  <a:bodyPr/>
                  <a:lstStyle/>
                  <a:p>
                    <a:fld id="{D9C49558-1AEB-4532-B7D5-EB55A93F277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6-57EF-4F72-9BC9-50C64019D83A}"/>
                </c:ext>
              </c:extLst>
            </c:dLbl>
            <c:dLbl>
              <c:idx val="711"/>
              <c:tx>
                <c:rich>
                  <a:bodyPr/>
                  <a:lstStyle/>
                  <a:p>
                    <a:fld id="{A7BCF285-607B-4A2D-82A6-88CD4BCAC5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7-57EF-4F72-9BC9-50C64019D83A}"/>
                </c:ext>
              </c:extLst>
            </c:dLbl>
            <c:dLbl>
              <c:idx val="712"/>
              <c:tx>
                <c:rich>
                  <a:bodyPr/>
                  <a:lstStyle/>
                  <a:p>
                    <a:fld id="{680E307E-8830-4912-AAC7-7479EC73F45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8-57EF-4F72-9BC9-50C64019D83A}"/>
                </c:ext>
              </c:extLst>
            </c:dLbl>
            <c:dLbl>
              <c:idx val="713"/>
              <c:tx>
                <c:rich>
                  <a:bodyPr/>
                  <a:lstStyle/>
                  <a:p>
                    <a:fld id="{7A4F78E2-59FD-4934-AE20-B3B97810743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9-57EF-4F72-9BC9-50C64019D83A}"/>
                </c:ext>
              </c:extLst>
            </c:dLbl>
            <c:dLbl>
              <c:idx val="714"/>
              <c:tx>
                <c:rich>
                  <a:bodyPr/>
                  <a:lstStyle/>
                  <a:p>
                    <a:fld id="{F75B4D63-F16B-4343-8778-195B822975C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A-57EF-4F72-9BC9-50C64019D83A}"/>
                </c:ext>
              </c:extLst>
            </c:dLbl>
            <c:dLbl>
              <c:idx val="715"/>
              <c:tx>
                <c:rich>
                  <a:bodyPr/>
                  <a:lstStyle/>
                  <a:p>
                    <a:fld id="{E122E872-F23D-4362-9EED-9D092409D85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B-57EF-4F72-9BC9-50C64019D83A}"/>
                </c:ext>
              </c:extLst>
            </c:dLbl>
            <c:dLbl>
              <c:idx val="716"/>
              <c:tx>
                <c:rich>
                  <a:bodyPr/>
                  <a:lstStyle/>
                  <a:p>
                    <a:fld id="{DAFD9DC8-E257-4A57-8629-4E0B4A1D910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C-57EF-4F72-9BC9-50C64019D83A}"/>
                </c:ext>
              </c:extLst>
            </c:dLbl>
            <c:dLbl>
              <c:idx val="717"/>
              <c:tx>
                <c:rich>
                  <a:bodyPr/>
                  <a:lstStyle/>
                  <a:p>
                    <a:fld id="{31C482A1-BE89-4FDD-B44B-94F7F6C7F30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D-57EF-4F72-9BC9-50C64019D83A}"/>
                </c:ext>
              </c:extLst>
            </c:dLbl>
            <c:dLbl>
              <c:idx val="718"/>
              <c:tx>
                <c:rich>
                  <a:bodyPr/>
                  <a:lstStyle/>
                  <a:p>
                    <a:fld id="{2857F910-F586-40EA-A85C-348874046F3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E-57EF-4F72-9BC9-50C64019D83A}"/>
                </c:ext>
              </c:extLst>
            </c:dLbl>
            <c:dLbl>
              <c:idx val="719"/>
              <c:tx>
                <c:rich>
                  <a:bodyPr/>
                  <a:lstStyle/>
                  <a:p>
                    <a:fld id="{49FF3109-EBCE-459A-AE7A-29F067158A8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F-57EF-4F72-9BC9-50C64019D83A}"/>
                </c:ext>
              </c:extLst>
            </c:dLbl>
            <c:dLbl>
              <c:idx val="720"/>
              <c:tx>
                <c:rich>
                  <a:bodyPr/>
                  <a:lstStyle/>
                  <a:p>
                    <a:fld id="{63537CB0-5EE1-41E5-BE37-46F08E915A0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0-57EF-4F72-9BC9-50C64019D83A}"/>
                </c:ext>
              </c:extLst>
            </c:dLbl>
            <c:dLbl>
              <c:idx val="721"/>
              <c:tx>
                <c:rich>
                  <a:bodyPr/>
                  <a:lstStyle/>
                  <a:p>
                    <a:fld id="{7B6E40C9-25E3-4CF6-B9C1-A0D615BFD3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1-57EF-4F72-9BC9-50C64019D83A}"/>
                </c:ext>
              </c:extLst>
            </c:dLbl>
            <c:dLbl>
              <c:idx val="722"/>
              <c:tx>
                <c:rich>
                  <a:bodyPr/>
                  <a:lstStyle/>
                  <a:p>
                    <a:fld id="{676D5941-B197-4B18-A291-F30C8030594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2-57EF-4F72-9BC9-50C64019D83A}"/>
                </c:ext>
              </c:extLst>
            </c:dLbl>
            <c:dLbl>
              <c:idx val="723"/>
              <c:tx>
                <c:rich>
                  <a:bodyPr/>
                  <a:lstStyle/>
                  <a:p>
                    <a:fld id="{31F80A15-093D-4416-8C5B-D8E8BE1D725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3-57EF-4F72-9BC9-50C64019D83A}"/>
                </c:ext>
              </c:extLst>
            </c:dLbl>
            <c:dLbl>
              <c:idx val="724"/>
              <c:tx>
                <c:rich>
                  <a:bodyPr/>
                  <a:lstStyle/>
                  <a:p>
                    <a:fld id="{BE8EF065-C4A8-4EE4-8FDF-CAB8DFADAF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4-57EF-4F72-9BC9-50C64019D83A}"/>
                </c:ext>
              </c:extLst>
            </c:dLbl>
            <c:dLbl>
              <c:idx val="725"/>
              <c:tx>
                <c:rich>
                  <a:bodyPr/>
                  <a:lstStyle/>
                  <a:p>
                    <a:fld id="{CFF29571-7549-4712-A38B-0F0FF129088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5-57EF-4F72-9BC9-50C64019D83A}"/>
                </c:ext>
              </c:extLst>
            </c:dLbl>
            <c:dLbl>
              <c:idx val="726"/>
              <c:tx>
                <c:rich>
                  <a:bodyPr/>
                  <a:lstStyle/>
                  <a:p>
                    <a:fld id="{3A8410EA-1C7B-4D8D-95BD-3A8FCC37454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6-57EF-4F72-9BC9-50C64019D83A}"/>
                </c:ext>
              </c:extLst>
            </c:dLbl>
            <c:dLbl>
              <c:idx val="727"/>
              <c:tx>
                <c:rich>
                  <a:bodyPr/>
                  <a:lstStyle/>
                  <a:p>
                    <a:fld id="{87B6086F-1BFC-433D-B10F-653896CBDA9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7-57EF-4F72-9BC9-50C64019D83A}"/>
                </c:ext>
              </c:extLst>
            </c:dLbl>
            <c:dLbl>
              <c:idx val="728"/>
              <c:tx>
                <c:rich>
                  <a:bodyPr/>
                  <a:lstStyle/>
                  <a:p>
                    <a:fld id="{DA119E77-6F64-4FB6-B789-84459371368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8-57EF-4F72-9BC9-50C64019D83A}"/>
                </c:ext>
              </c:extLst>
            </c:dLbl>
            <c:dLbl>
              <c:idx val="729"/>
              <c:tx>
                <c:rich>
                  <a:bodyPr/>
                  <a:lstStyle/>
                  <a:p>
                    <a:fld id="{3A31F926-7F3D-417B-A1E5-3F471E544E5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9-57EF-4F72-9BC9-50C64019D83A}"/>
                </c:ext>
              </c:extLst>
            </c:dLbl>
            <c:dLbl>
              <c:idx val="730"/>
              <c:tx>
                <c:rich>
                  <a:bodyPr/>
                  <a:lstStyle/>
                  <a:p>
                    <a:fld id="{D088001A-F22D-449B-A45D-61404C6E4AB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A-57EF-4F72-9BC9-50C64019D83A}"/>
                </c:ext>
              </c:extLst>
            </c:dLbl>
            <c:dLbl>
              <c:idx val="731"/>
              <c:tx>
                <c:rich>
                  <a:bodyPr/>
                  <a:lstStyle/>
                  <a:p>
                    <a:fld id="{26ACF613-9C6E-44B8-A346-DE5BB01499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B-57EF-4F72-9BC9-50C64019D83A}"/>
                </c:ext>
              </c:extLst>
            </c:dLbl>
            <c:dLbl>
              <c:idx val="732"/>
              <c:tx>
                <c:rich>
                  <a:bodyPr/>
                  <a:lstStyle/>
                  <a:p>
                    <a:fld id="{A68899C0-1A0A-47F1-A31F-7AA95CBBEEA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C-57EF-4F72-9BC9-50C64019D83A}"/>
                </c:ext>
              </c:extLst>
            </c:dLbl>
            <c:dLbl>
              <c:idx val="733"/>
              <c:tx>
                <c:rich>
                  <a:bodyPr/>
                  <a:lstStyle/>
                  <a:p>
                    <a:fld id="{D9B93465-F905-4660-B16C-2645A048A70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D-57EF-4F72-9BC9-50C64019D83A}"/>
                </c:ext>
              </c:extLst>
            </c:dLbl>
            <c:dLbl>
              <c:idx val="734"/>
              <c:tx>
                <c:rich>
                  <a:bodyPr/>
                  <a:lstStyle/>
                  <a:p>
                    <a:fld id="{21E6465F-249A-4215-8F8B-D2284EAFC39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E-57EF-4F72-9BC9-50C64019D83A}"/>
                </c:ext>
              </c:extLst>
            </c:dLbl>
            <c:dLbl>
              <c:idx val="735"/>
              <c:tx>
                <c:rich>
                  <a:bodyPr/>
                  <a:lstStyle/>
                  <a:p>
                    <a:fld id="{A4811265-C0C2-4FAE-9084-1D98EDEEB55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F-57EF-4F72-9BC9-50C64019D83A}"/>
                </c:ext>
              </c:extLst>
            </c:dLbl>
            <c:dLbl>
              <c:idx val="736"/>
              <c:tx>
                <c:rich>
                  <a:bodyPr/>
                  <a:lstStyle/>
                  <a:p>
                    <a:fld id="{7521229E-3536-43D8-A67F-705026B538D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0-57EF-4F72-9BC9-50C64019D83A}"/>
                </c:ext>
              </c:extLst>
            </c:dLbl>
            <c:dLbl>
              <c:idx val="737"/>
              <c:tx>
                <c:rich>
                  <a:bodyPr/>
                  <a:lstStyle/>
                  <a:p>
                    <a:fld id="{6A5DD5BD-C5E8-4946-A2BA-A2334DE0F5D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1-57EF-4F72-9BC9-50C64019D83A}"/>
                </c:ext>
              </c:extLst>
            </c:dLbl>
            <c:dLbl>
              <c:idx val="738"/>
              <c:tx>
                <c:rich>
                  <a:bodyPr/>
                  <a:lstStyle/>
                  <a:p>
                    <a:fld id="{1BC2C313-4A52-40DC-B6CA-C0AB8A70939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2-57EF-4F72-9BC9-50C64019D83A}"/>
                </c:ext>
              </c:extLst>
            </c:dLbl>
            <c:dLbl>
              <c:idx val="739"/>
              <c:tx>
                <c:rich>
                  <a:bodyPr/>
                  <a:lstStyle/>
                  <a:p>
                    <a:fld id="{59188DFC-523B-498A-A002-8D9BFA9A45A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3-57EF-4F72-9BC9-50C64019D83A}"/>
                </c:ext>
              </c:extLst>
            </c:dLbl>
            <c:dLbl>
              <c:idx val="740"/>
              <c:tx>
                <c:rich>
                  <a:bodyPr/>
                  <a:lstStyle/>
                  <a:p>
                    <a:fld id="{2E1A6966-A5BD-4110-983C-0D3EB95CFED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4-57EF-4F72-9BC9-50C64019D83A}"/>
                </c:ext>
              </c:extLst>
            </c:dLbl>
            <c:dLbl>
              <c:idx val="741"/>
              <c:tx>
                <c:rich>
                  <a:bodyPr/>
                  <a:lstStyle/>
                  <a:p>
                    <a:fld id="{0D3617D9-ACAF-4D60-8B71-17306F6329F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5-57EF-4F72-9BC9-50C64019D83A}"/>
                </c:ext>
              </c:extLst>
            </c:dLbl>
            <c:dLbl>
              <c:idx val="742"/>
              <c:tx>
                <c:rich>
                  <a:bodyPr/>
                  <a:lstStyle/>
                  <a:p>
                    <a:fld id="{9E6DAD0D-AA10-4A60-ABEB-9AC3C7627EB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6-57EF-4F72-9BC9-50C64019D83A}"/>
                </c:ext>
              </c:extLst>
            </c:dLbl>
            <c:dLbl>
              <c:idx val="743"/>
              <c:tx>
                <c:rich>
                  <a:bodyPr/>
                  <a:lstStyle/>
                  <a:p>
                    <a:fld id="{FE2EFDE2-2BFE-48C8-B6BE-23D76A5980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7-57EF-4F72-9BC9-50C64019D83A}"/>
                </c:ext>
              </c:extLst>
            </c:dLbl>
            <c:dLbl>
              <c:idx val="744"/>
              <c:tx>
                <c:rich>
                  <a:bodyPr/>
                  <a:lstStyle/>
                  <a:p>
                    <a:fld id="{E74678AA-1714-4A00-AD44-D97FE095362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8-57EF-4F72-9BC9-50C64019D83A}"/>
                </c:ext>
              </c:extLst>
            </c:dLbl>
            <c:dLbl>
              <c:idx val="745"/>
              <c:tx>
                <c:rich>
                  <a:bodyPr/>
                  <a:lstStyle/>
                  <a:p>
                    <a:fld id="{A902AE92-ECE7-45D6-9A86-8B54E8DBD3A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9-57EF-4F72-9BC9-50C64019D83A}"/>
                </c:ext>
              </c:extLst>
            </c:dLbl>
            <c:dLbl>
              <c:idx val="746"/>
              <c:tx>
                <c:rich>
                  <a:bodyPr/>
                  <a:lstStyle/>
                  <a:p>
                    <a:fld id="{AFCBEAA2-16CB-4D59-863E-4D39D9B8010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A-57EF-4F72-9BC9-50C64019D83A}"/>
                </c:ext>
              </c:extLst>
            </c:dLbl>
            <c:dLbl>
              <c:idx val="747"/>
              <c:tx>
                <c:rich>
                  <a:bodyPr/>
                  <a:lstStyle/>
                  <a:p>
                    <a:fld id="{BE9ECC57-5540-4C38-80FE-C3A8004C5FC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B-57EF-4F72-9BC9-50C64019D83A}"/>
                </c:ext>
              </c:extLst>
            </c:dLbl>
            <c:dLbl>
              <c:idx val="748"/>
              <c:tx>
                <c:rich>
                  <a:bodyPr/>
                  <a:lstStyle/>
                  <a:p>
                    <a:fld id="{4C99134D-FCBF-409C-95FA-7C7D72F7BE7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C-57EF-4F72-9BC9-50C64019D83A}"/>
                </c:ext>
              </c:extLst>
            </c:dLbl>
            <c:dLbl>
              <c:idx val="749"/>
              <c:tx>
                <c:rich>
                  <a:bodyPr/>
                  <a:lstStyle/>
                  <a:p>
                    <a:fld id="{FE459634-E4A7-4E51-8405-7AD6C722CB4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D-57EF-4F72-9BC9-50C64019D83A}"/>
                </c:ext>
              </c:extLst>
            </c:dLbl>
            <c:dLbl>
              <c:idx val="750"/>
              <c:tx>
                <c:rich>
                  <a:bodyPr/>
                  <a:lstStyle/>
                  <a:p>
                    <a:fld id="{C42EE22E-BC01-470D-9B7C-FE5EC367B0B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E-57EF-4F72-9BC9-50C64019D83A}"/>
                </c:ext>
              </c:extLst>
            </c:dLbl>
            <c:dLbl>
              <c:idx val="751"/>
              <c:tx>
                <c:rich>
                  <a:bodyPr/>
                  <a:lstStyle/>
                  <a:p>
                    <a:fld id="{FFB74F4B-C932-4C28-97B8-2957E698677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F-57EF-4F72-9BC9-50C64019D83A}"/>
                </c:ext>
              </c:extLst>
            </c:dLbl>
            <c:dLbl>
              <c:idx val="752"/>
              <c:tx>
                <c:rich>
                  <a:bodyPr/>
                  <a:lstStyle/>
                  <a:p>
                    <a:fld id="{D395F4D6-0EAD-477F-ABC7-B78C0D365DB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0-57EF-4F72-9BC9-50C64019D83A}"/>
                </c:ext>
              </c:extLst>
            </c:dLbl>
            <c:dLbl>
              <c:idx val="753"/>
              <c:tx>
                <c:rich>
                  <a:bodyPr/>
                  <a:lstStyle/>
                  <a:p>
                    <a:fld id="{2D0074E5-8A08-4645-A37D-B479D7D04D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1-57EF-4F72-9BC9-50C64019D83A}"/>
                </c:ext>
              </c:extLst>
            </c:dLbl>
            <c:dLbl>
              <c:idx val="754"/>
              <c:tx>
                <c:rich>
                  <a:bodyPr/>
                  <a:lstStyle/>
                  <a:p>
                    <a:fld id="{B21657BC-D92C-40DE-BC19-3550CF567B4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2-57EF-4F72-9BC9-50C64019D83A}"/>
                </c:ext>
              </c:extLst>
            </c:dLbl>
            <c:dLbl>
              <c:idx val="755"/>
              <c:tx>
                <c:rich>
                  <a:bodyPr/>
                  <a:lstStyle/>
                  <a:p>
                    <a:fld id="{BDD9DBB1-B819-4749-B968-DA2FD77FF92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3-57EF-4F72-9BC9-50C64019D83A}"/>
                </c:ext>
              </c:extLst>
            </c:dLbl>
            <c:dLbl>
              <c:idx val="756"/>
              <c:tx>
                <c:rich>
                  <a:bodyPr/>
                  <a:lstStyle/>
                  <a:p>
                    <a:fld id="{940BCA85-0F86-4CED-8834-2CFDFCDB927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4-57EF-4F72-9BC9-50C64019D83A}"/>
                </c:ext>
              </c:extLst>
            </c:dLbl>
            <c:dLbl>
              <c:idx val="757"/>
              <c:tx>
                <c:rich>
                  <a:bodyPr/>
                  <a:lstStyle/>
                  <a:p>
                    <a:fld id="{745512DE-3725-43D9-A140-125DC107DCC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5-57EF-4F72-9BC9-50C64019D83A}"/>
                </c:ext>
              </c:extLst>
            </c:dLbl>
            <c:dLbl>
              <c:idx val="758"/>
              <c:tx>
                <c:rich>
                  <a:bodyPr/>
                  <a:lstStyle/>
                  <a:p>
                    <a:fld id="{689075BB-DACF-47F3-85EB-81E90DB5AF7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6-57EF-4F72-9BC9-50C64019D83A}"/>
                </c:ext>
              </c:extLst>
            </c:dLbl>
            <c:dLbl>
              <c:idx val="759"/>
              <c:tx>
                <c:rich>
                  <a:bodyPr/>
                  <a:lstStyle/>
                  <a:p>
                    <a:fld id="{62928C0A-4CAC-40A2-A310-9679775A5CB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7-57EF-4F72-9BC9-50C64019D83A}"/>
                </c:ext>
              </c:extLst>
            </c:dLbl>
            <c:dLbl>
              <c:idx val="760"/>
              <c:tx>
                <c:rich>
                  <a:bodyPr/>
                  <a:lstStyle/>
                  <a:p>
                    <a:fld id="{04C16E43-0CD2-4791-8A96-88748B8462B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8-57EF-4F72-9BC9-50C64019D83A}"/>
                </c:ext>
              </c:extLst>
            </c:dLbl>
            <c:dLbl>
              <c:idx val="761"/>
              <c:tx>
                <c:rich>
                  <a:bodyPr/>
                  <a:lstStyle/>
                  <a:p>
                    <a:fld id="{A5E73ED7-2CE1-4B4C-89B6-3BB914FA89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9-57EF-4F72-9BC9-50C64019D83A}"/>
                </c:ext>
              </c:extLst>
            </c:dLbl>
            <c:dLbl>
              <c:idx val="762"/>
              <c:tx>
                <c:rich>
                  <a:bodyPr/>
                  <a:lstStyle/>
                  <a:p>
                    <a:fld id="{5114AF47-F929-495F-95BC-11F3AB588BE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A-57EF-4F72-9BC9-50C64019D83A}"/>
                </c:ext>
              </c:extLst>
            </c:dLbl>
            <c:dLbl>
              <c:idx val="763"/>
              <c:tx>
                <c:rich>
                  <a:bodyPr/>
                  <a:lstStyle/>
                  <a:p>
                    <a:fld id="{F01D500B-47F2-4DE3-942C-D8D36028178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B-57EF-4F72-9BC9-50C64019D83A}"/>
                </c:ext>
              </c:extLst>
            </c:dLbl>
            <c:dLbl>
              <c:idx val="764"/>
              <c:tx>
                <c:rich>
                  <a:bodyPr/>
                  <a:lstStyle/>
                  <a:p>
                    <a:fld id="{51100BC3-1865-4139-A856-43683030A4F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C-57EF-4F72-9BC9-50C64019D83A}"/>
                </c:ext>
              </c:extLst>
            </c:dLbl>
            <c:dLbl>
              <c:idx val="765"/>
              <c:tx>
                <c:rich>
                  <a:bodyPr/>
                  <a:lstStyle/>
                  <a:p>
                    <a:fld id="{6532A8D2-45BF-4E71-876D-19401BE537A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D-57EF-4F72-9BC9-50C64019D83A}"/>
                </c:ext>
              </c:extLst>
            </c:dLbl>
            <c:dLbl>
              <c:idx val="766"/>
              <c:tx>
                <c:rich>
                  <a:bodyPr/>
                  <a:lstStyle/>
                  <a:p>
                    <a:fld id="{F860E7BE-5B9E-4800-AEA4-3AA5066D094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E-57EF-4F72-9BC9-50C64019D83A}"/>
                </c:ext>
              </c:extLst>
            </c:dLbl>
            <c:dLbl>
              <c:idx val="767"/>
              <c:tx>
                <c:rich>
                  <a:bodyPr/>
                  <a:lstStyle/>
                  <a:p>
                    <a:fld id="{3F6C23A7-C830-4B0B-B13F-47A9D56B8AE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F-57EF-4F72-9BC9-50C64019D83A}"/>
                </c:ext>
              </c:extLst>
            </c:dLbl>
            <c:dLbl>
              <c:idx val="768"/>
              <c:tx>
                <c:rich>
                  <a:bodyPr/>
                  <a:lstStyle/>
                  <a:p>
                    <a:fld id="{9FA5FC8E-E8C5-4432-8B37-72DBFC358CF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0-57EF-4F72-9BC9-50C64019D83A}"/>
                </c:ext>
              </c:extLst>
            </c:dLbl>
            <c:dLbl>
              <c:idx val="769"/>
              <c:tx>
                <c:rich>
                  <a:bodyPr/>
                  <a:lstStyle/>
                  <a:p>
                    <a:fld id="{61CBE3E1-58A6-449E-8DC5-7F3DD5C025F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1-57EF-4F72-9BC9-50C64019D83A}"/>
                </c:ext>
              </c:extLst>
            </c:dLbl>
            <c:dLbl>
              <c:idx val="770"/>
              <c:tx>
                <c:rich>
                  <a:bodyPr/>
                  <a:lstStyle/>
                  <a:p>
                    <a:fld id="{87E04C12-BBFB-47DD-9EC4-8DEF9633D2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2-57EF-4F72-9BC9-50C64019D83A}"/>
                </c:ext>
              </c:extLst>
            </c:dLbl>
            <c:dLbl>
              <c:idx val="771"/>
              <c:tx>
                <c:rich>
                  <a:bodyPr/>
                  <a:lstStyle/>
                  <a:p>
                    <a:fld id="{BC397769-0844-4E51-8437-EE6E717D963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3-57EF-4F72-9BC9-50C64019D83A}"/>
                </c:ext>
              </c:extLst>
            </c:dLbl>
            <c:dLbl>
              <c:idx val="772"/>
              <c:tx>
                <c:rich>
                  <a:bodyPr/>
                  <a:lstStyle/>
                  <a:p>
                    <a:fld id="{625A40D3-283E-4775-8ED9-77C0C0F7FCF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4-57EF-4F72-9BC9-50C64019D83A}"/>
                </c:ext>
              </c:extLst>
            </c:dLbl>
            <c:dLbl>
              <c:idx val="773"/>
              <c:tx>
                <c:rich>
                  <a:bodyPr/>
                  <a:lstStyle/>
                  <a:p>
                    <a:fld id="{439924BC-8F86-403F-8B1C-33F9458943E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5-57EF-4F72-9BC9-50C64019D83A}"/>
                </c:ext>
              </c:extLst>
            </c:dLbl>
            <c:dLbl>
              <c:idx val="774"/>
              <c:tx>
                <c:rich>
                  <a:bodyPr/>
                  <a:lstStyle/>
                  <a:p>
                    <a:fld id="{6E2AE8DD-DF40-4137-A5D7-5B6A2600640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6-57EF-4F72-9BC9-50C64019D83A}"/>
                </c:ext>
              </c:extLst>
            </c:dLbl>
            <c:dLbl>
              <c:idx val="775"/>
              <c:tx>
                <c:rich>
                  <a:bodyPr/>
                  <a:lstStyle/>
                  <a:p>
                    <a:fld id="{CFEA4219-949B-4A20-A77D-B6A5F7D932C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7-57EF-4F72-9BC9-50C64019D83A}"/>
                </c:ext>
              </c:extLst>
            </c:dLbl>
            <c:dLbl>
              <c:idx val="776"/>
              <c:tx>
                <c:rich>
                  <a:bodyPr/>
                  <a:lstStyle/>
                  <a:p>
                    <a:fld id="{EC0B089F-9AE5-46EB-A27E-55C67B5C0B8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8-57EF-4F72-9BC9-50C64019D83A}"/>
                </c:ext>
              </c:extLst>
            </c:dLbl>
            <c:dLbl>
              <c:idx val="777"/>
              <c:tx>
                <c:rich>
                  <a:bodyPr/>
                  <a:lstStyle/>
                  <a:p>
                    <a:fld id="{D30BD9ED-FBB5-4CC2-9F2C-369D37E6C44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9-57EF-4F72-9BC9-50C64019D83A}"/>
                </c:ext>
              </c:extLst>
            </c:dLbl>
            <c:dLbl>
              <c:idx val="778"/>
              <c:tx>
                <c:rich>
                  <a:bodyPr/>
                  <a:lstStyle/>
                  <a:p>
                    <a:fld id="{688A8FBF-DB1F-47FA-B9F1-9D4C0F9F78C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A-57EF-4F72-9BC9-50C64019D83A}"/>
                </c:ext>
              </c:extLst>
            </c:dLbl>
            <c:dLbl>
              <c:idx val="779"/>
              <c:tx>
                <c:rich>
                  <a:bodyPr/>
                  <a:lstStyle/>
                  <a:p>
                    <a:fld id="{471FD5AF-E9A7-4FF0-A5D7-F6624BA4527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B-57EF-4F72-9BC9-50C64019D83A}"/>
                </c:ext>
              </c:extLst>
            </c:dLbl>
            <c:dLbl>
              <c:idx val="780"/>
              <c:tx>
                <c:rich>
                  <a:bodyPr/>
                  <a:lstStyle/>
                  <a:p>
                    <a:fld id="{48D1D566-3CA8-4E84-9235-E5B3981ACE9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C-57EF-4F72-9BC9-50C64019D83A}"/>
                </c:ext>
              </c:extLst>
            </c:dLbl>
            <c:dLbl>
              <c:idx val="781"/>
              <c:tx>
                <c:rich>
                  <a:bodyPr/>
                  <a:lstStyle/>
                  <a:p>
                    <a:fld id="{25F563A3-DB80-4E30-BB99-A75DC966D7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D-57EF-4F72-9BC9-50C64019D83A}"/>
                </c:ext>
              </c:extLst>
            </c:dLbl>
            <c:dLbl>
              <c:idx val="782"/>
              <c:tx>
                <c:rich>
                  <a:bodyPr/>
                  <a:lstStyle/>
                  <a:p>
                    <a:fld id="{9E63A6DD-B790-4BCA-BF66-99763E4164A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E-57EF-4F72-9BC9-50C64019D83A}"/>
                </c:ext>
              </c:extLst>
            </c:dLbl>
            <c:dLbl>
              <c:idx val="783"/>
              <c:tx>
                <c:rich>
                  <a:bodyPr/>
                  <a:lstStyle/>
                  <a:p>
                    <a:fld id="{37DBA350-2EC9-4C23-9BEE-DF17FE0E5B7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F-57EF-4F72-9BC9-50C64019D83A}"/>
                </c:ext>
              </c:extLst>
            </c:dLbl>
            <c:dLbl>
              <c:idx val="784"/>
              <c:tx>
                <c:rich>
                  <a:bodyPr/>
                  <a:lstStyle/>
                  <a:p>
                    <a:fld id="{4D345ADD-38D0-49E7-94AE-A71A1C15DFE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0-57EF-4F72-9BC9-50C64019D83A}"/>
                </c:ext>
              </c:extLst>
            </c:dLbl>
            <c:dLbl>
              <c:idx val="785"/>
              <c:tx>
                <c:rich>
                  <a:bodyPr/>
                  <a:lstStyle/>
                  <a:p>
                    <a:fld id="{66A06B76-8D7D-4B00-A54B-EDE77811D57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1-57EF-4F72-9BC9-50C64019D83A}"/>
                </c:ext>
              </c:extLst>
            </c:dLbl>
            <c:dLbl>
              <c:idx val="786"/>
              <c:tx>
                <c:rich>
                  <a:bodyPr/>
                  <a:lstStyle/>
                  <a:p>
                    <a:fld id="{57A57BFC-A40E-4BCB-A301-0C58256C227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2-57EF-4F72-9BC9-50C64019D83A}"/>
                </c:ext>
              </c:extLst>
            </c:dLbl>
            <c:dLbl>
              <c:idx val="787"/>
              <c:tx>
                <c:rich>
                  <a:bodyPr/>
                  <a:lstStyle/>
                  <a:p>
                    <a:fld id="{A87307E7-8F29-45D5-84FE-279B32906BE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3-57EF-4F72-9BC9-50C64019D83A}"/>
                </c:ext>
              </c:extLst>
            </c:dLbl>
            <c:dLbl>
              <c:idx val="788"/>
              <c:tx>
                <c:rich>
                  <a:bodyPr/>
                  <a:lstStyle/>
                  <a:p>
                    <a:fld id="{3E8B8F07-E581-4D5B-B75B-5B2A9BBBD04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4-57EF-4F72-9BC9-50C64019D83A}"/>
                </c:ext>
              </c:extLst>
            </c:dLbl>
            <c:dLbl>
              <c:idx val="789"/>
              <c:tx>
                <c:rich>
                  <a:bodyPr/>
                  <a:lstStyle/>
                  <a:p>
                    <a:fld id="{AA07F77C-C5D0-49E6-AD63-82D621DA8E0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5-57EF-4F72-9BC9-50C64019D83A}"/>
                </c:ext>
              </c:extLst>
            </c:dLbl>
            <c:dLbl>
              <c:idx val="790"/>
              <c:tx>
                <c:rich>
                  <a:bodyPr/>
                  <a:lstStyle/>
                  <a:p>
                    <a:fld id="{D914A7F4-77B6-4B1A-88FA-0C2057D4670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6-57EF-4F72-9BC9-50C64019D83A}"/>
                </c:ext>
              </c:extLst>
            </c:dLbl>
            <c:dLbl>
              <c:idx val="791"/>
              <c:tx>
                <c:rich>
                  <a:bodyPr/>
                  <a:lstStyle/>
                  <a:p>
                    <a:fld id="{E35C7C1B-C532-4B02-8D1B-0E168CAD1A9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7-57EF-4F72-9BC9-50C64019D83A}"/>
                </c:ext>
              </c:extLst>
            </c:dLbl>
            <c:dLbl>
              <c:idx val="792"/>
              <c:tx>
                <c:rich>
                  <a:bodyPr/>
                  <a:lstStyle/>
                  <a:p>
                    <a:fld id="{0E3F82FE-EF4F-4C82-BDB7-28B1E21FCCC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8-57EF-4F72-9BC9-50C64019D83A}"/>
                </c:ext>
              </c:extLst>
            </c:dLbl>
            <c:dLbl>
              <c:idx val="793"/>
              <c:tx>
                <c:rich>
                  <a:bodyPr/>
                  <a:lstStyle/>
                  <a:p>
                    <a:fld id="{84E2BE21-2CC1-409E-A67C-40B2836CF6A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9-57EF-4F72-9BC9-50C64019D83A}"/>
                </c:ext>
              </c:extLst>
            </c:dLbl>
            <c:dLbl>
              <c:idx val="794"/>
              <c:tx>
                <c:rich>
                  <a:bodyPr/>
                  <a:lstStyle/>
                  <a:p>
                    <a:fld id="{1B3BD671-A100-46BF-9CC4-2D84498AB93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A-57EF-4F72-9BC9-50C64019D83A}"/>
                </c:ext>
              </c:extLst>
            </c:dLbl>
            <c:dLbl>
              <c:idx val="795"/>
              <c:tx>
                <c:rich>
                  <a:bodyPr/>
                  <a:lstStyle/>
                  <a:p>
                    <a:fld id="{8ED387E1-EB00-4FE4-9410-963EC4625E7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B-57EF-4F72-9BC9-50C64019D83A}"/>
                </c:ext>
              </c:extLst>
            </c:dLbl>
            <c:dLbl>
              <c:idx val="796"/>
              <c:tx>
                <c:rich>
                  <a:bodyPr/>
                  <a:lstStyle/>
                  <a:p>
                    <a:fld id="{6D979F5A-A392-4A18-A867-F35FB80D6A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C-57EF-4F72-9BC9-50C64019D83A}"/>
                </c:ext>
              </c:extLst>
            </c:dLbl>
            <c:dLbl>
              <c:idx val="797"/>
              <c:tx>
                <c:rich>
                  <a:bodyPr/>
                  <a:lstStyle/>
                  <a:p>
                    <a:fld id="{29E6276A-DC20-4297-89E6-25244095A4C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D-57EF-4F72-9BC9-50C64019D83A}"/>
                </c:ext>
              </c:extLst>
            </c:dLbl>
            <c:dLbl>
              <c:idx val="798"/>
              <c:tx>
                <c:rich>
                  <a:bodyPr/>
                  <a:lstStyle/>
                  <a:p>
                    <a:fld id="{AB37F7ED-3308-4528-B502-5A44F9D3A4C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E-57EF-4F72-9BC9-50C64019D83A}"/>
                </c:ext>
              </c:extLst>
            </c:dLbl>
            <c:dLbl>
              <c:idx val="799"/>
              <c:tx>
                <c:rich>
                  <a:bodyPr/>
                  <a:lstStyle/>
                  <a:p>
                    <a:fld id="{69D491D2-AAE1-4B7C-9DA1-43DF9B5CF17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F-57EF-4F72-9BC9-50C64019D83A}"/>
                </c:ext>
              </c:extLst>
            </c:dLbl>
            <c:dLbl>
              <c:idx val="800"/>
              <c:tx>
                <c:rich>
                  <a:bodyPr/>
                  <a:lstStyle/>
                  <a:p>
                    <a:fld id="{AF7CB114-0F33-4190-B95E-5618DF34C35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0-57EF-4F72-9BC9-50C64019D83A}"/>
                </c:ext>
              </c:extLst>
            </c:dLbl>
            <c:dLbl>
              <c:idx val="801"/>
              <c:tx>
                <c:rich>
                  <a:bodyPr/>
                  <a:lstStyle/>
                  <a:p>
                    <a:fld id="{E1B134DE-F80A-4225-8194-1C7B39E322A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1-57EF-4F72-9BC9-50C64019D83A}"/>
                </c:ext>
              </c:extLst>
            </c:dLbl>
            <c:dLbl>
              <c:idx val="802"/>
              <c:tx>
                <c:rich>
                  <a:bodyPr/>
                  <a:lstStyle/>
                  <a:p>
                    <a:fld id="{6B50DABF-F46C-45E0-AFA3-6E75CCEBB5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2-57EF-4F72-9BC9-50C64019D83A}"/>
                </c:ext>
              </c:extLst>
            </c:dLbl>
            <c:dLbl>
              <c:idx val="803"/>
              <c:tx>
                <c:rich>
                  <a:bodyPr/>
                  <a:lstStyle/>
                  <a:p>
                    <a:fld id="{900D160E-6291-4C45-951C-0103B610E88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3-57EF-4F72-9BC9-50C64019D83A}"/>
                </c:ext>
              </c:extLst>
            </c:dLbl>
            <c:dLbl>
              <c:idx val="804"/>
              <c:tx>
                <c:rich>
                  <a:bodyPr/>
                  <a:lstStyle/>
                  <a:p>
                    <a:fld id="{6AA597F3-BC14-485B-B1EC-67407D4DDE6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4-57EF-4F72-9BC9-50C64019D83A}"/>
                </c:ext>
              </c:extLst>
            </c:dLbl>
            <c:dLbl>
              <c:idx val="805"/>
              <c:tx>
                <c:rich>
                  <a:bodyPr/>
                  <a:lstStyle/>
                  <a:p>
                    <a:fld id="{9535C4E2-796B-4657-A7F1-202BBEF9063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5-57EF-4F72-9BC9-50C64019D83A}"/>
                </c:ext>
              </c:extLst>
            </c:dLbl>
            <c:dLbl>
              <c:idx val="806"/>
              <c:tx>
                <c:rich>
                  <a:bodyPr/>
                  <a:lstStyle/>
                  <a:p>
                    <a:fld id="{6C302C88-7B69-4D8A-A4DA-1978CF93A23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6-57EF-4F72-9BC9-50C64019D83A}"/>
                </c:ext>
              </c:extLst>
            </c:dLbl>
            <c:dLbl>
              <c:idx val="807"/>
              <c:tx>
                <c:rich>
                  <a:bodyPr/>
                  <a:lstStyle/>
                  <a:p>
                    <a:fld id="{D2994451-8CBD-4FF3-B9FA-7371BB2BB04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7-57EF-4F72-9BC9-50C64019D83A}"/>
                </c:ext>
              </c:extLst>
            </c:dLbl>
            <c:dLbl>
              <c:idx val="808"/>
              <c:tx>
                <c:rich>
                  <a:bodyPr/>
                  <a:lstStyle/>
                  <a:p>
                    <a:fld id="{D0767C59-8387-4A6F-89D2-D503C3F0BBA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8-57EF-4F72-9BC9-50C64019D83A}"/>
                </c:ext>
              </c:extLst>
            </c:dLbl>
            <c:dLbl>
              <c:idx val="809"/>
              <c:tx>
                <c:rich>
                  <a:bodyPr/>
                  <a:lstStyle/>
                  <a:p>
                    <a:fld id="{C06BA463-055B-4FAD-BCF0-9F83185BA2F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9-57EF-4F72-9BC9-50C64019D83A}"/>
                </c:ext>
              </c:extLst>
            </c:dLbl>
            <c:dLbl>
              <c:idx val="810"/>
              <c:tx>
                <c:rich>
                  <a:bodyPr/>
                  <a:lstStyle/>
                  <a:p>
                    <a:fld id="{26DB4074-5446-4FC2-BC88-21BE47A0AA6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A-57EF-4F72-9BC9-50C64019D83A}"/>
                </c:ext>
              </c:extLst>
            </c:dLbl>
            <c:dLbl>
              <c:idx val="811"/>
              <c:tx>
                <c:rich>
                  <a:bodyPr/>
                  <a:lstStyle/>
                  <a:p>
                    <a:fld id="{B40CFB64-DF32-4A62-B306-2F61D236373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B-57EF-4F72-9BC9-50C64019D83A}"/>
                </c:ext>
              </c:extLst>
            </c:dLbl>
            <c:dLbl>
              <c:idx val="812"/>
              <c:tx>
                <c:rich>
                  <a:bodyPr/>
                  <a:lstStyle/>
                  <a:p>
                    <a:fld id="{90EADAB9-70F8-48D4-A4AB-AFE7A806E69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C-57EF-4F72-9BC9-50C64019D83A}"/>
                </c:ext>
              </c:extLst>
            </c:dLbl>
            <c:dLbl>
              <c:idx val="813"/>
              <c:tx>
                <c:rich>
                  <a:bodyPr/>
                  <a:lstStyle/>
                  <a:p>
                    <a:fld id="{CE0D8EEA-D656-49C5-AFBC-D9C60739E64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D-57EF-4F72-9BC9-50C64019D83A}"/>
                </c:ext>
              </c:extLst>
            </c:dLbl>
            <c:dLbl>
              <c:idx val="814"/>
              <c:tx>
                <c:rich>
                  <a:bodyPr/>
                  <a:lstStyle/>
                  <a:p>
                    <a:fld id="{50778E2E-3D24-4515-A81E-E5345A4DE66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E-57EF-4F72-9BC9-50C64019D83A}"/>
                </c:ext>
              </c:extLst>
            </c:dLbl>
            <c:dLbl>
              <c:idx val="815"/>
              <c:tx>
                <c:rich>
                  <a:bodyPr/>
                  <a:lstStyle/>
                  <a:p>
                    <a:fld id="{28FFBF03-EFBF-4E02-8B85-65669FA0E1C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F-57EF-4F72-9BC9-50C64019D83A}"/>
                </c:ext>
              </c:extLst>
            </c:dLbl>
            <c:dLbl>
              <c:idx val="816"/>
              <c:tx>
                <c:rich>
                  <a:bodyPr/>
                  <a:lstStyle/>
                  <a:p>
                    <a:fld id="{D8859102-7E8A-439C-8DD1-DF610880EC4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0-57EF-4F72-9BC9-50C64019D83A}"/>
                </c:ext>
              </c:extLst>
            </c:dLbl>
            <c:dLbl>
              <c:idx val="817"/>
              <c:tx>
                <c:rich>
                  <a:bodyPr/>
                  <a:lstStyle/>
                  <a:p>
                    <a:fld id="{D5D5F983-94CC-444C-8B62-E067ECEB1E0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1-57EF-4F72-9BC9-50C64019D83A}"/>
                </c:ext>
              </c:extLst>
            </c:dLbl>
            <c:dLbl>
              <c:idx val="818"/>
              <c:tx>
                <c:rich>
                  <a:bodyPr/>
                  <a:lstStyle/>
                  <a:p>
                    <a:fld id="{4D3B0626-4F15-4504-AE7A-5876F787DCA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2-57EF-4F72-9BC9-50C64019D83A}"/>
                </c:ext>
              </c:extLst>
            </c:dLbl>
            <c:dLbl>
              <c:idx val="819"/>
              <c:tx>
                <c:rich>
                  <a:bodyPr/>
                  <a:lstStyle/>
                  <a:p>
                    <a:fld id="{FDDF7567-5FED-4614-B1B5-E29085FC8B0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3-57EF-4F72-9BC9-50C64019D83A}"/>
                </c:ext>
              </c:extLst>
            </c:dLbl>
            <c:dLbl>
              <c:idx val="820"/>
              <c:tx>
                <c:rich>
                  <a:bodyPr/>
                  <a:lstStyle/>
                  <a:p>
                    <a:fld id="{07D9A232-D779-4E20-8EB2-DBD71E200C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4-57EF-4F72-9BC9-50C64019D83A}"/>
                </c:ext>
              </c:extLst>
            </c:dLbl>
            <c:dLbl>
              <c:idx val="821"/>
              <c:tx>
                <c:rich>
                  <a:bodyPr/>
                  <a:lstStyle/>
                  <a:p>
                    <a:fld id="{D8742C4F-600F-4F3F-BAC2-57AEBD660EC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5-57EF-4F72-9BC9-50C64019D83A}"/>
                </c:ext>
              </c:extLst>
            </c:dLbl>
            <c:dLbl>
              <c:idx val="822"/>
              <c:tx>
                <c:rich>
                  <a:bodyPr/>
                  <a:lstStyle/>
                  <a:p>
                    <a:fld id="{3C666DA3-1C39-4CE1-A9FC-92A2851B633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6-57EF-4F72-9BC9-50C64019D83A}"/>
                </c:ext>
              </c:extLst>
            </c:dLbl>
            <c:dLbl>
              <c:idx val="823"/>
              <c:tx>
                <c:rich>
                  <a:bodyPr/>
                  <a:lstStyle/>
                  <a:p>
                    <a:fld id="{486EBF1C-A547-4E0A-953B-F84E57E80B3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7-57EF-4F72-9BC9-50C64019D83A}"/>
                </c:ext>
              </c:extLst>
            </c:dLbl>
            <c:dLbl>
              <c:idx val="824"/>
              <c:tx>
                <c:rich>
                  <a:bodyPr/>
                  <a:lstStyle/>
                  <a:p>
                    <a:fld id="{8A8E1080-8E5C-4CF6-9873-CFB1D0D3073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8-57EF-4F72-9BC9-50C64019D83A}"/>
                </c:ext>
              </c:extLst>
            </c:dLbl>
            <c:dLbl>
              <c:idx val="825"/>
              <c:tx>
                <c:rich>
                  <a:bodyPr/>
                  <a:lstStyle/>
                  <a:p>
                    <a:fld id="{37DCBEF5-B2EB-46C3-A4C2-48B5AAA6865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9-57EF-4F72-9BC9-50C64019D83A}"/>
                </c:ext>
              </c:extLst>
            </c:dLbl>
            <c:dLbl>
              <c:idx val="826"/>
              <c:tx>
                <c:rich>
                  <a:bodyPr/>
                  <a:lstStyle/>
                  <a:p>
                    <a:fld id="{316B3C53-C677-499E-B4FD-E72F9758370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A-57EF-4F72-9BC9-50C64019D83A}"/>
                </c:ext>
              </c:extLst>
            </c:dLbl>
            <c:dLbl>
              <c:idx val="827"/>
              <c:tx>
                <c:rich>
                  <a:bodyPr/>
                  <a:lstStyle/>
                  <a:p>
                    <a:fld id="{303963A3-AA75-4E9A-93C4-8C3BC6CAE72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B-57EF-4F72-9BC9-50C64019D83A}"/>
                </c:ext>
              </c:extLst>
            </c:dLbl>
            <c:dLbl>
              <c:idx val="828"/>
              <c:tx>
                <c:rich>
                  <a:bodyPr/>
                  <a:lstStyle/>
                  <a:p>
                    <a:fld id="{66FB816B-CD50-4B75-B642-42A30CA4BA5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C-57EF-4F72-9BC9-50C64019D83A}"/>
                </c:ext>
              </c:extLst>
            </c:dLbl>
            <c:dLbl>
              <c:idx val="829"/>
              <c:tx>
                <c:rich>
                  <a:bodyPr/>
                  <a:lstStyle/>
                  <a:p>
                    <a:fld id="{4ACA7578-F755-412A-ADA4-97DA8C6171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D-57EF-4F72-9BC9-50C64019D83A}"/>
                </c:ext>
              </c:extLst>
            </c:dLbl>
            <c:dLbl>
              <c:idx val="830"/>
              <c:tx>
                <c:rich>
                  <a:bodyPr/>
                  <a:lstStyle/>
                  <a:p>
                    <a:fld id="{4E422091-C80E-44EF-B3DC-65766FC5F2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E-57EF-4F72-9BC9-50C64019D83A}"/>
                </c:ext>
              </c:extLst>
            </c:dLbl>
            <c:dLbl>
              <c:idx val="831"/>
              <c:tx>
                <c:rich>
                  <a:bodyPr/>
                  <a:lstStyle/>
                  <a:p>
                    <a:fld id="{28F8A2DD-EF95-40B6-B00E-AFEC5554449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F-57EF-4F72-9BC9-50C64019D83A}"/>
                </c:ext>
              </c:extLst>
            </c:dLbl>
            <c:dLbl>
              <c:idx val="832"/>
              <c:tx>
                <c:rich>
                  <a:bodyPr/>
                  <a:lstStyle/>
                  <a:p>
                    <a:fld id="{A466A06C-AEC6-41C0-9C54-844FC11C89A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0-57EF-4F72-9BC9-50C64019D83A}"/>
                </c:ext>
              </c:extLst>
            </c:dLbl>
            <c:dLbl>
              <c:idx val="833"/>
              <c:tx>
                <c:rich>
                  <a:bodyPr/>
                  <a:lstStyle/>
                  <a:p>
                    <a:fld id="{AE101D1E-C249-48D8-BB7E-0A330FBB93F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1-57EF-4F72-9BC9-50C64019D83A}"/>
                </c:ext>
              </c:extLst>
            </c:dLbl>
            <c:dLbl>
              <c:idx val="834"/>
              <c:tx>
                <c:rich>
                  <a:bodyPr/>
                  <a:lstStyle/>
                  <a:p>
                    <a:fld id="{6DD5386A-5E14-45E6-AB3A-183AA46E86B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2-57EF-4F72-9BC9-50C64019D83A}"/>
                </c:ext>
              </c:extLst>
            </c:dLbl>
            <c:dLbl>
              <c:idx val="835"/>
              <c:tx>
                <c:rich>
                  <a:bodyPr/>
                  <a:lstStyle/>
                  <a:p>
                    <a:fld id="{EA2FD84A-62FB-468D-928A-95AA2F2F30C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3-57EF-4F72-9BC9-50C64019D83A}"/>
                </c:ext>
              </c:extLst>
            </c:dLbl>
            <c:dLbl>
              <c:idx val="836"/>
              <c:tx>
                <c:rich>
                  <a:bodyPr/>
                  <a:lstStyle/>
                  <a:p>
                    <a:fld id="{C8CCF85C-B6F4-49DF-B416-5884A76B4D5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4-57EF-4F72-9BC9-50C64019D83A}"/>
                </c:ext>
              </c:extLst>
            </c:dLbl>
            <c:dLbl>
              <c:idx val="837"/>
              <c:tx>
                <c:rich>
                  <a:bodyPr/>
                  <a:lstStyle/>
                  <a:p>
                    <a:fld id="{4176B738-93DF-41EB-8828-468BD95A72C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5-57EF-4F72-9BC9-50C64019D83A}"/>
                </c:ext>
              </c:extLst>
            </c:dLbl>
            <c:dLbl>
              <c:idx val="838"/>
              <c:tx>
                <c:rich>
                  <a:bodyPr/>
                  <a:lstStyle/>
                  <a:p>
                    <a:fld id="{A2734489-8B28-419F-84FB-EE3C8B1910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6-57EF-4F72-9BC9-50C64019D83A}"/>
                </c:ext>
              </c:extLst>
            </c:dLbl>
            <c:dLbl>
              <c:idx val="839"/>
              <c:tx>
                <c:rich>
                  <a:bodyPr/>
                  <a:lstStyle/>
                  <a:p>
                    <a:fld id="{D83385E8-B580-407C-9275-254A0ACB090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7-57EF-4F72-9BC9-50C64019D83A}"/>
                </c:ext>
              </c:extLst>
            </c:dLbl>
            <c:dLbl>
              <c:idx val="840"/>
              <c:tx>
                <c:rich>
                  <a:bodyPr/>
                  <a:lstStyle/>
                  <a:p>
                    <a:fld id="{95B68CD8-7EE3-4363-9941-6ABF7F1684C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8-57EF-4F72-9BC9-50C64019D83A}"/>
                </c:ext>
              </c:extLst>
            </c:dLbl>
            <c:dLbl>
              <c:idx val="841"/>
              <c:tx>
                <c:rich>
                  <a:bodyPr/>
                  <a:lstStyle/>
                  <a:p>
                    <a:fld id="{6F662F1F-1C19-438A-9F9D-1285867A89F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9-57EF-4F72-9BC9-50C64019D83A}"/>
                </c:ext>
              </c:extLst>
            </c:dLbl>
            <c:dLbl>
              <c:idx val="842"/>
              <c:tx>
                <c:rich>
                  <a:bodyPr/>
                  <a:lstStyle/>
                  <a:p>
                    <a:fld id="{06065496-0A46-4B1C-AD3B-3CA7BEA754E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A-57EF-4F72-9BC9-50C64019D83A}"/>
                </c:ext>
              </c:extLst>
            </c:dLbl>
            <c:dLbl>
              <c:idx val="843"/>
              <c:tx>
                <c:rich>
                  <a:bodyPr/>
                  <a:lstStyle/>
                  <a:p>
                    <a:fld id="{3B297E72-14D7-4060-9BE3-346C670EF3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B-57EF-4F72-9BC9-50C64019D83A}"/>
                </c:ext>
              </c:extLst>
            </c:dLbl>
            <c:dLbl>
              <c:idx val="844"/>
              <c:tx>
                <c:rich>
                  <a:bodyPr/>
                  <a:lstStyle/>
                  <a:p>
                    <a:fld id="{62DA5BC9-9B68-4855-B569-4A7F84EABC3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C-57EF-4F72-9BC9-50C64019D83A}"/>
                </c:ext>
              </c:extLst>
            </c:dLbl>
            <c:dLbl>
              <c:idx val="845"/>
              <c:tx>
                <c:rich>
                  <a:bodyPr/>
                  <a:lstStyle/>
                  <a:p>
                    <a:fld id="{AF8F03BE-7BE9-48A9-87D0-7EAB9C69FD7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D-57EF-4F72-9BC9-50C64019D83A}"/>
                </c:ext>
              </c:extLst>
            </c:dLbl>
            <c:dLbl>
              <c:idx val="846"/>
              <c:tx>
                <c:rich>
                  <a:bodyPr/>
                  <a:lstStyle/>
                  <a:p>
                    <a:fld id="{60A5047B-4BF5-4BA8-A677-2F0E7DE66B9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E-57EF-4F72-9BC9-50C64019D83A}"/>
                </c:ext>
              </c:extLst>
            </c:dLbl>
            <c:dLbl>
              <c:idx val="847"/>
              <c:tx>
                <c:rich>
                  <a:bodyPr/>
                  <a:lstStyle/>
                  <a:p>
                    <a:fld id="{F0D8BC60-78BF-4E79-B50F-FFC5A2E0377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F-57EF-4F72-9BC9-50C64019D83A}"/>
                </c:ext>
              </c:extLst>
            </c:dLbl>
            <c:dLbl>
              <c:idx val="848"/>
              <c:tx>
                <c:rich>
                  <a:bodyPr/>
                  <a:lstStyle/>
                  <a:p>
                    <a:fld id="{4A36DBEB-E709-429E-9F1B-ADADCD387C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0-57EF-4F72-9BC9-50C64019D83A}"/>
                </c:ext>
              </c:extLst>
            </c:dLbl>
            <c:dLbl>
              <c:idx val="849"/>
              <c:tx>
                <c:rich>
                  <a:bodyPr/>
                  <a:lstStyle/>
                  <a:p>
                    <a:fld id="{E137647B-2CD2-49A4-BE60-F6D1874B128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1-57EF-4F72-9BC9-50C64019D83A}"/>
                </c:ext>
              </c:extLst>
            </c:dLbl>
            <c:dLbl>
              <c:idx val="850"/>
              <c:tx>
                <c:rich>
                  <a:bodyPr/>
                  <a:lstStyle/>
                  <a:p>
                    <a:fld id="{52A31275-4315-492D-BCD9-129DF94E1AE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2-57EF-4F72-9BC9-50C64019D83A}"/>
                </c:ext>
              </c:extLst>
            </c:dLbl>
            <c:dLbl>
              <c:idx val="851"/>
              <c:tx>
                <c:rich>
                  <a:bodyPr/>
                  <a:lstStyle/>
                  <a:p>
                    <a:fld id="{37BBA5F2-F8D4-4089-83C6-265AC3F7074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3-57EF-4F72-9BC9-50C64019D83A}"/>
                </c:ext>
              </c:extLst>
            </c:dLbl>
            <c:dLbl>
              <c:idx val="852"/>
              <c:tx>
                <c:rich>
                  <a:bodyPr/>
                  <a:lstStyle/>
                  <a:p>
                    <a:fld id="{15267B36-02F6-49A7-902E-ED7425B663C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4-57EF-4F72-9BC9-50C64019D83A}"/>
                </c:ext>
              </c:extLst>
            </c:dLbl>
            <c:dLbl>
              <c:idx val="853"/>
              <c:tx>
                <c:rich>
                  <a:bodyPr/>
                  <a:lstStyle/>
                  <a:p>
                    <a:fld id="{D42F08E9-ABF1-40A7-9C3B-BFACB69E013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5-57EF-4F72-9BC9-50C64019D83A}"/>
                </c:ext>
              </c:extLst>
            </c:dLbl>
            <c:dLbl>
              <c:idx val="854"/>
              <c:tx>
                <c:rich>
                  <a:bodyPr/>
                  <a:lstStyle/>
                  <a:p>
                    <a:fld id="{BD0AECB2-4184-4F3D-A32F-D6734D97202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6-57EF-4F72-9BC9-50C64019D83A}"/>
                </c:ext>
              </c:extLst>
            </c:dLbl>
            <c:dLbl>
              <c:idx val="855"/>
              <c:tx>
                <c:rich>
                  <a:bodyPr/>
                  <a:lstStyle/>
                  <a:p>
                    <a:fld id="{B9DC6B9F-9D04-41A4-AF0C-55F2835956B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7-57EF-4F72-9BC9-50C64019D83A}"/>
                </c:ext>
              </c:extLst>
            </c:dLbl>
            <c:dLbl>
              <c:idx val="856"/>
              <c:tx>
                <c:rich>
                  <a:bodyPr/>
                  <a:lstStyle/>
                  <a:p>
                    <a:fld id="{2DD2047B-2846-4E05-BBC1-EA5EC3766D3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8-57EF-4F72-9BC9-50C64019D83A}"/>
                </c:ext>
              </c:extLst>
            </c:dLbl>
            <c:dLbl>
              <c:idx val="857"/>
              <c:tx>
                <c:rich>
                  <a:bodyPr/>
                  <a:lstStyle/>
                  <a:p>
                    <a:fld id="{18B75898-28A3-49DF-9FC2-AEA9C7DC78E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9-57EF-4F72-9BC9-50C64019D83A}"/>
                </c:ext>
              </c:extLst>
            </c:dLbl>
            <c:dLbl>
              <c:idx val="858"/>
              <c:tx>
                <c:rich>
                  <a:bodyPr/>
                  <a:lstStyle/>
                  <a:p>
                    <a:fld id="{1D7F80EA-DF9C-4944-9FE3-2ED6421762F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A-57EF-4F72-9BC9-50C64019D83A}"/>
                </c:ext>
              </c:extLst>
            </c:dLbl>
            <c:dLbl>
              <c:idx val="859"/>
              <c:tx>
                <c:rich>
                  <a:bodyPr/>
                  <a:lstStyle/>
                  <a:p>
                    <a:fld id="{AFF18A18-50DD-4394-8509-D2665701092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B-57EF-4F72-9BC9-50C64019D83A}"/>
                </c:ext>
              </c:extLst>
            </c:dLbl>
            <c:dLbl>
              <c:idx val="860"/>
              <c:tx>
                <c:rich>
                  <a:bodyPr/>
                  <a:lstStyle/>
                  <a:p>
                    <a:fld id="{035CF1DE-FA71-40D1-858C-CCE4E602181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C-57EF-4F72-9BC9-50C64019D83A}"/>
                </c:ext>
              </c:extLst>
            </c:dLbl>
            <c:dLbl>
              <c:idx val="861"/>
              <c:tx>
                <c:rich>
                  <a:bodyPr/>
                  <a:lstStyle/>
                  <a:p>
                    <a:fld id="{10DD39B0-3D87-4E09-954A-E96BEB005D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D-57EF-4F72-9BC9-50C64019D83A}"/>
                </c:ext>
              </c:extLst>
            </c:dLbl>
            <c:dLbl>
              <c:idx val="862"/>
              <c:tx>
                <c:rich>
                  <a:bodyPr/>
                  <a:lstStyle/>
                  <a:p>
                    <a:fld id="{D01D27AB-F4FB-4EA6-A4EF-4168F1EEC3E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E-57EF-4F72-9BC9-50C64019D83A}"/>
                </c:ext>
              </c:extLst>
            </c:dLbl>
            <c:dLbl>
              <c:idx val="863"/>
              <c:tx>
                <c:rich>
                  <a:bodyPr/>
                  <a:lstStyle/>
                  <a:p>
                    <a:fld id="{4BFCC7D2-D39A-4191-8548-B76ABAD3054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F-57EF-4F72-9BC9-50C64019D83A}"/>
                </c:ext>
              </c:extLst>
            </c:dLbl>
            <c:dLbl>
              <c:idx val="864"/>
              <c:tx>
                <c:rich>
                  <a:bodyPr/>
                  <a:lstStyle/>
                  <a:p>
                    <a:fld id="{EB95A582-3655-4663-9D3C-B171600680C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0-57EF-4F72-9BC9-50C64019D83A}"/>
                </c:ext>
              </c:extLst>
            </c:dLbl>
            <c:dLbl>
              <c:idx val="865"/>
              <c:tx>
                <c:rich>
                  <a:bodyPr/>
                  <a:lstStyle/>
                  <a:p>
                    <a:fld id="{CD00341E-80CE-48C6-B264-B62D56681F3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1-57EF-4F72-9BC9-50C64019D83A}"/>
                </c:ext>
              </c:extLst>
            </c:dLbl>
            <c:dLbl>
              <c:idx val="866"/>
              <c:tx>
                <c:rich>
                  <a:bodyPr/>
                  <a:lstStyle/>
                  <a:p>
                    <a:fld id="{FF4B4F06-12ED-40B0-BF5F-3D962EA695E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2-57EF-4F72-9BC9-50C64019D83A}"/>
                </c:ext>
              </c:extLst>
            </c:dLbl>
            <c:dLbl>
              <c:idx val="867"/>
              <c:tx>
                <c:rich>
                  <a:bodyPr/>
                  <a:lstStyle/>
                  <a:p>
                    <a:fld id="{1748FBFA-1452-4E19-A851-73814DE427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3-57EF-4F72-9BC9-50C64019D83A}"/>
                </c:ext>
              </c:extLst>
            </c:dLbl>
            <c:dLbl>
              <c:idx val="868"/>
              <c:tx>
                <c:rich>
                  <a:bodyPr/>
                  <a:lstStyle/>
                  <a:p>
                    <a:fld id="{32FB0C0C-CCD8-4671-8362-20DB4C26E6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4-57EF-4F72-9BC9-50C64019D83A}"/>
                </c:ext>
              </c:extLst>
            </c:dLbl>
            <c:dLbl>
              <c:idx val="869"/>
              <c:tx>
                <c:rich>
                  <a:bodyPr/>
                  <a:lstStyle/>
                  <a:p>
                    <a:fld id="{60E2C224-5814-4D66-AD8F-D92BA05DE42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5-57EF-4F72-9BC9-50C64019D83A}"/>
                </c:ext>
              </c:extLst>
            </c:dLbl>
            <c:dLbl>
              <c:idx val="870"/>
              <c:tx>
                <c:rich>
                  <a:bodyPr/>
                  <a:lstStyle/>
                  <a:p>
                    <a:fld id="{C660B507-1DDD-4747-BDFA-901B6588215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6-57EF-4F72-9BC9-50C64019D83A}"/>
                </c:ext>
              </c:extLst>
            </c:dLbl>
            <c:dLbl>
              <c:idx val="871"/>
              <c:tx>
                <c:rich>
                  <a:bodyPr/>
                  <a:lstStyle/>
                  <a:p>
                    <a:fld id="{B8E9E777-8760-4EF5-98FE-EA2A3D7874D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7-57EF-4F72-9BC9-50C64019D83A}"/>
                </c:ext>
              </c:extLst>
            </c:dLbl>
            <c:dLbl>
              <c:idx val="872"/>
              <c:tx>
                <c:rich>
                  <a:bodyPr/>
                  <a:lstStyle/>
                  <a:p>
                    <a:fld id="{C7534924-48B7-473B-94F2-DEAF7677F23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8-57EF-4F72-9BC9-50C64019D83A}"/>
                </c:ext>
              </c:extLst>
            </c:dLbl>
            <c:dLbl>
              <c:idx val="873"/>
              <c:tx>
                <c:rich>
                  <a:bodyPr/>
                  <a:lstStyle/>
                  <a:p>
                    <a:fld id="{177E9DA9-5535-4F0A-8A98-F58E36F1725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9-57EF-4F72-9BC9-50C64019D83A}"/>
                </c:ext>
              </c:extLst>
            </c:dLbl>
            <c:dLbl>
              <c:idx val="874"/>
              <c:tx>
                <c:rich>
                  <a:bodyPr/>
                  <a:lstStyle/>
                  <a:p>
                    <a:fld id="{0C54EA17-3D3C-49EC-8EA1-F5909D4CBB4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A-57EF-4F72-9BC9-50C64019D83A}"/>
                </c:ext>
              </c:extLst>
            </c:dLbl>
            <c:dLbl>
              <c:idx val="875"/>
              <c:tx>
                <c:rich>
                  <a:bodyPr/>
                  <a:lstStyle/>
                  <a:p>
                    <a:fld id="{92BBE2C3-C509-4824-8FD9-C156D59CEE5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B-57EF-4F72-9BC9-50C64019D83A}"/>
                </c:ext>
              </c:extLst>
            </c:dLbl>
            <c:dLbl>
              <c:idx val="876"/>
              <c:tx>
                <c:rich>
                  <a:bodyPr/>
                  <a:lstStyle/>
                  <a:p>
                    <a:fld id="{F192C614-9612-4DD8-8EDE-C1E96BA8371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C-57EF-4F72-9BC9-50C64019D83A}"/>
                </c:ext>
              </c:extLst>
            </c:dLbl>
            <c:dLbl>
              <c:idx val="877"/>
              <c:tx>
                <c:rich>
                  <a:bodyPr/>
                  <a:lstStyle/>
                  <a:p>
                    <a:fld id="{D3C66B0D-7948-4A2C-ABD7-1B70AC17808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D-57EF-4F72-9BC9-50C64019D83A}"/>
                </c:ext>
              </c:extLst>
            </c:dLbl>
            <c:dLbl>
              <c:idx val="878"/>
              <c:tx>
                <c:rich>
                  <a:bodyPr/>
                  <a:lstStyle/>
                  <a:p>
                    <a:fld id="{D337970B-7B2E-41A9-A324-DF8B051D57E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E-57EF-4F72-9BC9-50C64019D83A}"/>
                </c:ext>
              </c:extLst>
            </c:dLbl>
            <c:dLbl>
              <c:idx val="879"/>
              <c:tx>
                <c:rich>
                  <a:bodyPr/>
                  <a:lstStyle/>
                  <a:p>
                    <a:fld id="{EB11D34B-DF40-47E5-B304-0AC8D9DB74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F-57EF-4F72-9BC9-50C64019D83A}"/>
                </c:ext>
              </c:extLst>
            </c:dLbl>
            <c:dLbl>
              <c:idx val="880"/>
              <c:tx>
                <c:rich>
                  <a:bodyPr/>
                  <a:lstStyle/>
                  <a:p>
                    <a:fld id="{FB8FC3DD-78C9-4474-BF14-243A6E663A6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0-57EF-4F72-9BC9-50C64019D83A}"/>
                </c:ext>
              </c:extLst>
            </c:dLbl>
            <c:dLbl>
              <c:idx val="881"/>
              <c:tx>
                <c:rich>
                  <a:bodyPr/>
                  <a:lstStyle/>
                  <a:p>
                    <a:fld id="{7BA49812-37BD-410B-B5B1-F2CA0CA75DD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1-57EF-4F72-9BC9-50C64019D83A}"/>
                </c:ext>
              </c:extLst>
            </c:dLbl>
            <c:dLbl>
              <c:idx val="882"/>
              <c:tx>
                <c:rich>
                  <a:bodyPr/>
                  <a:lstStyle/>
                  <a:p>
                    <a:fld id="{2F900A81-9C3C-4AF8-84C2-0A3B74A21EF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2-57EF-4F72-9BC9-50C64019D83A}"/>
                </c:ext>
              </c:extLst>
            </c:dLbl>
            <c:dLbl>
              <c:idx val="883"/>
              <c:tx>
                <c:rich>
                  <a:bodyPr/>
                  <a:lstStyle/>
                  <a:p>
                    <a:fld id="{B1A3EBC8-BFFE-4BF7-88A6-F06E6063AE0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3-57EF-4F72-9BC9-50C64019D83A}"/>
                </c:ext>
              </c:extLst>
            </c:dLbl>
            <c:dLbl>
              <c:idx val="884"/>
              <c:tx>
                <c:rich>
                  <a:bodyPr/>
                  <a:lstStyle/>
                  <a:p>
                    <a:fld id="{9AA3CE25-F4FF-4013-A2E1-08D7B8EECC8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4-57EF-4F72-9BC9-50C64019D83A}"/>
                </c:ext>
              </c:extLst>
            </c:dLbl>
            <c:dLbl>
              <c:idx val="885"/>
              <c:tx>
                <c:rich>
                  <a:bodyPr/>
                  <a:lstStyle/>
                  <a:p>
                    <a:fld id="{5BA701E8-AE88-4F3A-8DF0-2E2A1074536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5-57EF-4F72-9BC9-50C64019D83A}"/>
                </c:ext>
              </c:extLst>
            </c:dLbl>
            <c:dLbl>
              <c:idx val="886"/>
              <c:tx>
                <c:rich>
                  <a:bodyPr/>
                  <a:lstStyle/>
                  <a:p>
                    <a:fld id="{655D60C9-1B27-4A1D-9FF1-31E021901E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6-57EF-4F72-9BC9-50C64019D83A}"/>
                </c:ext>
              </c:extLst>
            </c:dLbl>
            <c:dLbl>
              <c:idx val="887"/>
              <c:tx>
                <c:rich>
                  <a:bodyPr/>
                  <a:lstStyle/>
                  <a:p>
                    <a:fld id="{7AB0907C-D9E7-463E-B232-AFA22125786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7-57EF-4F72-9BC9-50C64019D83A}"/>
                </c:ext>
              </c:extLst>
            </c:dLbl>
            <c:dLbl>
              <c:idx val="888"/>
              <c:tx>
                <c:rich>
                  <a:bodyPr/>
                  <a:lstStyle/>
                  <a:p>
                    <a:fld id="{7C3ED462-9814-4058-88D8-1481FE73F02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8-57EF-4F72-9BC9-50C64019D83A}"/>
                </c:ext>
              </c:extLst>
            </c:dLbl>
            <c:dLbl>
              <c:idx val="889"/>
              <c:tx>
                <c:rich>
                  <a:bodyPr/>
                  <a:lstStyle/>
                  <a:p>
                    <a:fld id="{93D353A6-C8BF-4BBC-9AA2-4AE9AF8026B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9-57EF-4F72-9BC9-50C64019D83A}"/>
                </c:ext>
              </c:extLst>
            </c:dLbl>
            <c:dLbl>
              <c:idx val="890"/>
              <c:tx>
                <c:rich>
                  <a:bodyPr/>
                  <a:lstStyle/>
                  <a:p>
                    <a:fld id="{C6792539-A117-40B5-8ECD-800BE643BEE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A-57EF-4F72-9BC9-50C64019D83A}"/>
                </c:ext>
              </c:extLst>
            </c:dLbl>
            <c:dLbl>
              <c:idx val="891"/>
              <c:tx>
                <c:rich>
                  <a:bodyPr/>
                  <a:lstStyle/>
                  <a:p>
                    <a:fld id="{AFA13B8F-83AA-49B5-AD50-BBF73A3E17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B-57EF-4F72-9BC9-50C64019D83A}"/>
                </c:ext>
              </c:extLst>
            </c:dLbl>
            <c:dLbl>
              <c:idx val="892"/>
              <c:tx>
                <c:rich>
                  <a:bodyPr/>
                  <a:lstStyle/>
                  <a:p>
                    <a:fld id="{2AD37546-3A29-4602-84D1-C18472DB076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C-57EF-4F72-9BC9-50C64019D83A}"/>
                </c:ext>
              </c:extLst>
            </c:dLbl>
            <c:dLbl>
              <c:idx val="893"/>
              <c:tx>
                <c:rich>
                  <a:bodyPr/>
                  <a:lstStyle/>
                  <a:p>
                    <a:fld id="{E47E1B5B-18DF-40F7-8050-4E4455A4CFC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D-57EF-4F72-9BC9-50C64019D83A}"/>
                </c:ext>
              </c:extLst>
            </c:dLbl>
            <c:dLbl>
              <c:idx val="894"/>
              <c:tx>
                <c:rich>
                  <a:bodyPr/>
                  <a:lstStyle/>
                  <a:p>
                    <a:fld id="{B2EDF0DF-28A9-4917-80DD-EBF0B8C74F1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E-57EF-4F72-9BC9-50C64019D83A}"/>
                </c:ext>
              </c:extLst>
            </c:dLbl>
            <c:dLbl>
              <c:idx val="895"/>
              <c:tx>
                <c:rich>
                  <a:bodyPr/>
                  <a:lstStyle/>
                  <a:p>
                    <a:fld id="{7481BB1E-0AAE-4AAE-80E8-B5FBA42D279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F-57EF-4F72-9BC9-50C64019D83A}"/>
                </c:ext>
              </c:extLst>
            </c:dLbl>
            <c:dLbl>
              <c:idx val="896"/>
              <c:tx>
                <c:rich>
                  <a:bodyPr/>
                  <a:lstStyle/>
                  <a:p>
                    <a:fld id="{EF5BC14E-20EE-449D-89DA-A778D5021D9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0-57EF-4F72-9BC9-50C64019D83A}"/>
                </c:ext>
              </c:extLst>
            </c:dLbl>
            <c:dLbl>
              <c:idx val="897"/>
              <c:tx>
                <c:rich>
                  <a:bodyPr/>
                  <a:lstStyle/>
                  <a:p>
                    <a:fld id="{86669EB2-34D3-427B-BF87-ADECBF6D276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1-57EF-4F72-9BC9-50C64019D83A}"/>
                </c:ext>
              </c:extLst>
            </c:dLbl>
            <c:dLbl>
              <c:idx val="898"/>
              <c:tx>
                <c:rich>
                  <a:bodyPr/>
                  <a:lstStyle/>
                  <a:p>
                    <a:fld id="{A1399F57-CA65-4526-A9FF-F4FBBED422E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2-57EF-4F72-9BC9-50C64019D83A}"/>
                </c:ext>
              </c:extLst>
            </c:dLbl>
            <c:dLbl>
              <c:idx val="899"/>
              <c:tx>
                <c:rich>
                  <a:bodyPr/>
                  <a:lstStyle/>
                  <a:p>
                    <a:fld id="{6B66C736-2470-4D5E-BA12-42D689ECD89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3-57EF-4F72-9BC9-50C64019D83A}"/>
                </c:ext>
              </c:extLst>
            </c:dLbl>
            <c:dLbl>
              <c:idx val="900"/>
              <c:tx>
                <c:rich>
                  <a:bodyPr/>
                  <a:lstStyle/>
                  <a:p>
                    <a:fld id="{13E5441C-E8AC-4BA7-8847-E08431769BF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4-57EF-4F72-9BC9-50C64019D83A}"/>
                </c:ext>
              </c:extLst>
            </c:dLbl>
            <c:dLbl>
              <c:idx val="901"/>
              <c:tx>
                <c:rich>
                  <a:bodyPr/>
                  <a:lstStyle/>
                  <a:p>
                    <a:fld id="{B865F171-FABB-42BF-BB33-72DDFE14E3E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5-57EF-4F72-9BC9-50C64019D83A}"/>
                </c:ext>
              </c:extLst>
            </c:dLbl>
            <c:dLbl>
              <c:idx val="902"/>
              <c:tx>
                <c:rich>
                  <a:bodyPr/>
                  <a:lstStyle/>
                  <a:p>
                    <a:fld id="{BE848376-71A5-471F-81AC-56EA9889BD4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6-57EF-4F72-9BC9-50C64019D83A}"/>
                </c:ext>
              </c:extLst>
            </c:dLbl>
            <c:dLbl>
              <c:idx val="903"/>
              <c:tx>
                <c:rich>
                  <a:bodyPr/>
                  <a:lstStyle/>
                  <a:p>
                    <a:fld id="{B9DD5A0B-7D03-4452-9645-E7F19D2225C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7-57EF-4F72-9BC9-50C64019D83A}"/>
                </c:ext>
              </c:extLst>
            </c:dLbl>
            <c:dLbl>
              <c:idx val="904"/>
              <c:tx>
                <c:rich>
                  <a:bodyPr/>
                  <a:lstStyle/>
                  <a:p>
                    <a:fld id="{8CB658A9-AF6B-4B76-ABA2-3595D6AECAE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8-57EF-4F72-9BC9-50C64019D83A}"/>
                </c:ext>
              </c:extLst>
            </c:dLbl>
            <c:dLbl>
              <c:idx val="905"/>
              <c:tx>
                <c:rich>
                  <a:bodyPr/>
                  <a:lstStyle/>
                  <a:p>
                    <a:fld id="{4EF5716C-0D67-46C5-A33E-58F47293D0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9-57EF-4F72-9BC9-50C64019D83A}"/>
                </c:ext>
              </c:extLst>
            </c:dLbl>
            <c:dLbl>
              <c:idx val="906"/>
              <c:tx>
                <c:rich>
                  <a:bodyPr/>
                  <a:lstStyle/>
                  <a:p>
                    <a:fld id="{59E4F1FD-0DA6-4D60-84EA-33D70E1380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A-57EF-4F72-9BC9-50C64019D83A}"/>
                </c:ext>
              </c:extLst>
            </c:dLbl>
            <c:dLbl>
              <c:idx val="907"/>
              <c:tx>
                <c:rich>
                  <a:bodyPr/>
                  <a:lstStyle/>
                  <a:p>
                    <a:fld id="{201C7B15-8C49-4FCA-8B07-9B836BD236E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B-57EF-4F72-9BC9-50C64019D83A}"/>
                </c:ext>
              </c:extLst>
            </c:dLbl>
            <c:dLbl>
              <c:idx val="908"/>
              <c:tx>
                <c:rich>
                  <a:bodyPr/>
                  <a:lstStyle/>
                  <a:p>
                    <a:fld id="{CE4EEC16-F861-4306-982E-1D75ED7C3B9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C-57EF-4F72-9BC9-50C64019D83A}"/>
                </c:ext>
              </c:extLst>
            </c:dLbl>
            <c:dLbl>
              <c:idx val="909"/>
              <c:tx>
                <c:rich>
                  <a:bodyPr/>
                  <a:lstStyle/>
                  <a:p>
                    <a:fld id="{6479D969-89F2-4E00-AE74-7A63D566CE4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D-57EF-4F72-9BC9-50C64019D83A}"/>
                </c:ext>
              </c:extLst>
            </c:dLbl>
            <c:dLbl>
              <c:idx val="910"/>
              <c:tx>
                <c:rich>
                  <a:bodyPr/>
                  <a:lstStyle/>
                  <a:p>
                    <a:fld id="{236D1C77-BCB5-4F59-A7E1-8E01EB42F12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E-57EF-4F72-9BC9-50C64019D83A}"/>
                </c:ext>
              </c:extLst>
            </c:dLbl>
            <c:dLbl>
              <c:idx val="911"/>
              <c:tx>
                <c:rich>
                  <a:bodyPr/>
                  <a:lstStyle/>
                  <a:p>
                    <a:fld id="{5D5D263C-762F-49CC-809D-8ED6E3B80C3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F-57EF-4F72-9BC9-50C64019D83A}"/>
                </c:ext>
              </c:extLst>
            </c:dLbl>
            <c:dLbl>
              <c:idx val="912"/>
              <c:tx>
                <c:rich>
                  <a:bodyPr/>
                  <a:lstStyle/>
                  <a:p>
                    <a:fld id="{55BF1572-E26B-4DB4-BF6F-90AF308C533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0-57EF-4F72-9BC9-50C64019D83A}"/>
                </c:ext>
              </c:extLst>
            </c:dLbl>
            <c:dLbl>
              <c:idx val="913"/>
              <c:tx>
                <c:rich>
                  <a:bodyPr/>
                  <a:lstStyle/>
                  <a:p>
                    <a:fld id="{177E7DD0-AB3A-4A78-88E7-C143D63CC06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1-57EF-4F72-9BC9-50C64019D83A}"/>
                </c:ext>
              </c:extLst>
            </c:dLbl>
            <c:dLbl>
              <c:idx val="914"/>
              <c:tx>
                <c:rich>
                  <a:bodyPr/>
                  <a:lstStyle/>
                  <a:p>
                    <a:fld id="{4A3B4BE7-B99F-47AC-B4BB-4E918DED622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2-57EF-4F72-9BC9-50C64019D83A}"/>
                </c:ext>
              </c:extLst>
            </c:dLbl>
            <c:dLbl>
              <c:idx val="915"/>
              <c:tx>
                <c:rich>
                  <a:bodyPr/>
                  <a:lstStyle/>
                  <a:p>
                    <a:fld id="{A522BA5C-382E-41CB-9266-C14C63E6CB6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3-57EF-4F72-9BC9-50C64019D83A}"/>
                </c:ext>
              </c:extLst>
            </c:dLbl>
            <c:dLbl>
              <c:idx val="916"/>
              <c:tx>
                <c:rich>
                  <a:bodyPr/>
                  <a:lstStyle/>
                  <a:p>
                    <a:fld id="{B7F1B7EB-988B-46A4-85CE-B8A4B21D6E5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4-57EF-4F72-9BC9-50C64019D83A}"/>
                </c:ext>
              </c:extLst>
            </c:dLbl>
            <c:dLbl>
              <c:idx val="917"/>
              <c:tx>
                <c:rich>
                  <a:bodyPr/>
                  <a:lstStyle/>
                  <a:p>
                    <a:fld id="{6FD867A7-40AD-4CD5-84F9-AB657EEA411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5-57EF-4F72-9BC9-50C64019D83A}"/>
                </c:ext>
              </c:extLst>
            </c:dLbl>
            <c:dLbl>
              <c:idx val="918"/>
              <c:tx>
                <c:rich>
                  <a:bodyPr/>
                  <a:lstStyle/>
                  <a:p>
                    <a:fld id="{7D71424D-6696-41DC-AFC7-652076484A7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6-57EF-4F72-9BC9-50C64019D83A}"/>
                </c:ext>
              </c:extLst>
            </c:dLbl>
            <c:dLbl>
              <c:idx val="919"/>
              <c:tx>
                <c:rich>
                  <a:bodyPr/>
                  <a:lstStyle/>
                  <a:p>
                    <a:fld id="{EE9D1F24-F787-4AF7-904D-A3840FF72CE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7-57EF-4F72-9BC9-50C64019D83A}"/>
                </c:ext>
              </c:extLst>
            </c:dLbl>
            <c:dLbl>
              <c:idx val="920"/>
              <c:tx>
                <c:rich>
                  <a:bodyPr/>
                  <a:lstStyle/>
                  <a:p>
                    <a:fld id="{0927EC97-C846-4A32-914C-E20207AE123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8-57EF-4F72-9BC9-50C64019D83A}"/>
                </c:ext>
              </c:extLst>
            </c:dLbl>
            <c:dLbl>
              <c:idx val="921"/>
              <c:tx>
                <c:rich>
                  <a:bodyPr/>
                  <a:lstStyle/>
                  <a:p>
                    <a:fld id="{0A4D9F05-7635-41B9-B229-A558C63FEBF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9-57EF-4F72-9BC9-50C64019D83A}"/>
                </c:ext>
              </c:extLst>
            </c:dLbl>
            <c:dLbl>
              <c:idx val="922"/>
              <c:tx>
                <c:rich>
                  <a:bodyPr/>
                  <a:lstStyle/>
                  <a:p>
                    <a:fld id="{29D9CE8D-AA57-4EB9-802D-3B2478DA4A9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A-57EF-4F72-9BC9-50C64019D83A}"/>
                </c:ext>
              </c:extLst>
            </c:dLbl>
            <c:dLbl>
              <c:idx val="923"/>
              <c:tx>
                <c:rich>
                  <a:bodyPr/>
                  <a:lstStyle/>
                  <a:p>
                    <a:fld id="{4BB7F257-D4C9-4355-8D17-F6652FCA701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B-57EF-4F72-9BC9-50C64019D83A}"/>
                </c:ext>
              </c:extLst>
            </c:dLbl>
            <c:dLbl>
              <c:idx val="924"/>
              <c:tx>
                <c:rich>
                  <a:bodyPr/>
                  <a:lstStyle/>
                  <a:p>
                    <a:fld id="{AF75DA77-CEED-4A75-B2C1-DF55BAF42C3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C-57EF-4F72-9BC9-50C64019D83A}"/>
                </c:ext>
              </c:extLst>
            </c:dLbl>
            <c:dLbl>
              <c:idx val="925"/>
              <c:tx>
                <c:rich>
                  <a:bodyPr/>
                  <a:lstStyle/>
                  <a:p>
                    <a:fld id="{98C8985D-B1A8-463D-96C4-61C80481A8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D-57EF-4F72-9BC9-50C64019D83A}"/>
                </c:ext>
              </c:extLst>
            </c:dLbl>
            <c:dLbl>
              <c:idx val="926"/>
              <c:tx>
                <c:rich>
                  <a:bodyPr/>
                  <a:lstStyle/>
                  <a:p>
                    <a:fld id="{FC5AA79C-DB5C-4A59-B882-9211C6FC335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E-57EF-4F72-9BC9-50C64019D83A}"/>
                </c:ext>
              </c:extLst>
            </c:dLbl>
            <c:dLbl>
              <c:idx val="927"/>
              <c:tx>
                <c:rich>
                  <a:bodyPr/>
                  <a:lstStyle/>
                  <a:p>
                    <a:fld id="{BD94D5E2-B936-4CB7-912F-7563BFF379A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F-57EF-4F72-9BC9-50C64019D83A}"/>
                </c:ext>
              </c:extLst>
            </c:dLbl>
            <c:dLbl>
              <c:idx val="928"/>
              <c:tx>
                <c:rich>
                  <a:bodyPr/>
                  <a:lstStyle/>
                  <a:p>
                    <a:fld id="{54954B37-49F9-49B8-AC45-92C703EAB65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0-57EF-4F72-9BC9-50C64019D83A}"/>
                </c:ext>
              </c:extLst>
            </c:dLbl>
            <c:dLbl>
              <c:idx val="929"/>
              <c:tx>
                <c:rich>
                  <a:bodyPr/>
                  <a:lstStyle/>
                  <a:p>
                    <a:fld id="{E01948EB-E390-4891-A9C4-85B03B777E1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1-57EF-4F72-9BC9-50C64019D83A}"/>
                </c:ext>
              </c:extLst>
            </c:dLbl>
            <c:dLbl>
              <c:idx val="930"/>
              <c:tx>
                <c:rich>
                  <a:bodyPr/>
                  <a:lstStyle/>
                  <a:p>
                    <a:fld id="{6E108DF6-3EB3-4732-997D-6846DFE2598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2-57EF-4F72-9BC9-50C64019D83A}"/>
                </c:ext>
              </c:extLst>
            </c:dLbl>
            <c:dLbl>
              <c:idx val="931"/>
              <c:tx>
                <c:rich>
                  <a:bodyPr/>
                  <a:lstStyle/>
                  <a:p>
                    <a:fld id="{E2588661-C471-4DC7-8847-D8B0AC43B86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3-57EF-4F72-9BC9-50C64019D83A}"/>
                </c:ext>
              </c:extLst>
            </c:dLbl>
            <c:dLbl>
              <c:idx val="932"/>
              <c:tx>
                <c:rich>
                  <a:bodyPr/>
                  <a:lstStyle/>
                  <a:p>
                    <a:fld id="{2D364C43-C4E3-4094-8C5E-3068ED0306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4-57EF-4F72-9BC9-50C64019D83A}"/>
                </c:ext>
              </c:extLst>
            </c:dLbl>
            <c:dLbl>
              <c:idx val="933"/>
              <c:tx>
                <c:rich>
                  <a:bodyPr/>
                  <a:lstStyle/>
                  <a:p>
                    <a:fld id="{5342B5CC-AD6F-449E-B298-4B42D1E9BFE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5-57EF-4F72-9BC9-50C64019D83A}"/>
                </c:ext>
              </c:extLst>
            </c:dLbl>
            <c:dLbl>
              <c:idx val="934"/>
              <c:tx>
                <c:rich>
                  <a:bodyPr/>
                  <a:lstStyle/>
                  <a:p>
                    <a:fld id="{0D93F66B-2FB3-4BB3-AE1D-B708A47490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6-57EF-4F72-9BC9-50C64019D83A}"/>
                </c:ext>
              </c:extLst>
            </c:dLbl>
            <c:dLbl>
              <c:idx val="935"/>
              <c:tx>
                <c:rich>
                  <a:bodyPr/>
                  <a:lstStyle/>
                  <a:p>
                    <a:fld id="{E71FC4D6-BCE8-442A-A805-0B89D715066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7-57EF-4F72-9BC9-50C64019D83A}"/>
                </c:ext>
              </c:extLst>
            </c:dLbl>
            <c:dLbl>
              <c:idx val="936"/>
              <c:tx>
                <c:rich>
                  <a:bodyPr/>
                  <a:lstStyle/>
                  <a:p>
                    <a:fld id="{9CD0FB72-4BB4-4F67-BC5E-34DDAD93186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8-57EF-4F72-9BC9-50C64019D83A}"/>
                </c:ext>
              </c:extLst>
            </c:dLbl>
            <c:dLbl>
              <c:idx val="937"/>
              <c:tx>
                <c:rich>
                  <a:bodyPr/>
                  <a:lstStyle/>
                  <a:p>
                    <a:fld id="{396E2CD2-640C-45B4-AC0F-86732023F5A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9-57EF-4F72-9BC9-50C64019D83A}"/>
                </c:ext>
              </c:extLst>
            </c:dLbl>
            <c:dLbl>
              <c:idx val="938"/>
              <c:tx>
                <c:rich>
                  <a:bodyPr/>
                  <a:lstStyle/>
                  <a:p>
                    <a:fld id="{AA1C8AAC-8BE7-4FAC-8124-5FAA8AEBE9B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A-57EF-4F72-9BC9-50C64019D83A}"/>
                </c:ext>
              </c:extLst>
            </c:dLbl>
            <c:dLbl>
              <c:idx val="939"/>
              <c:tx>
                <c:rich>
                  <a:bodyPr/>
                  <a:lstStyle/>
                  <a:p>
                    <a:fld id="{20FA05A4-CE20-4CDB-9C5D-F5896C1DECD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B-57EF-4F72-9BC9-50C64019D83A}"/>
                </c:ext>
              </c:extLst>
            </c:dLbl>
            <c:dLbl>
              <c:idx val="940"/>
              <c:tx>
                <c:rich>
                  <a:bodyPr/>
                  <a:lstStyle/>
                  <a:p>
                    <a:fld id="{48420380-7BC7-4C18-BF25-39519177C03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C-57EF-4F72-9BC9-50C64019D83A}"/>
                </c:ext>
              </c:extLst>
            </c:dLbl>
            <c:dLbl>
              <c:idx val="941"/>
              <c:tx>
                <c:rich>
                  <a:bodyPr/>
                  <a:lstStyle/>
                  <a:p>
                    <a:fld id="{6890AA40-F213-4CA2-8584-1530A14AD91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D-57EF-4F72-9BC9-50C64019D83A}"/>
                </c:ext>
              </c:extLst>
            </c:dLbl>
            <c:dLbl>
              <c:idx val="942"/>
              <c:tx>
                <c:rich>
                  <a:bodyPr/>
                  <a:lstStyle/>
                  <a:p>
                    <a:fld id="{30B8B934-41D8-4E44-9BCE-EFC077540C4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E-57EF-4F72-9BC9-50C64019D83A}"/>
                </c:ext>
              </c:extLst>
            </c:dLbl>
            <c:dLbl>
              <c:idx val="943"/>
              <c:tx>
                <c:rich>
                  <a:bodyPr/>
                  <a:lstStyle/>
                  <a:p>
                    <a:fld id="{49C6C6FC-386C-4F2F-9B5F-5EC545FD62A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F-57EF-4F72-9BC9-50C64019D83A}"/>
                </c:ext>
              </c:extLst>
            </c:dLbl>
            <c:dLbl>
              <c:idx val="944"/>
              <c:tx>
                <c:rich>
                  <a:bodyPr/>
                  <a:lstStyle/>
                  <a:p>
                    <a:fld id="{8CB435F3-D428-48F4-A169-618EF22B161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0-57EF-4F72-9BC9-50C64019D83A}"/>
                </c:ext>
              </c:extLst>
            </c:dLbl>
            <c:dLbl>
              <c:idx val="945"/>
              <c:tx>
                <c:rich>
                  <a:bodyPr/>
                  <a:lstStyle/>
                  <a:p>
                    <a:fld id="{59CCAA10-91D0-462F-AE18-65F8115860C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1-57EF-4F72-9BC9-50C64019D83A}"/>
                </c:ext>
              </c:extLst>
            </c:dLbl>
            <c:dLbl>
              <c:idx val="946"/>
              <c:tx>
                <c:rich>
                  <a:bodyPr/>
                  <a:lstStyle/>
                  <a:p>
                    <a:fld id="{797A083C-149E-4BD9-854B-45A2B550CEC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2-57EF-4F72-9BC9-50C64019D83A}"/>
                </c:ext>
              </c:extLst>
            </c:dLbl>
            <c:dLbl>
              <c:idx val="947"/>
              <c:tx>
                <c:rich>
                  <a:bodyPr/>
                  <a:lstStyle/>
                  <a:p>
                    <a:fld id="{D2AC44AB-B26C-4BFC-AC6F-B4C2ED85E3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3-57EF-4F72-9BC9-50C64019D83A}"/>
                </c:ext>
              </c:extLst>
            </c:dLbl>
            <c:dLbl>
              <c:idx val="948"/>
              <c:tx>
                <c:rich>
                  <a:bodyPr/>
                  <a:lstStyle/>
                  <a:p>
                    <a:fld id="{2C1CB7EA-CAF0-4844-BBBF-4051BC0D7B5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4-57EF-4F72-9BC9-50C64019D83A}"/>
                </c:ext>
              </c:extLst>
            </c:dLbl>
            <c:dLbl>
              <c:idx val="949"/>
              <c:tx>
                <c:rich>
                  <a:bodyPr/>
                  <a:lstStyle/>
                  <a:p>
                    <a:fld id="{CABD2F8F-F8CE-45B4-AB7B-1133A884D4F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5-57EF-4F72-9BC9-50C64019D83A}"/>
                </c:ext>
              </c:extLst>
            </c:dLbl>
            <c:dLbl>
              <c:idx val="950"/>
              <c:tx>
                <c:rich>
                  <a:bodyPr/>
                  <a:lstStyle/>
                  <a:p>
                    <a:fld id="{F0324630-57D9-4C53-AC51-5D4AE821E56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6-57EF-4F72-9BC9-50C64019D83A}"/>
                </c:ext>
              </c:extLst>
            </c:dLbl>
            <c:dLbl>
              <c:idx val="951"/>
              <c:tx>
                <c:rich>
                  <a:bodyPr/>
                  <a:lstStyle/>
                  <a:p>
                    <a:fld id="{B0A95A42-9377-43F9-9089-70F7C2F6CE0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7-57EF-4F72-9BC9-50C64019D83A}"/>
                </c:ext>
              </c:extLst>
            </c:dLbl>
            <c:dLbl>
              <c:idx val="952"/>
              <c:tx>
                <c:rich>
                  <a:bodyPr/>
                  <a:lstStyle/>
                  <a:p>
                    <a:fld id="{BCDA4266-1FB0-472F-ACDD-3A85D31B8FC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8-57EF-4F72-9BC9-50C64019D83A}"/>
                </c:ext>
              </c:extLst>
            </c:dLbl>
            <c:dLbl>
              <c:idx val="953"/>
              <c:tx>
                <c:rich>
                  <a:bodyPr/>
                  <a:lstStyle/>
                  <a:p>
                    <a:fld id="{30D08538-CCFD-4F53-84CE-ECA9FC66DEF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9-57EF-4F72-9BC9-50C64019D83A}"/>
                </c:ext>
              </c:extLst>
            </c:dLbl>
            <c:dLbl>
              <c:idx val="954"/>
              <c:tx>
                <c:rich>
                  <a:bodyPr/>
                  <a:lstStyle/>
                  <a:p>
                    <a:fld id="{DBA8A374-C6EA-4583-9F1E-91BC176B348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A-57EF-4F72-9BC9-50C64019D83A}"/>
                </c:ext>
              </c:extLst>
            </c:dLbl>
            <c:dLbl>
              <c:idx val="955"/>
              <c:tx>
                <c:rich>
                  <a:bodyPr/>
                  <a:lstStyle/>
                  <a:p>
                    <a:fld id="{349CD9C2-1BEA-48CC-8006-B35BB39BF5A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B-57EF-4F72-9BC9-50C64019D83A}"/>
                </c:ext>
              </c:extLst>
            </c:dLbl>
            <c:dLbl>
              <c:idx val="956"/>
              <c:tx>
                <c:rich>
                  <a:bodyPr/>
                  <a:lstStyle/>
                  <a:p>
                    <a:fld id="{4841F512-2121-4DD5-B092-E25948CAEE3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C-57EF-4F72-9BC9-50C64019D83A}"/>
                </c:ext>
              </c:extLst>
            </c:dLbl>
            <c:dLbl>
              <c:idx val="957"/>
              <c:tx>
                <c:rich>
                  <a:bodyPr/>
                  <a:lstStyle/>
                  <a:p>
                    <a:fld id="{F6790E41-085E-4BD7-8DF4-52C71114A95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D-57EF-4F72-9BC9-50C64019D83A}"/>
                </c:ext>
              </c:extLst>
            </c:dLbl>
            <c:dLbl>
              <c:idx val="958"/>
              <c:tx>
                <c:rich>
                  <a:bodyPr/>
                  <a:lstStyle/>
                  <a:p>
                    <a:fld id="{E9800D61-63C6-4874-A6EE-5A3927ACEAC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E-57EF-4F72-9BC9-50C64019D83A}"/>
                </c:ext>
              </c:extLst>
            </c:dLbl>
            <c:dLbl>
              <c:idx val="959"/>
              <c:tx>
                <c:rich>
                  <a:bodyPr/>
                  <a:lstStyle/>
                  <a:p>
                    <a:fld id="{DF1AFD5F-5E59-4BDF-9E9A-4E42C364003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F-57EF-4F72-9BC9-50C64019D83A}"/>
                </c:ext>
              </c:extLst>
            </c:dLbl>
            <c:dLbl>
              <c:idx val="960"/>
              <c:tx>
                <c:rich>
                  <a:bodyPr/>
                  <a:lstStyle/>
                  <a:p>
                    <a:fld id="{1A3C3C1F-7E6C-4FA6-9B7A-4A45D9207FB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0-57EF-4F72-9BC9-50C64019D83A}"/>
                </c:ext>
              </c:extLst>
            </c:dLbl>
            <c:dLbl>
              <c:idx val="961"/>
              <c:tx>
                <c:rich>
                  <a:bodyPr/>
                  <a:lstStyle/>
                  <a:p>
                    <a:fld id="{9B3F7C6B-2882-40D6-91B9-E7CDAD4D3F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1-57EF-4F72-9BC9-50C64019D83A}"/>
                </c:ext>
              </c:extLst>
            </c:dLbl>
            <c:dLbl>
              <c:idx val="962"/>
              <c:tx>
                <c:rich>
                  <a:bodyPr/>
                  <a:lstStyle/>
                  <a:p>
                    <a:fld id="{3E4B2B5E-2142-458A-87B6-E993AB4900C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2-57EF-4F72-9BC9-50C64019D83A}"/>
                </c:ext>
              </c:extLst>
            </c:dLbl>
            <c:dLbl>
              <c:idx val="963"/>
              <c:tx>
                <c:rich>
                  <a:bodyPr/>
                  <a:lstStyle/>
                  <a:p>
                    <a:fld id="{96E0E7B6-365D-4E50-96F1-9EC52E4D411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3-57EF-4F72-9BC9-50C64019D83A}"/>
                </c:ext>
              </c:extLst>
            </c:dLbl>
            <c:dLbl>
              <c:idx val="964"/>
              <c:tx>
                <c:rich>
                  <a:bodyPr/>
                  <a:lstStyle/>
                  <a:p>
                    <a:fld id="{217AFF89-B0AE-40EC-B75A-33FC274173D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4-57EF-4F72-9BC9-50C64019D83A}"/>
                </c:ext>
              </c:extLst>
            </c:dLbl>
            <c:dLbl>
              <c:idx val="965"/>
              <c:tx>
                <c:rich>
                  <a:bodyPr/>
                  <a:lstStyle/>
                  <a:p>
                    <a:fld id="{7CB3E2B7-CE95-4D84-BA05-7CC01FE5557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5-57EF-4F72-9BC9-50C64019D83A}"/>
                </c:ext>
              </c:extLst>
            </c:dLbl>
            <c:dLbl>
              <c:idx val="966"/>
              <c:tx>
                <c:rich>
                  <a:bodyPr/>
                  <a:lstStyle/>
                  <a:p>
                    <a:fld id="{C57E1DE7-CA87-4DCC-B870-7BD2C346D9C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6-57EF-4F72-9BC9-50C64019D83A}"/>
                </c:ext>
              </c:extLst>
            </c:dLbl>
            <c:dLbl>
              <c:idx val="967"/>
              <c:tx>
                <c:rich>
                  <a:bodyPr/>
                  <a:lstStyle/>
                  <a:p>
                    <a:fld id="{7DC704F7-5EB1-411E-AD56-0802F7D15B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7-57EF-4F72-9BC9-50C64019D83A}"/>
                </c:ext>
              </c:extLst>
            </c:dLbl>
            <c:dLbl>
              <c:idx val="968"/>
              <c:tx>
                <c:rich>
                  <a:bodyPr/>
                  <a:lstStyle/>
                  <a:p>
                    <a:fld id="{704AC26F-6776-46B1-A796-B7E021A3117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8-57EF-4F72-9BC9-50C64019D83A}"/>
                </c:ext>
              </c:extLst>
            </c:dLbl>
            <c:dLbl>
              <c:idx val="969"/>
              <c:tx>
                <c:rich>
                  <a:bodyPr/>
                  <a:lstStyle/>
                  <a:p>
                    <a:fld id="{F1F1AB6E-93E0-4EC1-AD47-891E2229F84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9-57EF-4F72-9BC9-50C64019D83A}"/>
                </c:ext>
              </c:extLst>
            </c:dLbl>
            <c:dLbl>
              <c:idx val="970"/>
              <c:tx>
                <c:rich>
                  <a:bodyPr/>
                  <a:lstStyle/>
                  <a:p>
                    <a:fld id="{BE349063-C21A-427E-B4BF-7F86DE9616A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A-57EF-4F72-9BC9-50C64019D83A}"/>
                </c:ext>
              </c:extLst>
            </c:dLbl>
            <c:dLbl>
              <c:idx val="971"/>
              <c:tx>
                <c:rich>
                  <a:bodyPr/>
                  <a:lstStyle/>
                  <a:p>
                    <a:fld id="{FFB279CA-9067-462A-9265-A01B9D16F91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B-57EF-4F72-9BC9-50C64019D83A}"/>
                </c:ext>
              </c:extLst>
            </c:dLbl>
            <c:dLbl>
              <c:idx val="972"/>
              <c:tx>
                <c:rich>
                  <a:bodyPr/>
                  <a:lstStyle/>
                  <a:p>
                    <a:fld id="{317955D1-7CE4-4D0C-BAA4-3C8DFC9575A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C-57EF-4F72-9BC9-50C64019D83A}"/>
                </c:ext>
              </c:extLst>
            </c:dLbl>
            <c:dLbl>
              <c:idx val="973"/>
              <c:tx>
                <c:rich>
                  <a:bodyPr/>
                  <a:lstStyle/>
                  <a:p>
                    <a:fld id="{102AA324-00CE-4565-924F-6AAA9305CF1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D-57EF-4F72-9BC9-50C64019D83A}"/>
                </c:ext>
              </c:extLst>
            </c:dLbl>
            <c:dLbl>
              <c:idx val="974"/>
              <c:tx>
                <c:rich>
                  <a:bodyPr/>
                  <a:lstStyle/>
                  <a:p>
                    <a:fld id="{986136DB-DA9F-486D-BE0E-B732A596E82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E-57EF-4F72-9BC9-50C64019D83A}"/>
                </c:ext>
              </c:extLst>
            </c:dLbl>
            <c:dLbl>
              <c:idx val="975"/>
              <c:tx>
                <c:rich>
                  <a:bodyPr/>
                  <a:lstStyle/>
                  <a:p>
                    <a:fld id="{556DB901-DDE2-4750-9FCA-A2CA8A42B9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F-57EF-4F72-9BC9-50C64019D83A}"/>
                </c:ext>
              </c:extLst>
            </c:dLbl>
            <c:dLbl>
              <c:idx val="976"/>
              <c:tx>
                <c:rich>
                  <a:bodyPr/>
                  <a:lstStyle/>
                  <a:p>
                    <a:fld id="{433E3A20-459A-4D8E-AFB7-9D54F7B4A6C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0-57EF-4F72-9BC9-50C64019D83A}"/>
                </c:ext>
              </c:extLst>
            </c:dLbl>
            <c:dLbl>
              <c:idx val="977"/>
              <c:tx>
                <c:rich>
                  <a:bodyPr/>
                  <a:lstStyle/>
                  <a:p>
                    <a:fld id="{50AD7FB2-1524-4EC1-8444-8142BEBF2CD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1-57EF-4F72-9BC9-50C64019D83A}"/>
                </c:ext>
              </c:extLst>
            </c:dLbl>
            <c:dLbl>
              <c:idx val="978"/>
              <c:tx>
                <c:rich>
                  <a:bodyPr/>
                  <a:lstStyle/>
                  <a:p>
                    <a:fld id="{068ABB06-54D4-4D73-B021-8B0781AD4B1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2-57EF-4F72-9BC9-50C64019D83A}"/>
                </c:ext>
              </c:extLst>
            </c:dLbl>
            <c:dLbl>
              <c:idx val="979"/>
              <c:tx>
                <c:rich>
                  <a:bodyPr/>
                  <a:lstStyle/>
                  <a:p>
                    <a:fld id="{BBB228F7-25B8-403E-9716-263DAC5937D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3-57EF-4F72-9BC9-50C64019D83A}"/>
                </c:ext>
              </c:extLst>
            </c:dLbl>
            <c:dLbl>
              <c:idx val="980"/>
              <c:tx>
                <c:rich>
                  <a:bodyPr/>
                  <a:lstStyle/>
                  <a:p>
                    <a:fld id="{3497C4CC-AA00-4005-9CFA-94F2F13A5FC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4-57EF-4F72-9BC9-50C64019D83A}"/>
                </c:ext>
              </c:extLst>
            </c:dLbl>
            <c:dLbl>
              <c:idx val="981"/>
              <c:tx>
                <c:rich>
                  <a:bodyPr/>
                  <a:lstStyle/>
                  <a:p>
                    <a:fld id="{6E847593-06F1-4C0A-A1E6-CD42B2EAB6B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5-57EF-4F72-9BC9-50C64019D83A}"/>
                </c:ext>
              </c:extLst>
            </c:dLbl>
            <c:dLbl>
              <c:idx val="982"/>
              <c:tx>
                <c:rich>
                  <a:bodyPr/>
                  <a:lstStyle/>
                  <a:p>
                    <a:fld id="{AE954190-AE8E-4C13-A920-99E3F80BB57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6-57EF-4F72-9BC9-50C64019D83A}"/>
                </c:ext>
              </c:extLst>
            </c:dLbl>
            <c:dLbl>
              <c:idx val="983"/>
              <c:tx>
                <c:rich>
                  <a:bodyPr/>
                  <a:lstStyle/>
                  <a:p>
                    <a:fld id="{D7AF790B-2585-45C3-95B3-4464B304723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7-57EF-4F72-9BC9-50C64019D83A}"/>
                </c:ext>
              </c:extLst>
            </c:dLbl>
            <c:dLbl>
              <c:idx val="984"/>
              <c:tx>
                <c:rich>
                  <a:bodyPr/>
                  <a:lstStyle/>
                  <a:p>
                    <a:fld id="{4E1A5220-6BAF-4189-8EBF-33A0D9E1AA1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8-57EF-4F72-9BC9-50C64019D83A}"/>
                </c:ext>
              </c:extLst>
            </c:dLbl>
            <c:dLbl>
              <c:idx val="985"/>
              <c:tx>
                <c:rich>
                  <a:bodyPr/>
                  <a:lstStyle/>
                  <a:p>
                    <a:fld id="{8E4846B0-C060-4400-A7FC-F78CBE35926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9-57EF-4F72-9BC9-50C64019D83A}"/>
                </c:ext>
              </c:extLst>
            </c:dLbl>
            <c:dLbl>
              <c:idx val="986"/>
              <c:tx>
                <c:rich>
                  <a:bodyPr/>
                  <a:lstStyle/>
                  <a:p>
                    <a:fld id="{5E7D29AD-20FA-4C47-93BA-25F9DF2E21F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A-57EF-4F72-9BC9-50C64019D83A}"/>
                </c:ext>
              </c:extLst>
            </c:dLbl>
            <c:dLbl>
              <c:idx val="987"/>
              <c:tx>
                <c:rich>
                  <a:bodyPr/>
                  <a:lstStyle/>
                  <a:p>
                    <a:fld id="{53603BC2-C969-4D75-812E-704A2BBFD1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B-57EF-4F72-9BC9-50C64019D83A}"/>
                </c:ext>
              </c:extLst>
            </c:dLbl>
            <c:dLbl>
              <c:idx val="988"/>
              <c:tx>
                <c:rich>
                  <a:bodyPr/>
                  <a:lstStyle/>
                  <a:p>
                    <a:fld id="{A96D791A-29E8-44DA-AB46-3543372547C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C-57EF-4F72-9BC9-50C64019D83A}"/>
                </c:ext>
              </c:extLst>
            </c:dLbl>
            <c:dLbl>
              <c:idx val="989"/>
              <c:tx>
                <c:rich>
                  <a:bodyPr/>
                  <a:lstStyle/>
                  <a:p>
                    <a:fld id="{AB05D46E-1ECC-4FAD-B32B-E4BA25DAC30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D-57EF-4F72-9BC9-50C64019D83A}"/>
                </c:ext>
              </c:extLst>
            </c:dLbl>
            <c:dLbl>
              <c:idx val="990"/>
              <c:tx>
                <c:rich>
                  <a:bodyPr/>
                  <a:lstStyle/>
                  <a:p>
                    <a:fld id="{74806EA6-E8BD-4DEB-9ECE-9C4401FC645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E-57EF-4F72-9BC9-50C64019D83A}"/>
                </c:ext>
              </c:extLst>
            </c:dLbl>
            <c:dLbl>
              <c:idx val="991"/>
              <c:tx>
                <c:rich>
                  <a:bodyPr/>
                  <a:lstStyle/>
                  <a:p>
                    <a:fld id="{27FEEE06-CCEC-4F1A-A39B-81AFFE698EB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F-57EF-4F72-9BC9-50C64019D83A}"/>
                </c:ext>
              </c:extLst>
            </c:dLbl>
            <c:dLbl>
              <c:idx val="992"/>
              <c:tx>
                <c:rich>
                  <a:bodyPr/>
                  <a:lstStyle/>
                  <a:p>
                    <a:fld id="{506067AA-C310-4A66-821C-0992E87837A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0-57EF-4F72-9BC9-50C64019D83A}"/>
                </c:ext>
              </c:extLst>
            </c:dLbl>
            <c:dLbl>
              <c:idx val="993"/>
              <c:tx>
                <c:rich>
                  <a:bodyPr/>
                  <a:lstStyle/>
                  <a:p>
                    <a:fld id="{E373E4A6-38C1-4704-A9EC-7C736A1DDCB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1-57EF-4F72-9BC9-50C64019D83A}"/>
                </c:ext>
              </c:extLst>
            </c:dLbl>
            <c:dLbl>
              <c:idx val="994"/>
              <c:tx>
                <c:rich>
                  <a:bodyPr/>
                  <a:lstStyle/>
                  <a:p>
                    <a:fld id="{797D5239-3885-4FA9-A6DD-E7E70FD0747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2-57EF-4F72-9BC9-50C64019D83A}"/>
                </c:ext>
              </c:extLst>
            </c:dLbl>
            <c:dLbl>
              <c:idx val="995"/>
              <c:tx>
                <c:rich>
                  <a:bodyPr/>
                  <a:lstStyle/>
                  <a:p>
                    <a:fld id="{C1A0F06A-3404-420F-BBF8-3FCDC8E9273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3-57EF-4F72-9BC9-50C64019D83A}"/>
                </c:ext>
              </c:extLst>
            </c:dLbl>
            <c:dLbl>
              <c:idx val="996"/>
              <c:tx>
                <c:rich>
                  <a:bodyPr/>
                  <a:lstStyle/>
                  <a:p>
                    <a:fld id="{CE8A3C85-5E69-478B-9558-44003ADC418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4-57EF-4F72-9BC9-50C64019D83A}"/>
                </c:ext>
              </c:extLst>
            </c:dLbl>
            <c:dLbl>
              <c:idx val="997"/>
              <c:tx>
                <c:rich>
                  <a:bodyPr/>
                  <a:lstStyle/>
                  <a:p>
                    <a:fld id="{C0ACDA2B-6806-44B8-BAB6-BE96CAF486E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5-57EF-4F72-9BC9-50C64019D83A}"/>
                </c:ext>
              </c:extLst>
            </c:dLbl>
            <c:dLbl>
              <c:idx val="998"/>
              <c:tx>
                <c:rich>
                  <a:bodyPr/>
                  <a:lstStyle/>
                  <a:p>
                    <a:fld id="{1B7B8146-3E8E-4457-AAEB-883D97D461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6-57EF-4F72-9BC9-50C64019D83A}"/>
                </c:ext>
              </c:extLst>
            </c:dLbl>
            <c:dLbl>
              <c:idx val="999"/>
              <c:tx>
                <c:rich>
                  <a:bodyPr/>
                  <a:lstStyle/>
                  <a:p>
                    <a:fld id="{16950F76-948C-4186-BF91-65265617722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7-57EF-4F72-9BC9-50C64019D83A}"/>
                </c:ext>
              </c:extLst>
            </c:dLbl>
            <c:dLbl>
              <c:idx val="1000"/>
              <c:tx>
                <c:rich>
                  <a:bodyPr/>
                  <a:lstStyle/>
                  <a:p>
                    <a:fld id="{4393C751-402F-47AF-AB9B-273A6F05C38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8-57EF-4F72-9BC9-50C64019D83A}"/>
                </c:ext>
              </c:extLst>
            </c:dLbl>
            <c:dLbl>
              <c:idx val="1001"/>
              <c:tx>
                <c:rich>
                  <a:bodyPr/>
                  <a:lstStyle/>
                  <a:p>
                    <a:fld id="{1762E980-88FC-40EA-B38C-7E6D70BC3E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9-57EF-4F72-9BC9-50C64019D83A}"/>
                </c:ext>
              </c:extLst>
            </c:dLbl>
            <c:dLbl>
              <c:idx val="1002"/>
              <c:tx>
                <c:rich>
                  <a:bodyPr/>
                  <a:lstStyle/>
                  <a:p>
                    <a:fld id="{A57AC53E-D70B-4F68-9A94-570F369F13D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A-57EF-4F72-9BC9-50C64019D83A}"/>
                </c:ext>
              </c:extLst>
            </c:dLbl>
            <c:dLbl>
              <c:idx val="1003"/>
              <c:tx>
                <c:rich>
                  <a:bodyPr/>
                  <a:lstStyle/>
                  <a:p>
                    <a:fld id="{7EB94FA9-912C-4EC8-B0B8-C53D4C04B0D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B-57EF-4F72-9BC9-50C64019D83A}"/>
                </c:ext>
              </c:extLst>
            </c:dLbl>
            <c:dLbl>
              <c:idx val="1004"/>
              <c:tx>
                <c:rich>
                  <a:bodyPr/>
                  <a:lstStyle/>
                  <a:p>
                    <a:fld id="{C936BD02-E753-4173-8FFA-5E8616C5764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C-57EF-4F72-9BC9-50C64019D83A}"/>
                </c:ext>
              </c:extLst>
            </c:dLbl>
            <c:dLbl>
              <c:idx val="1005"/>
              <c:tx>
                <c:rich>
                  <a:bodyPr/>
                  <a:lstStyle/>
                  <a:p>
                    <a:fld id="{57F33483-5917-4E21-9E44-0A6897AD841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D-57EF-4F72-9BC9-50C64019D83A}"/>
                </c:ext>
              </c:extLst>
            </c:dLbl>
            <c:dLbl>
              <c:idx val="1006"/>
              <c:tx>
                <c:rich>
                  <a:bodyPr/>
                  <a:lstStyle/>
                  <a:p>
                    <a:fld id="{E9AD0CF3-4A49-474F-BE83-99DEF227C9F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E-57EF-4F72-9BC9-50C64019D83A}"/>
                </c:ext>
              </c:extLst>
            </c:dLbl>
            <c:dLbl>
              <c:idx val="1007"/>
              <c:tx>
                <c:rich>
                  <a:bodyPr/>
                  <a:lstStyle/>
                  <a:p>
                    <a:fld id="{4ADC2CE7-5509-45FC-892A-7C9C9DB3B77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F-57EF-4F72-9BC9-50C64019D83A}"/>
                </c:ext>
              </c:extLst>
            </c:dLbl>
            <c:dLbl>
              <c:idx val="1008"/>
              <c:tx>
                <c:rich>
                  <a:bodyPr/>
                  <a:lstStyle/>
                  <a:p>
                    <a:fld id="{5CC3FFFB-EDEA-4801-891A-7F721A5E1C4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0-57EF-4F72-9BC9-50C64019D83A}"/>
                </c:ext>
              </c:extLst>
            </c:dLbl>
            <c:dLbl>
              <c:idx val="1009"/>
              <c:tx>
                <c:rich>
                  <a:bodyPr/>
                  <a:lstStyle/>
                  <a:p>
                    <a:fld id="{025A5101-1750-4674-906F-38D6B495CC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1-57EF-4F72-9BC9-50C64019D83A}"/>
                </c:ext>
              </c:extLst>
            </c:dLbl>
            <c:dLbl>
              <c:idx val="1010"/>
              <c:tx>
                <c:rich>
                  <a:bodyPr/>
                  <a:lstStyle/>
                  <a:p>
                    <a:fld id="{6C1457DE-4BA5-4BEF-93F8-EE07B565294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2-57EF-4F72-9BC9-50C64019D83A}"/>
                </c:ext>
              </c:extLst>
            </c:dLbl>
            <c:dLbl>
              <c:idx val="1011"/>
              <c:tx>
                <c:rich>
                  <a:bodyPr/>
                  <a:lstStyle/>
                  <a:p>
                    <a:fld id="{98534630-5938-4073-AB1A-5F177886C4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3-57EF-4F72-9BC9-50C64019D83A}"/>
                </c:ext>
              </c:extLst>
            </c:dLbl>
            <c:dLbl>
              <c:idx val="1012"/>
              <c:tx>
                <c:rich>
                  <a:bodyPr/>
                  <a:lstStyle/>
                  <a:p>
                    <a:fld id="{317C2C4A-4043-4423-ACFD-082C7EB3A58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4-57EF-4F72-9BC9-50C64019D83A}"/>
                </c:ext>
              </c:extLst>
            </c:dLbl>
            <c:dLbl>
              <c:idx val="1013"/>
              <c:tx>
                <c:rich>
                  <a:bodyPr/>
                  <a:lstStyle/>
                  <a:p>
                    <a:fld id="{228EBEE0-96A4-43E6-9EF1-FFFBB44055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5-57EF-4F72-9BC9-50C64019D83A}"/>
                </c:ext>
              </c:extLst>
            </c:dLbl>
            <c:dLbl>
              <c:idx val="1014"/>
              <c:tx>
                <c:rich>
                  <a:bodyPr/>
                  <a:lstStyle/>
                  <a:p>
                    <a:fld id="{158FC72A-3F00-4E07-B3E5-6AE4EE9BEFD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6-57EF-4F72-9BC9-50C64019D83A}"/>
                </c:ext>
              </c:extLst>
            </c:dLbl>
            <c:dLbl>
              <c:idx val="1015"/>
              <c:tx>
                <c:rich>
                  <a:bodyPr/>
                  <a:lstStyle/>
                  <a:p>
                    <a:fld id="{9072A834-BA1A-4B46-9590-FB1D39F6D48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7-57EF-4F72-9BC9-50C64019D83A}"/>
                </c:ext>
              </c:extLst>
            </c:dLbl>
            <c:dLbl>
              <c:idx val="1016"/>
              <c:tx>
                <c:rich>
                  <a:bodyPr/>
                  <a:lstStyle/>
                  <a:p>
                    <a:fld id="{9130AB7B-191B-4860-A31D-3D4D1D948BD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8-57EF-4F72-9BC9-50C64019D83A}"/>
                </c:ext>
              </c:extLst>
            </c:dLbl>
            <c:dLbl>
              <c:idx val="1017"/>
              <c:tx>
                <c:rich>
                  <a:bodyPr/>
                  <a:lstStyle/>
                  <a:p>
                    <a:fld id="{D3BFDA61-89EA-421A-864A-3BFA1434B11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9-57EF-4F72-9BC9-50C64019D83A}"/>
                </c:ext>
              </c:extLst>
            </c:dLbl>
            <c:dLbl>
              <c:idx val="1018"/>
              <c:tx>
                <c:rich>
                  <a:bodyPr/>
                  <a:lstStyle/>
                  <a:p>
                    <a:fld id="{56B42AD5-83AA-4944-826A-24547B0A96D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A-57EF-4F72-9BC9-50C64019D83A}"/>
                </c:ext>
              </c:extLst>
            </c:dLbl>
            <c:dLbl>
              <c:idx val="1019"/>
              <c:tx>
                <c:rich>
                  <a:bodyPr/>
                  <a:lstStyle/>
                  <a:p>
                    <a:fld id="{A1032D73-2D2E-4473-A6B9-B64390A5446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B-57EF-4F72-9BC9-50C64019D83A}"/>
                </c:ext>
              </c:extLst>
            </c:dLbl>
            <c:dLbl>
              <c:idx val="1020"/>
              <c:tx>
                <c:rich>
                  <a:bodyPr/>
                  <a:lstStyle/>
                  <a:p>
                    <a:fld id="{8C2F2495-4255-4D7F-A931-94A0F1B3710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C-57EF-4F72-9BC9-50C64019D83A}"/>
                </c:ext>
              </c:extLst>
            </c:dLbl>
            <c:dLbl>
              <c:idx val="1021"/>
              <c:tx>
                <c:rich>
                  <a:bodyPr/>
                  <a:lstStyle/>
                  <a:p>
                    <a:fld id="{22D37BBB-0CD9-453B-901E-9021CB41150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D-57EF-4F72-9BC9-50C64019D83A}"/>
                </c:ext>
              </c:extLst>
            </c:dLbl>
            <c:dLbl>
              <c:idx val="1022"/>
              <c:tx>
                <c:rich>
                  <a:bodyPr/>
                  <a:lstStyle/>
                  <a:p>
                    <a:fld id="{85E72B0E-AB16-4555-B1E6-D98E33410CD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E-57EF-4F72-9BC9-50C64019D83A}"/>
                </c:ext>
              </c:extLst>
            </c:dLbl>
            <c:dLbl>
              <c:idx val="1023"/>
              <c:tx>
                <c:rich>
                  <a:bodyPr/>
                  <a:lstStyle/>
                  <a:p>
                    <a:fld id="{CA1B0DAC-3FE8-4C3D-9E36-641EBD971B5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F-57EF-4F72-9BC9-50C64019D83A}"/>
                </c:ext>
              </c:extLst>
            </c:dLbl>
            <c:dLbl>
              <c:idx val="1024"/>
              <c:tx>
                <c:rich>
                  <a:bodyPr/>
                  <a:lstStyle/>
                  <a:p>
                    <a:fld id="{84C8450B-F7BE-482F-9DB0-8342D88C4C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0-57EF-4F72-9BC9-50C64019D83A}"/>
                </c:ext>
              </c:extLst>
            </c:dLbl>
            <c:dLbl>
              <c:idx val="1025"/>
              <c:tx>
                <c:rich>
                  <a:bodyPr/>
                  <a:lstStyle/>
                  <a:p>
                    <a:fld id="{BB2F1C06-9D59-44F2-AA20-61B499C61EC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1-57EF-4F72-9BC9-50C64019D83A}"/>
                </c:ext>
              </c:extLst>
            </c:dLbl>
            <c:dLbl>
              <c:idx val="1026"/>
              <c:tx>
                <c:rich>
                  <a:bodyPr/>
                  <a:lstStyle/>
                  <a:p>
                    <a:fld id="{BBBB2F18-B3D7-46F0-A64A-F01F4678AB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2-57EF-4F72-9BC9-50C64019D83A}"/>
                </c:ext>
              </c:extLst>
            </c:dLbl>
            <c:dLbl>
              <c:idx val="1027"/>
              <c:tx>
                <c:rich>
                  <a:bodyPr/>
                  <a:lstStyle/>
                  <a:p>
                    <a:fld id="{CB8F184A-223F-4681-9539-EA5AE7A28C5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3-57EF-4F72-9BC9-50C64019D83A}"/>
                </c:ext>
              </c:extLst>
            </c:dLbl>
            <c:dLbl>
              <c:idx val="1028"/>
              <c:tx>
                <c:rich>
                  <a:bodyPr/>
                  <a:lstStyle/>
                  <a:p>
                    <a:fld id="{44F92FDD-7810-456C-8DC9-855AD01D5E4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4-57EF-4F72-9BC9-50C64019D83A}"/>
                </c:ext>
              </c:extLst>
            </c:dLbl>
            <c:dLbl>
              <c:idx val="1029"/>
              <c:tx>
                <c:rich>
                  <a:bodyPr/>
                  <a:lstStyle/>
                  <a:p>
                    <a:fld id="{40058E76-81BA-4F1F-B902-34E4E636C5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5-57EF-4F72-9BC9-50C64019D83A}"/>
                </c:ext>
              </c:extLst>
            </c:dLbl>
            <c:dLbl>
              <c:idx val="1030"/>
              <c:tx>
                <c:rich>
                  <a:bodyPr/>
                  <a:lstStyle/>
                  <a:p>
                    <a:fld id="{F02849D5-03A3-4CC6-A493-A3D651F0A6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6-57EF-4F72-9BC9-50C64019D83A}"/>
                </c:ext>
              </c:extLst>
            </c:dLbl>
            <c:dLbl>
              <c:idx val="1031"/>
              <c:tx>
                <c:rich>
                  <a:bodyPr/>
                  <a:lstStyle/>
                  <a:p>
                    <a:fld id="{9F94E46E-ADF9-4E3B-9099-5A17D16F62D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7-57EF-4F72-9BC9-50C64019D83A}"/>
                </c:ext>
              </c:extLst>
            </c:dLbl>
            <c:dLbl>
              <c:idx val="1032"/>
              <c:tx>
                <c:rich>
                  <a:bodyPr/>
                  <a:lstStyle/>
                  <a:p>
                    <a:fld id="{9C8B64E4-3FEF-4E2D-8F30-570D708E38F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8-57EF-4F72-9BC9-50C64019D83A}"/>
                </c:ext>
              </c:extLst>
            </c:dLbl>
            <c:dLbl>
              <c:idx val="1033"/>
              <c:tx>
                <c:rich>
                  <a:bodyPr/>
                  <a:lstStyle/>
                  <a:p>
                    <a:fld id="{BAB6C54D-E82F-4A90-9ED2-8F5FAB66B2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9-57EF-4F72-9BC9-50C64019D83A}"/>
                </c:ext>
              </c:extLst>
            </c:dLbl>
            <c:dLbl>
              <c:idx val="1034"/>
              <c:tx>
                <c:rich>
                  <a:bodyPr/>
                  <a:lstStyle/>
                  <a:p>
                    <a:fld id="{BDE1EA85-6122-42CD-A4B1-75ED9BAEB3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A-57EF-4F72-9BC9-50C64019D83A}"/>
                </c:ext>
              </c:extLst>
            </c:dLbl>
            <c:dLbl>
              <c:idx val="1035"/>
              <c:tx>
                <c:rich>
                  <a:bodyPr/>
                  <a:lstStyle/>
                  <a:p>
                    <a:fld id="{4C51AF23-4D37-4949-AF38-D6E1FD53D6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B-57EF-4F72-9BC9-50C64019D83A}"/>
                </c:ext>
              </c:extLst>
            </c:dLbl>
            <c:dLbl>
              <c:idx val="1036"/>
              <c:tx>
                <c:rich>
                  <a:bodyPr/>
                  <a:lstStyle/>
                  <a:p>
                    <a:fld id="{BAB7158F-DA0B-4418-BA8B-638F2C4FCC6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C-57EF-4F72-9BC9-50C64019D83A}"/>
                </c:ext>
              </c:extLst>
            </c:dLbl>
            <c:dLbl>
              <c:idx val="1037"/>
              <c:tx>
                <c:rich>
                  <a:bodyPr/>
                  <a:lstStyle/>
                  <a:p>
                    <a:fld id="{9FF3AC71-C55D-4F14-B4EB-9A0F4D7066E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D-57EF-4F72-9BC9-50C64019D83A}"/>
                </c:ext>
              </c:extLst>
            </c:dLbl>
            <c:dLbl>
              <c:idx val="1038"/>
              <c:tx>
                <c:rich>
                  <a:bodyPr/>
                  <a:lstStyle/>
                  <a:p>
                    <a:fld id="{60F38D04-40A6-4921-AA21-977500AD11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E-57EF-4F72-9BC9-50C64019D83A}"/>
                </c:ext>
              </c:extLst>
            </c:dLbl>
            <c:dLbl>
              <c:idx val="1039"/>
              <c:tx>
                <c:rich>
                  <a:bodyPr/>
                  <a:lstStyle/>
                  <a:p>
                    <a:fld id="{4FC7041E-906B-41F1-B70A-FEF7337EA25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F-57EF-4F72-9BC9-50C64019D83A}"/>
                </c:ext>
              </c:extLst>
            </c:dLbl>
            <c:dLbl>
              <c:idx val="1040"/>
              <c:tx>
                <c:rich>
                  <a:bodyPr/>
                  <a:lstStyle/>
                  <a:p>
                    <a:fld id="{FFA3AF1A-8003-4948-A5D4-0C8107303AD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0-57EF-4F72-9BC9-50C64019D83A}"/>
                </c:ext>
              </c:extLst>
            </c:dLbl>
            <c:dLbl>
              <c:idx val="1041"/>
              <c:tx>
                <c:rich>
                  <a:bodyPr/>
                  <a:lstStyle/>
                  <a:p>
                    <a:fld id="{AE2394BA-C389-46E4-98AC-FF7192AF467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1-57EF-4F72-9BC9-50C64019D83A}"/>
                </c:ext>
              </c:extLst>
            </c:dLbl>
            <c:dLbl>
              <c:idx val="1042"/>
              <c:tx>
                <c:rich>
                  <a:bodyPr/>
                  <a:lstStyle/>
                  <a:p>
                    <a:fld id="{0D030F8E-51AA-4C38-A0D9-7BEC94DCE14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2-57EF-4F72-9BC9-50C64019D83A}"/>
                </c:ext>
              </c:extLst>
            </c:dLbl>
            <c:dLbl>
              <c:idx val="1043"/>
              <c:tx>
                <c:rich>
                  <a:bodyPr/>
                  <a:lstStyle/>
                  <a:p>
                    <a:fld id="{09CC0BC2-F8C6-422B-ABCE-7F14AF521DF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3-57EF-4F72-9BC9-50C64019D83A}"/>
                </c:ext>
              </c:extLst>
            </c:dLbl>
            <c:dLbl>
              <c:idx val="1044"/>
              <c:tx>
                <c:rich>
                  <a:bodyPr/>
                  <a:lstStyle/>
                  <a:p>
                    <a:fld id="{C9D7FA20-C854-41AE-B53B-06D4A145899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4-57EF-4F72-9BC9-50C64019D83A}"/>
                </c:ext>
              </c:extLst>
            </c:dLbl>
            <c:dLbl>
              <c:idx val="1045"/>
              <c:tx>
                <c:rich>
                  <a:bodyPr/>
                  <a:lstStyle/>
                  <a:p>
                    <a:fld id="{2F896928-02AC-4365-B3E5-2869A81FF05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5-57EF-4F72-9BC9-50C64019D83A}"/>
                </c:ext>
              </c:extLst>
            </c:dLbl>
            <c:dLbl>
              <c:idx val="1046"/>
              <c:tx>
                <c:rich>
                  <a:bodyPr/>
                  <a:lstStyle/>
                  <a:p>
                    <a:fld id="{55B2F1DE-7430-4217-BD88-0CEA7595708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6-57EF-4F72-9BC9-50C64019D83A}"/>
                </c:ext>
              </c:extLst>
            </c:dLbl>
            <c:dLbl>
              <c:idx val="1047"/>
              <c:tx>
                <c:rich>
                  <a:bodyPr/>
                  <a:lstStyle/>
                  <a:p>
                    <a:fld id="{EBAC9259-FF91-48DF-BBD4-EA5B62ACA7C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7-57EF-4F72-9BC9-50C64019D83A}"/>
                </c:ext>
              </c:extLst>
            </c:dLbl>
            <c:dLbl>
              <c:idx val="1048"/>
              <c:tx>
                <c:rich>
                  <a:bodyPr/>
                  <a:lstStyle/>
                  <a:p>
                    <a:fld id="{D253CA31-7C65-4D56-8947-AA7D8EC1F01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8-57EF-4F72-9BC9-50C64019D83A}"/>
                </c:ext>
              </c:extLst>
            </c:dLbl>
            <c:dLbl>
              <c:idx val="1049"/>
              <c:tx>
                <c:rich>
                  <a:bodyPr/>
                  <a:lstStyle/>
                  <a:p>
                    <a:fld id="{9E6ED37D-AAF8-41BE-B055-835FB0870B5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9-57EF-4F72-9BC9-50C64019D83A}"/>
                </c:ext>
              </c:extLst>
            </c:dLbl>
            <c:dLbl>
              <c:idx val="1050"/>
              <c:tx>
                <c:rich>
                  <a:bodyPr/>
                  <a:lstStyle/>
                  <a:p>
                    <a:fld id="{16738DCA-2CFA-4390-B5CD-E1B6EE24419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A-57EF-4F72-9BC9-50C64019D83A}"/>
                </c:ext>
              </c:extLst>
            </c:dLbl>
            <c:dLbl>
              <c:idx val="1051"/>
              <c:tx>
                <c:rich>
                  <a:bodyPr/>
                  <a:lstStyle/>
                  <a:p>
                    <a:fld id="{FD7A9867-F643-42F7-A234-5E1CC696CA1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B-57EF-4F72-9BC9-50C64019D83A}"/>
                </c:ext>
              </c:extLst>
            </c:dLbl>
            <c:dLbl>
              <c:idx val="1052"/>
              <c:tx>
                <c:rich>
                  <a:bodyPr/>
                  <a:lstStyle/>
                  <a:p>
                    <a:fld id="{BC163899-E1F8-449C-AD39-9FF110C9589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C-57EF-4F72-9BC9-50C64019D83A}"/>
                </c:ext>
              </c:extLst>
            </c:dLbl>
            <c:dLbl>
              <c:idx val="1053"/>
              <c:tx>
                <c:rich>
                  <a:bodyPr/>
                  <a:lstStyle/>
                  <a:p>
                    <a:fld id="{88E88884-00EF-4495-ACE5-106836C1574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D-57EF-4F72-9BC9-50C64019D83A}"/>
                </c:ext>
              </c:extLst>
            </c:dLbl>
            <c:dLbl>
              <c:idx val="1054"/>
              <c:tx>
                <c:rich>
                  <a:bodyPr/>
                  <a:lstStyle/>
                  <a:p>
                    <a:fld id="{DD415B03-FA3B-4D66-BEEB-0BA2214C1B4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E-57EF-4F72-9BC9-50C64019D83A}"/>
                </c:ext>
              </c:extLst>
            </c:dLbl>
            <c:dLbl>
              <c:idx val="1055"/>
              <c:tx>
                <c:rich>
                  <a:bodyPr/>
                  <a:lstStyle/>
                  <a:p>
                    <a:fld id="{453D2696-B0DD-4D5A-B1D9-F40FEC7FAA6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F-57EF-4F72-9BC9-50C64019D83A}"/>
                </c:ext>
              </c:extLst>
            </c:dLbl>
            <c:dLbl>
              <c:idx val="1056"/>
              <c:tx>
                <c:rich>
                  <a:bodyPr/>
                  <a:lstStyle/>
                  <a:p>
                    <a:fld id="{3E984E74-3049-4621-8F50-F20C11D5D12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0-57EF-4F72-9BC9-50C64019D83A}"/>
                </c:ext>
              </c:extLst>
            </c:dLbl>
            <c:dLbl>
              <c:idx val="1057"/>
              <c:tx>
                <c:rich>
                  <a:bodyPr/>
                  <a:lstStyle/>
                  <a:p>
                    <a:fld id="{60248B4C-3DCC-4DFC-BF70-250CC36F068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1-57EF-4F72-9BC9-50C64019D83A}"/>
                </c:ext>
              </c:extLst>
            </c:dLbl>
            <c:dLbl>
              <c:idx val="1058"/>
              <c:tx>
                <c:rich>
                  <a:bodyPr/>
                  <a:lstStyle/>
                  <a:p>
                    <a:fld id="{AAC0D5E5-06EA-4510-B1E9-4224313561B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2-57EF-4F72-9BC9-50C64019D83A}"/>
                </c:ext>
              </c:extLst>
            </c:dLbl>
            <c:dLbl>
              <c:idx val="1059"/>
              <c:tx>
                <c:rich>
                  <a:bodyPr/>
                  <a:lstStyle/>
                  <a:p>
                    <a:fld id="{8FA0F151-49A6-46CB-BB86-1C87060EF37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3-57EF-4F72-9BC9-50C64019D83A}"/>
                </c:ext>
              </c:extLst>
            </c:dLbl>
            <c:dLbl>
              <c:idx val="1060"/>
              <c:tx>
                <c:rich>
                  <a:bodyPr/>
                  <a:lstStyle/>
                  <a:p>
                    <a:fld id="{426A41BB-E20B-48A6-9754-4D0CBCE8B1F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4-57EF-4F72-9BC9-50C64019D83A}"/>
                </c:ext>
              </c:extLst>
            </c:dLbl>
            <c:dLbl>
              <c:idx val="1061"/>
              <c:tx>
                <c:rich>
                  <a:bodyPr/>
                  <a:lstStyle/>
                  <a:p>
                    <a:fld id="{D307ACF0-2942-4F43-A811-0D663C8E71E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5-57EF-4F72-9BC9-50C64019D83A}"/>
                </c:ext>
              </c:extLst>
            </c:dLbl>
            <c:dLbl>
              <c:idx val="1062"/>
              <c:tx>
                <c:rich>
                  <a:bodyPr/>
                  <a:lstStyle/>
                  <a:p>
                    <a:fld id="{42359946-A02E-4CF2-93EE-3BBF28B396A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6-57EF-4F72-9BC9-50C64019D83A}"/>
                </c:ext>
              </c:extLst>
            </c:dLbl>
            <c:dLbl>
              <c:idx val="1063"/>
              <c:tx>
                <c:rich>
                  <a:bodyPr/>
                  <a:lstStyle/>
                  <a:p>
                    <a:fld id="{93597B62-0904-4C9D-A289-580C84C6E9E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7-57EF-4F72-9BC9-50C64019D83A}"/>
                </c:ext>
              </c:extLst>
            </c:dLbl>
            <c:dLbl>
              <c:idx val="1064"/>
              <c:tx>
                <c:rich>
                  <a:bodyPr/>
                  <a:lstStyle/>
                  <a:p>
                    <a:fld id="{481CB239-29A6-4C89-8F7B-DF1206608CD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8-57EF-4F72-9BC9-50C64019D83A}"/>
                </c:ext>
              </c:extLst>
            </c:dLbl>
            <c:dLbl>
              <c:idx val="1065"/>
              <c:tx>
                <c:rich>
                  <a:bodyPr/>
                  <a:lstStyle/>
                  <a:p>
                    <a:fld id="{9A957325-88F6-44D5-98FA-21D74B20496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9-57EF-4F72-9BC9-50C64019D83A}"/>
                </c:ext>
              </c:extLst>
            </c:dLbl>
            <c:dLbl>
              <c:idx val="1066"/>
              <c:tx>
                <c:rich>
                  <a:bodyPr/>
                  <a:lstStyle/>
                  <a:p>
                    <a:fld id="{8433D4CF-9D12-4D0F-9222-77268D11905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A-57EF-4F72-9BC9-50C64019D83A}"/>
                </c:ext>
              </c:extLst>
            </c:dLbl>
            <c:dLbl>
              <c:idx val="1067"/>
              <c:tx>
                <c:rich>
                  <a:bodyPr/>
                  <a:lstStyle/>
                  <a:p>
                    <a:fld id="{E075226D-F08B-49DA-B06B-29BD44D391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B-57EF-4F72-9BC9-50C64019D83A}"/>
                </c:ext>
              </c:extLst>
            </c:dLbl>
            <c:dLbl>
              <c:idx val="1068"/>
              <c:tx>
                <c:rich>
                  <a:bodyPr/>
                  <a:lstStyle/>
                  <a:p>
                    <a:fld id="{8C811D1F-CD54-4140-BC64-1BB61432649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C-57EF-4F72-9BC9-50C64019D83A}"/>
                </c:ext>
              </c:extLst>
            </c:dLbl>
            <c:dLbl>
              <c:idx val="1069"/>
              <c:tx>
                <c:rich>
                  <a:bodyPr/>
                  <a:lstStyle/>
                  <a:p>
                    <a:fld id="{210FA6A1-F1BA-4BAB-A874-D6A230A41CE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D-57EF-4F72-9BC9-50C64019D83A}"/>
                </c:ext>
              </c:extLst>
            </c:dLbl>
            <c:dLbl>
              <c:idx val="1070"/>
              <c:tx>
                <c:rich>
                  <a:bodyPr/>
                  <a:lstStyle/>
                  <a:p>
                    <a:fld id="{D5E0E83C-8C8B-4361-85CB-6A5A59CA326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E-57EF-4F72-9BC9-50C64019D83A}"/>
                </c:ext>
              </c:extLst>
            </c:dLbl>
            <c:dLbl>
              <c:idx val="1071"/>
              <c:tx>
                <c:rich>
                  <a:bodyPr/>
                  <a:lstStyle/>
                  <a:p>
                    <a:fld id="{61898168-7F34-4B21-ACCF-A083E58967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F-57EF-4F72-9BC9-50C64019D83A}"/>
                </c:ext>
              </c:extLst>
            </c:dLbl>
            <c:dLbl>
              <c:idx val="1072"/>
              <c:tx>
                <c:rich>
                  <a:bodyPr/>
                  <a:lstStyle/>
                  <a:p>
                    <a:fld id="{7BC0AE64-3AB0-4EC7-A8D1-970AEEA9966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0-57EF-4F72-9BC9-50C64019D83A}"/>
                </c:ext>
              </c:extLst>
            </c:dLbl>
            <c:dLbl>
              <c:idx val="1073"/>
              <c:tx>
                <c:rich>
                  <a:bodyPr/>
                  <a:lstStyle/>
                  <a:p>
                    <a:fld id="{40A52524-ADF3-48E4-B476-6CCBA59238F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1-57EF-4F72-9BC9-50C64019D83A}"/>
                </c:ext>
              </c:extLst>
            </c:dLbl>
            <c:dLbl>
              <c:idx val="1074"/>
              <c:tx>
                <c:rich>
                  <a:bodyPr/>
                  <a:lstStyle/>
                  <a:p>
                    <a:fld id="{4980A3B1-8465-449F-B340-A849EE1002B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2-57EF-4F72-9BC9-50C64019D83A}"/>
                </c:ext>
              </c:extLst>
            </c:dLbl>
            <c:dLbl>
              <c:idx val="1075"/>
              <c:tx>
                <c:rich>
                  <a:bodyPr/>
                  <a:lstStyle/>
                  <a:p>
                    <a:fld id="{758EE068-7A0C-47DA-9A2E-E6D8F89E822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3-57EF-4F72-9BC9-50C64019D83A}"/>
                </c:ext>
              </c:extLst>
            </c:dLbl>
            <c:dLbl>
              <c:idx val="1076"/>
              <c:tx>
                <c:rich>
                  <a:bodyPr/>
                  <a:lstStyle/>
                  <a:p>
                    <a:fld id="{023E49EB-9080-4E99-87FD-24C8650083F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4-57EF-4F72-9BC9-50C64019D83A}"/>
                </c:ext>
              </c:extLst>
            </c:dLbl>
            <c:dLbl>
              <c:idx val="1077"/>
              <c:tx>
                <c:rich>
                  <a:bodyPr/>
                  <a:lstStyle/>
                  <a:p>
                    <a:fld id="{4D4868BA-7D87-451F-A2EE-ABCEF560D7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5-57EF-4F72-9BC9-50C64019D83A}"/>
                </c:ext>
              </c:extLst>
            </c:dLbl>
            <c:dLbl>
              <c:idx val="1078"/>
              <c:tx>
                <c:rich>
                  <a:bodyPr/>
                  <a:lstStyle/>
                  <a:p>
                    <a:fld id="{9CB4FC10-04C5-4F92-B822-93A09C2BF57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6-57EF-4F72-9BC9-50C64019D83A}"/>
                </c:ext>
              </c:extLst>
            </c:dLbl>
            <c:dLbl>
              <c:idx val="1079"/>
              <c:tx>
                <c:rich>
                  <a:bodyPr/>
                  <a:lstStyle/>
                  <a:p>
                    <a:fld id="{F9795BB8-A5D6-4F67-B085-EEFB43793EE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7-57EF-4F72-9BC9-50C64019D83A}"/>
                </c:ext>
              </c:extLst>
            </c:dLbl>
            <c:dLbl>
              <c:idx val="1080"/>
              <c:tx>
                <c:rich>
                  <a:bodyPr/>
                  <a:lstStyle/>
                  <a:p>
                    <a:fld id="{99C91842-0B8F-4019-B025-BCF9DB3FE26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8-57EF-4F72-9BC9-50C64019D83A}"/>
                </c:ext>
              </c:extLst>
            </c:dLbl>
            <c:dLbl>
              <c:idx val="1081"/>
              <c:tx>
                <c:rich>
                  <a:bodyPr/>
                  <a:lstStyle/>
                  <a:p>
                    <a:fld id="{02C01C8C-FC8E-4474-A69A-913350203F9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9-57EF-4F72-9BC9-50C64019D83A}"/>
                </c:ext>
              </c:extLst>
            </c:dLbl>
            <c:dLbl>
              <c:idx val="1082"/>
              <c:tx>
                <c:rich>
                  <a:bodyPr/>
                  <a:lstStyle/>
                  <a:p>
                    <a:fld id="{47BCB3C7-5A90-4FBE-B850-377D8AC5941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A-57EF-4F72-9BC9-50C64019D83A}"/>
                </c:ext>
              </c:extLst>
            </c:dLbl>
            <c:dLbl>
              <c:idx val="1083"/>
              <c:tx>
                <c:rich>
                  <a:bodyPr/>
                  <a:lstStyle/>
                  <a:p>
                    <a:fld id="{9F5A2FF6-3BDB-4752-AD1D-19EFBCF6FDE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B-57EF-4F72-9BC9-50C64019D83A}"/>
                </c:ext>
              </c:extLst>
            </c:dLbl>
            <c:dLbl>
              <c:idx val="1084"/>
              <c:tx>
                <c:rich>
                  <a:bodyPr/>
                  <a:lstStyle/>
                  <a:p>
                    <a:fld id="{58FDE30A-BA12-4EBB-B1AF-F5A524CF793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C-57EF-4F72-9BC9-50C64019D83A}"/>
                </c:ext>
              </c:extLst>
            </c:dLbl>
            <c:dLbl>
              <c:idx val="1085"/>
              <c:tx>
                <c:rich>
                  <a:bodyPr/>
                  <a:lstStyle/>
                  <a:p>
                    <a:fld id="{E6B87FC3-95B7-45EF-AF55-764DE6EFFD3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D-57EF-4F72-9BC9-50C64019D83A}"/>
                </c:ext>
              </c:extLst>
            </c:dLbl>
            <c:dLbl>
              <c:idx val="1086"/>
              <c:tx>
                <c:rich>
                  <a:bodyPr/>
                  <a:lstStyle/>
                  <a:p>
                    <a:fld id="{DBB6CFB1-85FE-45EB-98AC-579A13CB213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E-57EF-4F72-9BC9-50C64019D83A}"/>
                </c:ext>
              </c:extLst>
            </c:dLbl>
            <c:dLbl>
              <c:idx val="1087"/>
              <c:tx>
                <c:rich>
                  <a:bodyPr/>
                  <a:lstStyle/>
                  <a:p>
                    <a:fld id="{6F9AD609-C28C-4F24-B0E0-742E573B824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F-57EF-4F72-9BC9-50C64019D83A}"/>
                </c:ext>
              </c:extLst>
            </c:dLbl>
            <c:dLbl>
              <c:idx val="1088"/>
              <c:tx>
                <c:rich>
                  <a:bodyPr/>
                  <a:lstStyle/>
                  <a:p>
                    <a:fld id="{DAD77321-03F1-4011-ACF9-3B21CD60F32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0-57EF-4F72-9BC9-50C64019D83A}"/>
                </c:ext>
              </c:extLst>
            </c:dLbl>
            <c:dLbl>
              <c:idx val="1089"/>
              <c:tx>
                <c:rich>
                  <a:bodyPr/>
                  <a:lstStyle/>
                  <a:p>
                    <a:fld id="{76C153B1-8E26-48A9-A05A-A83851F6CF6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1-57EF-4F72-9BC9-50C64019D83A}"/>
                </c:ext>
              </c:extLst>
            </c:dLbl>
            <c:dLbl>
              <c:idx val="1090"/>
              <c:tx>
                <c:rich>
                  <a:bodyPr/>
                  <a:lstStyle/>
                  <a:p>
                    <a:fld id="{5EE5C485-3B68-428E-804B-2CE74AD35BE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2-57EF-4F72-9BC9-50C64019D83A}"/>
                </c:ext>
              </c:extLst>
            </c:dLbl>
            <c:dLbl>
              <c:idx val="1091"/>
              <c:tx>
                <c:rich>
                  <a:bodyPr/>
                  <a:lstStyle/>
                  <a:p>
                    <a:fld id="{6E78101F-C292-4749-8021-85358624D0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3-57EF-4F72-9BC9-50C64019D83A}"/>
                </c:ext>
              </c:extLst>
            </c:dLbl>
            <c:dLbl>
              <c:idx val="1092"/>
              <c:tx>
                <c:rich>
                  <a:bodyPr/>
                  <a:lstStyle/>
                  <a:p>
                    <a:fld id="{1A202026-7BB2-42AC-9CA8-411228C361B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4-57EF-4F72-9BC9-50C64019D83A}"/>
                </c:ext>
              </c:extLst>
            </c:dLbl>
            <c:dLbl>
              <c:idx val="1093"/>
              <c:tx>
                <c:rich>
                  <a:bodyPr/>
                  <a:lstStyle/>
                  <a:p>
                    <a:fld id="{4E40BA15-C399-4036-BD54-690F4418CB6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5-57EF-4F72-9BC9-50C64019D83A}"/>
                </c:ext>
              </c:extLst>
            </c:dLbl>
            <c:dLbl>
              <c:idx val="1094"/>
              <c:tx>
                <c:rich>
                  <a:bodyPr/>
                  <a:lstStyle/>
                  <a:p>
                    <a:fld id="{6E3A002F-137C-4F11-B589-4DF3AAF8F54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6-57EF-4F72-9BC9-50C64019D83A}"/>
                </c:ext>
              </c:extLst>
            </c:dLbl>
            <c:dLbl>
              <c:idx val="1095"/>
              <c:tx>
                <c:rich>
                  <a:bodyPr/>
                  <a:lstStyle/>
                  <a:p>
                    <a:fld id="{DB58F778-F3FA-455C-AF34-F365118F49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7-57EF-4F72-9BC9-50C64019D83A}"/>
                </c:ext>
              </c:extLst>
            </c:dLbl>
            <c:dLbl>
              <c:idx val="1096"/>
              <c:tx>
                <c:rich>
                  <a:bodyPr/>
                  <a:lstStyle/>
                  <a:p>
                    <a:fld id="{6156EC4C-1B73-4CE3-910C-5DB584EDF4E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8-57EF-4F72-9BC9-50C64019D83A}"/>
                </c:ext>
              </c:extLst>
            </c:dLbl>
            <c:dLbl>
              <c:idx val="1097"/>
              <c:tx>
                <c:rich>
                  <a:bodyPr/>
                  <a:lstStyle/>
                  <a:p>
                    <a:fld id="{89D7A562-9920-437A-B057-4639EE1937B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9-57EF-4F72-9BC9-50C64019D83A}"/>
                </c:ext>
              </c:extLst>
            </c:dLbl>
            <c:dLbl>
              <c:idx val="1098"/>
              <c:tx>
                <c:rich>
                  <a:bodyPr/>
                  <a:lstStyle/>
                  <a:p>
                    <a:fld id="{DD440C0F-8F27-44D3-8467-01F34E0AE2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A-57EF-4F72-9BC9-50C64019D83A}"/>
                </c:ext>
              </c:extLst>
            </c:dLbl>
            <c:dLbl>
              <c:idx val="1099"/>
              <c:tx>
                <c:rich>
                  <a:bodyPr/>
                  <a:lstStyle/>
                  <a:p>
                    <a:fld id="{52D271A8-BEE2-4E51-8F43-64F468B93ED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B-57EF-4F72-9BC9-50C64019D83A}"/>
                </c:ext>
              </c:extLst>
            </c:dLbl>
            <c:dLbl>
              <c:idx val="1100"/>
              <c:tx>
                <c:rich>
                  <a:bodyPr/>
                  <a:lstStyle/>
                  <a:p>
                    <a:fld id="{7DF59777-382C-47A3-B6F6-21ADF616081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C-57EF-4F72-9BC9-50C64019D83A}"/>
                </c:ext>
              </c:extLst>
            </c:dLbl>
            <c:dLbl>
              <c:idx val="1101"/>
              <c:tx>
                <c:rich>
                  <a:bodyPr/>
                  <a:lstStyle/>
                  <a:p>
                    <a:fld id="{74F8E732-B90B-4B85-BAD8-5084F926DB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D-57EF-4F72-9BC9-50C64019D83A}"/>
                </c:ext>
              </c:extLst>
            </c:dLbl>
            <c:dLbl>
              <c:idx val="1102"/>
              <c:tx>
                <c:rich>
                  <a:bodyPr/>
                  <a:lstStyle/>
                  <a:p>
                    <a:fld id="{863D04A1-5F1C-4036-8D6E-3F890C8D3D8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E-57EF-4F72-9BC9-50C64019D83A}"/>
                </c:ext>
              </c:extLst>
            </c:dLbl>
            <c:dLbl>
              <c:idx val="1103"/>
              <c:tx>
                <c:rich>
                  <a:bodyPr/>
                  <a:lstStyle/>
                  <a:p>
                    <a:fld id="{482DB26C-C5C0-43FD-B966-A94801CB092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F-57EF-4F72-9BC9-50C64019D83A}"/>
                </c:ext>
              </c:extLst>
            </c:dLbl>
            <c:dLbl>
              <c:idx val="1104"/>
              <c:tx>
                <c:rich>
                  <a:bodyPr/>
                  <a:lstStyle/>
                  <a:p>
                    <a:fld id="{1AB398AF-9661-403E-8DF4-4FA7FA4495D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0-57EF-4F72-9BC9-50C64019D83A}"/>
                </c:ext>
              </c:extLst>
            </c:dLbl>
            <c:dLbl>
              <c:idx val="1105"/>
              <c:tx>
                <c:rich>
                  <a:bodyPr/>
                  <a:lstStyle/>
                  <a:p>
                    <a:fld id="{2A9D4729-CB57-40BF-B222-1F8F24FA6E3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1-57EF-4F72-9BC9-50C64019D83A}"/>
                </c:ext>
              </c:extLst>
            </c:dLbl>
            <c:dLbl>
              <c:idx val="1106"/>
              <c:tx>
                <c:rich>
                  <a:bodyPr/>
                  <a:lstStyle/>
                  <a:p>
                    <a:fld id="{E71AFE54-BFE6-4268-B79B-6B96DF5671D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2-57EF-4F72-9BC9-50C64019D83A}"/>
                </c:ext>
              </c:extLst>
            </c:dLbl>
            <c:dLbl>
              <c:idx val="1107"/>
              <c:tx>
                <c:rich>
                  <a:bodyPr/>
                  <a:lstStyle/>
                  <a:p>
                    <a:fld id="{7BC0CB53-023C-48DD-8855-EAA515A590E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3-57EF-4F72-9BC9-50C64019D83A}"/>
                </c:ext>
              </c:extLst>
            </c:dLbl>
            <c:dLbl>
              <c:idx val="1108"/>
              <c:tx>
                <c:rich>
                  <a:bodyPr/>
                  <a:lstStyle/>
                  <a:p>
                    <a:fld id="{7593F749-1A35-4288-98FF-8887BE9C522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4-57EF-4F72-9BC9-50C64019D83A}"/>
                </c:ext>
              </c:extLst>
            </c:dLbl>
            <c:dLbl>
              <c:idx val="1109"/>
              <c:tx>
                <c:rich>
                  <a:bodyPr/>
                  <a:lstStyle/>
                  <a:p>
                    <a:fld id="{E63DB255-C207-4986-A390-DE90212F495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5-57EF-4F72-9BC9-50C64019D83A}"/>
                </c:ext>
              </c:extLst>
            </c:dLbl>
            <c:dLbl>
              <c:idx val="1110"/>
              <c:tx>
                <c:rich>
                  <a:bodyPr/>
                  <a:lstStyle/>
                  <a:p>
                    <a:fld id="{3CF5D880-7EED-40D8-B07C-F303F40F578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6-57EF-4F72-9BC9-50C64019D83A}"/>
                </c:ext>
              </c:extLst>
            </c:dLbl>
            <c:dLbl>
              <c:idx val="1111"/>
              <c:tx>
                <c:rich>
                  <a:bodyPr/>
                  <a:lstStyle/>
                  <a:p>
                    <a:fld id="{CB751B4B-EBDC-432A-BAE8-8D9EC8024C6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7-57EF-4F72-9BC9-50C64019D83A}"/>
                </c:ext>
              </c:extLst>
            </c:dLbl>
            <c:dLbl>
              <c:idx val="1112"/>
              <c:tx>
                <c:rich>
                  <a:bodyPr/>
                  <a:lstStyle/>
                  <a:p>
                    <a:fld id="{0B5FB7A0-61C5-4E07-BA44-50E4C4DF61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8-57EF-4F72-9BC9-50C64019D83A}"/>
                </c:ext>
              </c:extLst>
            </c:dLbl>
            <c:dLbl>
              <c:idx val="1113"/>
              <c:tx>
                <c:rich>
                  <a:bodyPr/>
                  <a:lstStyle/>
                  <a:p>
                    <a:fld id="{A0860FC7-8022-4BFC-A1BA-608D2C491C8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9-57EF-4F72-9BC9-50C64019D83A}"/>
                </c:ext>
              </c:extLst>
            </c:dLbl>
            <c:dLbl>
              <c:idx val="1114"/>
              <c:tx>
                <c:rich>
                  <a:bodyPr/>
                  <a:lstStyle/>
                  <a:p>
                    <a:fld id="{7CEE8C73-264C-4EB1-A2DB-E9136CF87B5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A-57EF-4F72-9BC9-50C64019D83A}"/>
                </c:ext>
              </c:extLst>
            </c:dLbl>
            <c:dLbl>
              <c:idx val="1115"/>
              <c:tx>
                <c:rich>
                  <a:bodyPr/>
                  <a:lstStyle/>
                  <a:p>
                    <a:fld id="{754F9BE5-E70B-4682-8D60-E11823A9030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B-57EF-4F72-9BC9-50C64019D83A}"/>
                </c:ext>
              </c:extLst>
            </c:dLbl>
            <c:dLbl>
              <c:idx val="1116"/>
              <c:tx>
                <c:rich>
                  <a:bodyPr/>
                  <a:lstStyle/>
                  <a:p>
                    <a:fld id="{CBDE2AD1-ED57-4316-BE86-17C0AB75FE9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C-57EF-4F72-9BC9-50C64019D83A}"/>
                </c:ext>
              </c:extLst>
            </c:dLbl>
            <c:dLbl>
              <c:idx val="1117"/>
              <c:tx>
                <c:rich>
                  <a:bodyPr/>
                  <a:lstStyle/>
                  <a:p>
                    <a:fld id="{AEBD8D73-FBD2-4D56-8E0B-1E35C3D763E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D-57EF-4F72-9BC9-50C64019D83A}"/>
                </c:ext>
              </c:extLst>
            </c:dLbl>
            <c:dLbl>
              <c:idx val="1118"/>
              <c:tx>
                <c:rich>
                  <a:bodyPr/>
                  <a:lstStyle/>
                  <a:p>
                    <a:fld id="{C7577508-F0FD-4BBB-B19D-02C237D1358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E-57EF-4F72-9BC9-50C64019D83A}"/>
                </c:ext>
              </c:extLst>
            </c:dLbl>
            <c:dLbl>
              <c:idx val="1119"/>
              <c:tx>
                <c:rich>
                  <a:bodyPr/>
                  <a:lstStyle/>
                  <a:p>
                    <a:fld id="{E4E524D1-D236-4661-BC1B-114BB9FF5FF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F-57EF-4F72-9BC9-50C64019D83A}"/>
                </c:ext>
              </c:extLst>
            </c:dLbl>
            <c:dLbl>
              <c:idx val="1120"/>
              <c:tx>
                <c:rich>
                  <a:bodyPr/>
                  <a:lstStyle/>
                  <a:p>
                    <a:fld id="{B893938F-C8AA-422D-8406-BB0B5CE2948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0-57EF-4F72-9BC9-50C64019D83A}"/>
                </c:ext>
              </c:extLst>
            </c:dLbl>
            <c:dLbl>
              <c:idx val="1121"/>
              <c:tx>
                <c:rich>
                  <a:bodyPr/>
                  <a:lstStyle/>
                  <a:p>
                    <a:fld id="{109E67BD-22FC-4E6B-A8BB-39EE807DAB4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1-57EF-4F72-9BC9-50C64019D83A}"/>
                </c:ext>
              </c:extLst>
            </c:dLbl>
            <c:dLbl>
              <c:idx val="1122"/>
              <c:tx>
                <c:rich>
                  <a:bodyPr/>
                  <a:lstStyle/>
                  <a:p>
                    <a:fld id="{E4DB6BD7-F4BE-4A10-A32C-7B0457BAC04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2-57EF-4F72-9BC9-50C64019D83A}"/>
                </c:ext>
              </c:extLst>
            </c:dLbl>
            <c:dLbl>
              <c:idx val="1123"/>
              <c:tx>
                <c:rich>
                  <a:bodyPr/>
                  <a:lstStyle/>
                  <a:p>
                    <a:fld id="{878985C2-85E4-4349-9282-3931DBE9069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3-57EF-4F72-9BC9-50C64019D83A}"/>
                </c:ext>
              </c:extLst>
            </c:dLbl>
            <c:dLbl>
              <c:idx val="1124"/>
              <c:tx>
                <c:rich>
                  <a:bodyPr/>
                  <a:lstStyle/>
                  <a:p>
                    <a:fld id="{ED196434-2E9F-4DD1-B7E1-FF068EA1651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4-57EF-4F72-9BC9-50C64019D83A}"/>
                </c:ext>
              </c:extLst>
            </c:dLbl>
            <c:dLbl>
              <c:idx val="1125"/>
              <c:tx>
                <c:rich>
                  <a:bodyPr/>
                  <a:lstStyle/>
                  <a:p>
                    <a:fld id="{776BC098-23B5-4DBA-9464-6B4DC192957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5-57EF-4F72-9BC9-50C64019D83A}"/>
                </c:ext>
              </c:extLst>
            </c:dLbl>
            <c:dLbl>
              <c:idx val="1126"/>
              <c:tx>
                <c:rich>
                  <a:bodyPr/>
                  <a:lstStyle/>
                  <a:p>
                    <a:fld id="{3B791451-1173-43E7-8883-E3855E97D87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6-57EF-4F72-9BC9-50C64019D83A}"/>
                </c:ext>
              </c:extLst>
            </c:dLbl>
            <c:dLbl>
              <c:idx val="1127"/>
              <c:tx>
                <c:rich>
                  <a:bodyPr/>
                  <a:lstStyle/>
                  <a:p>
                    <a:fld id="{F3BDC152-4DD6-46F1-84F2-53A850EA452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7-57EF-4F72-9BC9-50C64019D83A}"/>
                </c:ext>
              </c:extLst>
            </c:dLbl>
            <c:dLbl>
              <c:idx val="1128"/>
              <c:tx>
                <c:rich>
                  <a:bodyPr/>
                  <a:lstStyle/>
                  <a:p>
                    <a:fld id="{1F14A547-58FF-471B-B1D2-100F1894C7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8-57EF-4F72-9BC9-50C64019D83A}"/>
                </c:ext>
              </c:extLst>
            </c:dLbl>
            <c:dLbl>
              <c:idx val="1129"/>
              <c:tx>
                <c:rich>
                  <a:bodyPr/>
                  <a:lstStyle/>
                  <a:p>
                    <a:fld id="{222E7B94-1C62-4DF4-9CC5-56D0B346CF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9-57EF-4F72-9BC9-50C64019D83A}"/>
                </c:ext>
              </c:extLst>
            </c:dLbl>
            <c:dLbl>
              <c:idx val="1130"/>
              <c:tx>
                <c:rich>
                  <a:bodyPr/>
                  <a:lstStyle/>
                  <a:p>
                    <a:fld id="{77112C92-2729-4D80-883E-3827191EBB5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A-57EF-4F72-9BC9-50C64019D83A}"/>
                </c:ext>
              </c:extLst>
            </c:dLbl>
            <c:dLbl>
              <c:idx val="1131"/>
              <c:tx>
                <c:rich>
                  <a:bodyPr/>
                  <a:lstStyle/>
                  <a:p>
                    <a:fld id="{AA86D5AC-EC5E-4B40-9803-CC4FD6CAD36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B-57EF-4F72-9BC9-50C64019D83A}"/>
                </c:ext>
              </c:extLst>
            </c:dLbl>
            <c:dLbl>
              <c:idx val="1132"/>
              <c:tx>
                <c:rich>
                  <a:bodyPr/>
                  <a:lstStyle/>
                  <a:p>
                    <a:fld id="{FDA78764-7FA0-4367-8C7F-75E5C1A42F8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C-57EF-4F72-9BC9-50C64019D83A}"/>
                </c:ext>
              </c:extLst>
            </c:dLbl>
            <c:dLbl>
              <c:idx val="1133"/>
              <c:tx>
                <c:rich>
                  <a:bodyPr/>
                  <a:lstStyle/>
                  <a:p>
                    <a:fld id="{184F3C25-667D-43A6-A5E8-7278185FC86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D-57EF-4F72-9BC9-50C64019D83A}"/>
                </c:ext>
              </c:extLst>
            </c:dLbl>
            <c:dLbl>
              <c:idx val="1134"/>
              <c:tx>
                <c:rich>
                  <a:bodyPr/>
                  <a:lstStyle/>
                  <a:p>
                    <a:fld id="{1C457CC1-8DCE-459E-BE26-3D1EB07B53E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E-57EF-4F72-9BC9-50C64019D83A}"/>
                </c:ext>
              </c:extLst>
            </c:dLbl>
            <c:dLbl>
              <c:idx val="1135"/>
              <c:tx>
                <c:rich>
                  <a:bodyPr/>
                  <a:lstStyle/>
                  <a:p>
                    <a:fld id="{18C09090-6C29-4B68-82AF-CE3F271218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F-57EF-4F72-9BC9-50C64019D83A}"/>
                </c:ext>
              </c:extLst>
            </c:dLbl>
            <c:dLbl>
              <c:idx val="1136"/>
              <c:tx>
                <c:rich>
                  <a:bodyPr/>
                  <a:lstStyle/>
                  <a:p>
                    <a:fld id="{E975A7D7-ED88-411E-A597-9565C14AD06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0-57EF-4F72-9BC9-50C64019D83A}"/>
                </c:ext>
              </c:extLst>
            </c:dLbl>
            <c:dLbl>
              <c:idx val="1137"/>
              <c:tx>
                <c:rich>
                  <a:bodyPr/>
                  <a:lstStyle/>
                  <a:p>
                    <a:fld id="{C1BB6073-1C8D-4CB2-890E-989C7D7B84A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1-57EF-4F72-9BC9-50C64019D83A}"/>
                </c:ext>
              </c:extLst>
            </c:dLbl>
            <c:dLbl>
              <c:idx val="1138"/>
              <c:tx>
                <c:rich>
                  <a:bodyPr/>
                  <a:lstStyle/>
                  <a:p>
                    <a:fld id="{CE949721-4ED0-41A5-94F1-CF6CCEAA97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2-57EF-4F72-9BC9-50C64019D83A}"/>
                </c:ext>
              </c:extLst>
            </c:dLbl>
            <c:dLbl>
              <c:idx val="1139"/>
              <c:tx>
                <c:rich>
                  <a:bodyPr/>
                  <a:lstStyle/>
                  <a:p>
                    <a:fld id="{7BEB860D-D050-4C20-81D1-DABA9ED8858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3-57EF-4F72-9BC9-50C64019D83A}"/>
                </c:ext>
              </c:extLst>
            </c:dLbl>
            <c:dLbl>
              <c:idx val="1140"/>
              <c:tx>
                <c:rich>
                  <a:bodyPr/>
                  <a:lstStyle/>
                  <a:p>
                    <a:fld id="{25139790-A3D7-46A4-8448-96FED3454B3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4-57EF-4F72-9BC9-50C64019D83A}"/>
                </c:ext>
              </c:extLst>
            </c:dLbl>
            <c:dLbl>
              <c:idx val="1141"/>
              <c:tx>
                <c:rich>
                  <a:bodyPr/>
                  <a:lstStyle/>
                  <a:p>
                    <a:fld id="{D34EFACC-B6F2-4CCD-AE37-E1F849F94DA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5-57EF-4F72-9BC9-50C64019D83A}"/>
                </c:ext>
              </c:extLst>
            </c:dLbl>
            <c:dLbl>
              <c:idx val="1142"/>
              <c:tx>
                <c:rich>
                  <a:bodyPr/>
                  <a:lstStyle/>
                  <a:p>
                    <a:fld id="{9DE2C1D9-D79F-4527-86A9-F1A772A9C4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6-57EF-4F72-9BC9-50C64019D83A}"/>
                </c:ext>
              </c:extLst>
            </c:dLbl>
            <c:dLbl>
              <c:idx val="1143"/>
              <c:tx>
                <c:rich>
                  <a:bodyPr/>
                  <a:lstStyle/>
                  <a:p>
                    <a:fld id="{3AA3498A-2CBC-4D79-801E-640BEEABB45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7-57EF-4F72-9BC9-50C64019D83A}"/>
                </c:ext>
              </c:extLst>
            </c:dLbl>
            <c:dLbl>
              <c:idx val="1144"/>
              <c:tx>
                <c:rich>
                  <a:bodyPr/>
                  <a:lstStyle/>
                  <a:p>
                    <a:fld id="{4E360FA6-EE76-4EDB-8641-3AAED6171EF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8-57EF-4F72-9BC9-50C64019D83A}"/>
                </c:ext>
              </c:extLst>
            </c:dLbl>
            <c:dLbl>
              <c:idx val="1145"/>
              <c:tx>
                <c:rich>
                  <a:bodyPr/>
                  <a:lstStyle/>
                  <a:p>
                    <a:fld id="{7D989E10-3D17-4401-9157-98A893473E3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9-57EF-4F72-9BC9-50C64019D83A}"/>
                </c:ext>
              </c:extLst>
            </c:dLbl>
            <c:dLbl>
              <c:idx val="1146"/>
              <c:tx>
                <c:rich>
                  <a:bodyPr/>
                  <a:lstStyle/>
                  <a:p>
                    <a:fld id="{097F8751-33FC-4DE6-8873-4072291DAD2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A-57EF-4F72-9BC9-50C64019D83A}"/>
                </c:ext>
              </c:extLst>
            </c:dLbl>
            <c:dLbl>
              <c:idx val="1147"/>
              <c:tx>
                <c:rich>
                  <a:bodyPr/>
                  <a:lstStyle/>
                  <a:p>
                    <a:fld id="{EADA728A-CCE8-4A79-BEDC-6A3CB068273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B-57EF-4F72-9BC9-50C64019D83A}"/>
                </c:ext>
              </c:extLst>
            </c:dLbl>
            <c:dLbl>
              <c:idx val="1148"/>
              <c:tx>
                <c:rich>
                  <a:bodyPr/>
                  <a:lstStyle/>
                  <a:p>
                    <a:fld id="{509F1DB5-639A-4A7C-8B64-EA192864C8D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C-57EF-4F72-9BC9-50C64019D83A}"/>
                </c:ext>
              </c:extLst>
            </c:dLbl>
            <c:dLbl>
              <c:idx val="1149"/>
              <c:tx>
                <c:rich>
                  <a:bodyPr/>
                  <a:lstStyle/>
                  <a:p>
                    <a:fld id="{6A630CC3-B453-48E9-BB1E-9C11A26A94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D-57EF-4F72-9BC9-50C64019D83A}"/>
                </c:ext>
              </c:extLst>
            </c:dLbl>
            <c:dLbl>
              <c:idx val="1150"/>
              <c:tx>
                <c:rich>
                  <a:bodyPr/>
                  <a:lstStyle/>
                  <a:p>
                    <a:fld id="{3E381D79-47E8-43EE-89A5-D89F5D41345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E-57EF-4F72-9BC9-50C64019D83A}"/>
                </c:ext>
              </c:extLst>
            </c:dLbl>
            <c:dLbl>
              <c:idx val="1151"/>
              <c:tx>
                <c:rich>
                  <a:bodyPr/>
                  <a:lstStyle/>
                  <a:p>
                    <a:fld id="{D182229E-4BD7-450F-9C1B-DFEF96A9A6D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F-57EF-4F72-9BC9-50C64019D83A}"/>
                </c:ext>
              </c:extLst>
            </c:dLbl>
            <c:dLbl>
              <c:idx val="1152"/>
              <c:tx>
                <c:rich>
                  <a:bodyPr/>
                  <a:lstStyle/>
                  <a:p>
                    <a:fld id="{7CCD3014-2242-4A47-A2C9-A4E9367D9AA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0-57EF-4F72-9BC9-50C64019D83A}"/>
                </c:ext>
              </c:extLst>
            </c:dLbl>
            <c:dLbl>
              <c:idx val="1153"/>
              <c:tx>
                <c:rich>
                  <a:bodyPr/>
                  <a:lstStyle/>
                  <a:p>
                    <a:fld id="{E835374D-8AE7-4308-9F5E-478D703EE5A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1-57EF-4F72-9BC9-50C64019D83A}"/>
                </c:ext>
              </c:extLst>
            </c:dLbl>
            <c:dLbl>
              <c:idx val="1154"/>
              <c:tx>
                <c:rich>
                  <a:bodyPr/>
                  <a:lstStyle/>
                  <a:p>
                    <a:fld id="{9A7AD7E2-A02D-4348-85AA-6AAF5E019E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2-57EF-4F72-9BC9-50C64019D83A}"/>
                </c:ext>
              </c:extLst>
            </c:dLbl>
            <c:dLbl>
              <c:idx val="1155"/>
              <c:tx>
                <c:rich>
                  <a:bodyPr/>
                  <a:lstStyle/>
                  <a:p>
                    <a:fld id="{2E4C23F3-5D6F-4FED-A050-A9BEDF11A55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3-57EF-4F72-9BC9-50C64019D83A}"/>
                </c:ext>
              </c:extLst>
            </c:dLbl>
            <c:dLbl>
              <c:idx val="1156"/>
              <c:tx>
                <c:rich>
                  <a:bodyPr/>
                  <a:lstStyle/>
                  <a:p>
                    <a:fld id="{20F27C60-037D-4BD1-8950-91673A262DC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4-57EF-4F72-9BC9-50C64019D83A}"/>
                </c:ext>
              </c:extLst>
            </c:dLbl>
            <c:dLbl>
              <c:idx val="1157"/>
              <c:tx>
                <c:rich>
                  <a:bodyPr/>
                  <a:lstStyle/>
                  <a:p>
                    <a:fld id="{230BF3EE-0C41-4615-BC1C-07684EE4F48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5-57EF-4F72-9BC9-50C64019D83A}"/>
                </c:ext>
              </c:extLst>
            </c:dLbl>
            <c:dLbl>
              <c:idx val="1158"/>
              <c:tx>
                <c:rich>
                  <a:bodyPr/>
                  <a:lstStyle/>
                  <a:p>
                    <a:fld id="{4B01E3DA-3D82-4822-A984-EF20AFBAA6C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6-57EF-4F72-9BC9-50C64019D83A}"/>
                </c:ext>
              </c:extLst>
            </c:dLbl>
            <c:dLbl>
              <c:idx val="1159"/>
              <c:tx>
                <c:rich>
                  <a:bodyPr/>
                  <a:lstStyle/>
                  <a:p>
                    <a:fld id="{2CFF1AAD-DB56-4ADD-A442-A101D2D1634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7-57EF-4F72-9BC9-50C64019D83A}"/>
                </c:ext>
              </c:extLst>
            </c:dLbl>
            <c:dLbl>
              <c:idx val="1160"/>
              <c:tx>
                <c:rich>
                  <a:bodyPr/>
                  <a:lstStyle/>
                  <a:p>
                    <a:fld id="{7B2E328A-8020-4DBE-B35D-27CB3993790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8-57EF-4F72-9BC9-50C64019D83A}"/>
                </c:ext>
              </c:extLst>
            </c:dLbl>
            <c:dLbl>
              <c:idx val="1161"/>
              <c:tx>
                <c:rich>
                  <a:bodyPr/>
                  <a:lstStyle/>
                  <a:p>
                    <a:fld id="{1570460C-812C-40AD-B71D-2FE5656B110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9-57EF-4F72-9BC9-50C64019D83A}"/>
                </c:ext>
              </c:extLst>
            </c:dLbl>
            <c:dLbl>
              <c:idx val="1162"/>
              <c:tx>
                <c:rich>
                  <a:bodyPr/>
                  <a:lstStyle/>
                  <a:p>
                    <a:fld id="{23D80E89-4A09-46B9-96EE-979D64BEC38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A-57EF-4F72-9BC9-50C64019D83A}"/>
                </c:ext>
              </c:extLst>
            </c:dLbl>
            <c:dLbl>
              <c:idx val="1163"/>
              <c:tx>
                <c:rich>
                  <a:bodyPr/>
                  <a:lstStyle/>
                  <a:p>
                    <a:fld id="{99524AEE-2FD0-4F71-B3D6-A5A0D8F747B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B-57EF-4F72-9BC9-50C64019D83A}"/>
                </c:ext>
              </c:extLst>
            </c:dLbl>
            <c:dLbl>
              <c:idx val="1164"/>
              <c:tx>
                <c:rich>
                  <a:bodyPr/>
                  <a:lstStyle/>
                  <a:p>
                    <a:fld id="{B797F443-72F0-44BE-9D34-EC7BCE40DCC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C-57EF-4F72-9BC9-50C64019D83A}"/>
                </c:ext>
              </c:extLst>
            </c:dLbl>
            <c:dLbl>
              <c:idx val="1165"/>
              <c:tx>
                <c:rich>
                  <a:bodyPr/>
                  <a:lstStyle/>
                  <a:p>
                    <a:fld id="{270FBF23-DE79-4598-B185-883C43514CC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D-57EF-4F72-9BC9-50C64019D83A}"/>
                </c:ext>
              </c:extLst>
            </c:dLbl>
            <c:dLbl>
              <c:idx val="1166"/>
              <c:tx>
                <c:rich>
                  <a:bodyPr/>
                  <a:lstStyle/>
                  <a:p>
                    <a:fld id="{179A5692-9DD6-42FF-9EDE-BBB1A236DAB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E-57EF-4F72-9BC9-50C64019D83A}"/>
                </c:ext>
              </c:extLst>
            </c:dLbl>
            <c:dLbl>
              <c:idx val="1167"/>
              <c:tx>
                <c:rich>
                  <a:bodyPr/>
                  <a:lstStyle/>
                  <a:p>
                    <a:fld id="{4ED04973-7985-4388-B0C4-CA96AEF146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F-57EF-4F72-9BC9-50C64019D83A}"/>
                </c:ext>
              </c:extLst>
            </c:dLbl>
            <c:dLbl>
              <c:idx val="1168"/>
              <c:tx>
                <c:rich>
                  <a:bodyPr/>
                  <a:lstStyle/>
                  <a:p>
                    <a:fld id="{A1D2E20D-6E89-4EC6-BA28-6F111065DC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0-57EF-4F72-9BC9-50C64019D83A}"/>
                </c:ext>
              </c:extLst>
            </c:dLbl>
            <c:dLbl>
              <c:idx val="1169"/>
              <c:tx>
                <c:rich>
                  <a:bodyPr/>
                  <a:lstStyle/>
                  <a:p>
                    <a:fld id="{2F8933E6-9610-4747-BA6E-3C1FE922B86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1-57EF-4F72-9BC9-50C64019D83A}"/>
                </c:ext>
              </c:extLst>
            </c:dLbl>
            <c:dLbl>
              <c:idx val="1170"/>
              <c:tx>
                <c:rich>
                  <a:bodyPr/>
                  <a:lstStyle/>
                  <a:p>
                    <a:fld id="{CF52F63A-46E4-4A84-B871-9265B71A852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2-57EF-4F72-9BC9-50C64019D83A}"/>
                </c:ext>
              </c:extLst>
            </c:dLbl>
            <c:dLbl>
              <c:idx val="1171"/>
              <c:tx>
                <c:rich>
                  <a:bodyPr/>
                  <a:lstStyle/>
                  <a:p>
                    <a:fld id="{217F0E5C-830E-4A27-8AF6-04E5D7307EE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3-57EF-4F72-9BC9-50C64019D83A}"/>
                </c:ext>
              </c:extLst>
            </c:dLbl>
            <c:dLbl>
              <c:idx val="1172"/>
              <c:tx>
                <c:rich>
                  <a:bodyPr/>
                  <a:lstStyle/>
                  <a:p>
                    <a:fld id="{D1660FF9-0389-4373-8356-97CB5FC2EE9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4-57EF-4F72-9BC9-50C64019D83A}"/>
                </c:ext>
              </c:extLst>
            </c:dLbl>
            <c:dLbl>
              <c:idx val="1173"/>
              <c:tx>
                <c:rich>
                  <a:bodyPr/>
                  <a:lstStyle/>
                  <a:p>
                    <a:fld id="{0AF8B00D-1292-4047-B680-D09DB8D50C4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5-57EF-4F72-9BC9-50C64019D83A}"/>
                </c:ext>
              </c:extLst>
            </c:dLbl>
            <c:dLbl>
              <c:idx val="1174"/>
              <c:tx>
                <c:rich>
                  <a:bodyPr/>
                  <a:lstStyle/>
                  <a:p>
                    <a:fld id="{42541A84-5F5D-4011-98CE-8EB4070D9E7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6-57EF-4F72-9BC9-50C64019D83A}"/>
                </c:ext>
              </c:extLst>
            </c:dLbl>
            <c:dLbl>
              <c:idx val="1175"/>
              <c:tx>
                <c:rich>
                  <a:bodyPr/>
                  <a:lstStyle/>
                  <a:p>
                    <a:fld id="{93B27C74-F4C5-4B2F-BDF7-869806F5523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7-57EF-4F72-9BC9-50C64019D83A}"/>
                </c:ext>
              </c:extLst>
            </c:dLbl>
            <c:dLbl>
              <c:idx val="1176"/>
              <c:tx>
                <c:rich>
                  <a:bodyPr/>
                  <a:lstStyle/>
                  <a:p>
                    <a:fld id="{048DF317-B548-4D1B-BA1A-B110EB64BAD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8-57EF-4F72-9BC9-50C64019D83A}"/>
                </c:ext>
              </c:extLst>
            </c:dLbl>
            <c:dLbl>
              <c:idx val="1177"/>
              <c:tx>
                <c:rich>
                  <a:bodyPr/>
                  <a:lstStyle/>
                  <a:p>
                    <a:fld id="{68A4EDA9-7F89-4932-BEA2-D6655263F5A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9-57EF-4F72-9BC9-50C64019D83A}"/>
                </c:ext>
              </c:extLst>
            </c:dLbl>
            <c:dLbl>
              <c:idx val="1178"/>
              <c:tx>
                <c:rich>
                  <a:bodyPr/>
                  <a:lstStyle/>
                  <a:p>
                    <a:fld id="{5BA930C8-3FA6-4B41-84B0-49F676B29BE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A-57EF-4F72-9BC9-50C64019D83A}"/>
                </c:ext>
              </c:extLst>
            </c:dLbl>
            <c:dLbl>
              <c:idx val="1179"/>
              <c:tx>
                <c:rich>
                  <a:bodyPr/>
                  <a:lstStyle/>
                  <a:p>
                    <a:fld id="{F49B1422-62C7-42DD-84C5-0339EC5E96C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B-57EF-4F72-9BC9-50C64019D83A}"/>
                </c:ext>
              </c:extLst>
            </c:dLbl>
            <c:dLbl>
              <c:idx val="1180"/>
              <c:tx>
                <c:rich>
                  <a:bodyPr/>
                  <a:lstStyle/>
                  <a:p>
                    <a:fld id="{328C8C44-8795-468A-836A-204943EC24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C-57EF-4F72-9BC9-50C64019D83A}"/>
                </c:ext>
              </c:extLst>
            </c:dLbl>
            <c:dLbl>
              <c:idx val="1181"/>
              <c:tx>
                <c:rich>
                  <a:bodyPr/>
                  <a:lstStyle/>
                  <a:p>
                    <a:fld id="{8880B9C5-5251-4B40-BCC0-16AAA90A87C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D-57EF-4F72-9BC9-50C64019D83A}"/>
                </c:ext>
              </c:extLst>
            </c:dLbl>
            <c:dLbl>
              <c:idx val="1182"/>
              <c:tx>
                <c:rich>
                  <a:bodyPr/>
                  <a:lstStyle/>
                  <a:p>
                    <a:fld id="{E4C35281-0024-49D1-9131-4B9D210D825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E-57EF-4F72-9BC9-50C64019D83A}"/>
                </c:ext>
              </c:extLst>
            </c:dLbl>
            <c:dLbl>
              <c:idx val="1183"/>
              <c:tx>
                <c:rich>
                  <a:bodyPr/>
                  <a:lstStyle/>
                  <a:p>
                    <a:fld id="{7DB71EBA-5BA6-4DFA-8F39-90B99D7A2FB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F-57EF-4F72-9BC9-50C64019D83A}"/>
                </c:ext>
              </c:extLst>
            </c:dLbl>
            <c:dLbl>
              <c:idx val="1184"/>
              <c:tx>
                <c:rich>
                  <a:bodyPr/>
                  <a:lstStyle/>
                  <a:p>
                    <a:fld id="{D13E082F-21B5-4331-ACE2-22A4DD6047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0-57EF-4F72-9BC9-50C64019D83A}"/>
                </c:ext>
              </c:extLst>
            </c:dLbl>
            <c:dLbl>
              <c:idx val="1185"/>
              <c:tx>
                <c:rich>
                  <a:bodyPr/>
                  <a:lstStyle/>
                  <a:p>
                    <a:fld id="{FC6B21F7-E6F0-4763-8A57-84D5EC22C61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1-57EF-4F72-9BC9-50C64019D83A}"/>
                </c:ext>
              </c:extLst>
            </c:dLbl>
            <c:dLbl>
              <c:idx val="1186"/>
              <c:tx>
                <c:rich>
                  <a:bodyPr/>
                  <a:lstStyle/>
                  <a:p>
                    <a:fld id="{3B0E5B04-1F84-4249-B4DE-9A72FBAA525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2-57EF-4F72-9BC9-50C64019D83A}"/>
                </c:ext>
              </c:extLst>
            </c:dLbl>
            <c:dLbl>
              <c:idx val="1187"/>
              <c:tx>
                <c:rich>
                  <a:bodyPr/>
                  <a:lstStyle/>
                  <a:p>
                    <a:fld id="{0970A981-E834-4751-9F77-E7B252B4010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3-57EF-4F72-9BC9-50C64019D83A}"/>
                </c:ext>
              </c:extLst>
            </c:dLbl>
            <c:dLbl>
              <c:idx val="1188"/>
              <c:tx>
                <c:rich>
                  <a:bodyPr/>
                  <a:lstStyle/>
                  <a:p>
                    <a:fld id="{76080565-B81F-4080-B405-9D7B63F1752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4-57EF-4F72-9BC9-50C64019D83A}"/>
                </c:ext>
              </c:extLst>
            </c:dLbl>
            <c:dLbl>
              <c:idx val="1189"/>
              <c:tx>
                <c:rich>
                  <a:bodyPr/>
                  <a:lstStyle/>
                  <a:p>
                    <a:fld id="{5E73B925-C5FA-4AE2-A57E-2792BF14601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5-57EF-4F72-9BC9-50C64019D83A}"/>
                </c:ext>
              </c:extLst>
            </c:dLbl>
            <c:dLbl>
              <c:idx val="1190"/>
              <c:tx>
                <c:rich>
                  <a:bodyPr/>
                  <a:lstStyle/>
                  <a:p>
                    <a:fld id="{E6C49B9B-A9D0-4C06-ADAF-12A93989DC9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6-57EF-4F72-9BC9-50C64019D83A}"/>
                </c:ext>
              </c:extLst>
            </c:dLbl>
            <c:dLbl>
              <c:idx val="1191"/>
              <c:tx>
                <c:rich>
                  <a:bodyPr/>
                  <a:lstStyle/>
                  <a:p>
                    <a:fld id="{4615ACAF-C838-457F-A26E-2087C7088B1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7-57EF-4F72-9BC9-50C64019D83A}"/>
                </c:ext>
              </c:extLst>
            </c:dLbl>
            <c:dLbl>
              <c:idx val="1192"/>
              <c:tx>
                <c:rich>
                  <a:bodyPr/>
                  <a:lstStyle/>
                  <a:p>
                    <a:fld id="{8A68C154-F1D7-483B-99CC-42485E43966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8-57EF-4F72-9BC9-50C64019D83A}"/>
                </c:ext>
              </c:extLst>
            </c:dLbl>
            <c:dLbl>
              <c:idx val="1193"/>
              <c:tx>
                <c:rich>
                  <a:bodyPr/>
                  <a:lstStyle/>
                  <a:p>
                    <a:fld id="{CD664101-D57E-48B5-B923-1162BBCFF28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9-57EF-4F72-9BC9-50C64019D83A}"/>
                </c:ext>
              </c:extLst>
            </c:dLbl>
            <c:dLbl>
              <c:idx val="1194"/>
              <c:tx>
                <c:rich>
                  <a:bodyPr/>
                  <a:lstStyle/>
                  <a:p>
                    <a:fld id="{02AF33B5-EAAD-47A8-A0FE-5D884BFA1A0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A-57EF-4F72-9BC9-50C64019D83A}"/>
                </c:ext>
              </c:extLst>
            </c:dLbl>
            <c:dLbl>
              <c:idx val="1195"/>
              <c:tx>
                <c:rich>
                  <a:bodyPr/>
                  <a:lstStyle/>
                  <a:p>
                    <a:fld id="{3ED40117-2851-40E3-A0C1-B79FE556C0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B-57EF-4F72-9BC9-50C64019D83A}"/>
                </c:ext>
              </c:extLst>
            </c:dLbl>
            <c:dLbl>
              <c:idx val="1196"/>
              <c:tx>
                <c:rich>
                  <a:bodyPr/>
                  <a:lstStyle/>
                  <a:p>
                    <a:fld id="{67AE78B8-5CEC-408F-918E-78B7C1E4004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C-57EF-4F72-9BC9-50C64019D83A}"/>
                </c:ext>
              </c:extLst>
            </c:dLbl>
            <c:dLbl>
              <c:idx val="1197"/>
              <c:tx>
                <c:rich>
                  <a:bodyPr/>
                  <a:lstStyle/>
                  <a:p>
                    <a:fld id="{3B0FEF1B-E9D9-46BA-B1BB-8D0FC84437F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D-57EF-4F72-9BC9-50C64019D83A}"/>
                </c:ext>
              </c:extLst>
            </c:dLbl>
            <c:dLbl>
              <c:idx val="1198"/>
              <c:tx>
                <c:rich>
                  <a:bodyPr/>
                  <a:lstStyle/>
                  <a:p>
                    <a:fld id="{7F909DBA-133D-4FCD-8864-BFB312396F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E-57EF-4F72-9BC9-50C64019D83A}"/>
                </c:ext>
              </c:extLst>
            </c:dLbl>
            <c:dLbl>
              <c:idx val="1199"/>
              <c:tx>
                <c:rich>
                  <a:bodyPr/>
                  <a:lstStyle/>
                  <a:p>
                    <a:fld id="{8D2781AE-6A0E-4BA3-913D-DB3D5C7A1AC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F-57EF-4F72-9BC9-50C64019D83A}"/>
                </c:ext>
              </c:extLst>
            </c:dLbl>
            <c:dLbl>
              <c:idx val="1200"/>
              <c:tx>
                <c:rich>
                  <a:bodyPr/>
                  <a:lstStyle/>
                  <a:p>
                    <a:fld id="{7AC49EB9-6161-4C7F-B179-B23621062F0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0-57EF-4F72-9BC9-50C64019D83A}"/>
                </c:ext>
              </c:extLst>
            </c:dLbl>
            <c:dLbl>
              <c:idx val="1201"/>
              <c:tx>
                <c:rich>
                  <a:bodyPr/>
                  <a:lstStyle/>
                  <a:p>
                    <a:fld id="{E6392B5A-0781-43E0-BD0B-5EDFAAB9546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1-57EF-4F72-9BC9-50C64019D83A}"/>
                </c:ext>
              </c:extLst>
            </c:dLbl>
            <c:dLbl>
              <c:idx val="1202"/>
              <c:tx>
                <c:rich>
                  <a:bodyPr/>
                  <a:lstStyle/>
                  <a:p>
                    <a:fld id="{B2A0F26B-E2CC-4AE9-AABD-29C039A3E61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2-57EF-4F72-9BC9-50C64019D83A}"/>
                </c:ext>
              </c:extLst>
            </c:dLbl>
            <c:dLbl>
              <c:idx val="1203"/>
              <c:tx>
                <c:rich>
                  <a:bodyPr/>
                  <a:lstStyle/>
                  <a:p>
                    <a:fld id="{21DF0403-AF8D-4F8E-A948-8B84EE1437D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3-57EF-4F72-9BC9-50C64019D83A}"/>
                </c:ext>
              </c:extLst>
            </c:dLbl>
            <c:dLbl>
              <c:idx val="1204"/>
              <c:tx>
                <c:rich>
                  <a:bodyPr/>
                  <a:lstStyle/>
                  <a:p>
                    <a:fld id="{DA03E7A8-59E1-4ADF-8132-632ECE825DC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4-57EF-4F72-9BC9-50C64019D83A}"/>
                </c:ext>
              </c:extLst>
            </c:dLbl>
            <c:dLbl>
              <c:idx val="1205"/>
              <c:tx>
                <c:rich>
                  <a:bodyPr/>
                  <a:lstStyle/>
                  <a:p>
                    <a:fld id="{12975416-EC73-4F4A-93A9-699B379C5B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5-57EF-4F72-9BC9-50C64019D83A}"/>
                </c:ext>
              </c:extLst>
            </c:dLbl>
            <c:dLbl>
              <c:idx val="1206"/>
              <c:tx>
                <c:rich>
                  <a:bodyPr/>
                  <a:lstStyle/>
                  <a:p>
                    <a:fld id="{5AB1542D-3BB1-4573-A568-A01F9B2457C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6-57EF-4F72-9BC9-50C64019D83A}"/>
                </c:ext>
              </c:extLst>
            </c:dLbl>
            <c:dLbl>
              <c:idx val="1207"/>
              <c:tx>
                <c:rich>
                  <a:bodyPr/>
                  <a:lstStyle/>
                  <a:p>
                    <a:fld id="{01DAAB09-E214-458B-A0D9-065833245D0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7-57EF-4F72-9BC9-50C64019D83A}"/>
                </c:ext>
              </c:extLst>
            </c:dLbl>
            <c:dLbl>
              <c:idx val="1208"/>
              <c:tx>
                <c:rich>
                  <a:bodyPr/>
                  <a:lstStyle/>
                  <a:p>
                    <a:fld id="{0DF007FF-EEA1-44E7-B6B8-81168B3F7A6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8-57EF-4F72-9BC9-50C64019D83A}"/>
                </c:ext>
              </c:extLst>
            </c:dLbl>
            <c:dLbl>
              <c:idx val="1209"/>
              <c:tx>
                <c:rich>
                  <a:bodyPr/>
                  <a:lstStyle/>
                  <a:p>
                    <a:fld id="{DD97A858-DA42-42C0-8B4B-1879B334989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9-57EF-4F72-9BC9-50C64019D83A}"/>
                </c:ext>
              </c:extLst>
            </c:dLbl>
            <c:dLbl>
              <c:idx val="1210"/>
              <c:tx>
                <c:rich>
                  <a:bodyPr/>
                  <a:lstStyle/>
                  <a:p>
                    <a:fld id="{0B682903-3567-401A-B827-70C1A08D38E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A-57EF-4F72-9BC9-50C64019D83A}"/>
                </c:ext>
              </c:extLst>
            </c:dLbl>
            <c:dLbl>
              <c:idx val="1211"/>
              <c:tx>
                <c:rich>
                  <a:bodyPr/>
                  <a:lstStyle/>
                  <a:p>
                    <a:fld id="{4958444E-13E9-4ECC-9A31-711F63CBA41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B-57EF-4F72-9BC9-50C64019D83A}"/>
                </c:ext>
              </c:extLst>
            </c:dLbl>
            <c:dLbl>
              <c:idx val="1212"/>
              <c:tx>
                <c:rich>
                  <a:bodyPr/>
                  <a:lstStyle/>
                  <a:p>
                    <a:fld id="{FD63B7EE-4E3D-4C9D-A02A-47F90112BC7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C-57EF-4F72-9BC9-50C64019D83A}"/>
                </c:ext>
              </c:extLst>
            </c:dLbl>
            <c:dLbl>
              <c:idx val="1213"/>
              <c:tx>
                <c:rich>
                  <a:bodyPr/>
                  <a:lstStyle/>
                  <a:p>
                    <a:fld id="{12A66375-74AD-4A8E-A9F0-817A3192283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D-57EF-4F72-9BC9-50C64019D83A}"/>
                </c:ext>
              </c:extLst>
            </c:dLbl>
            <c:dLbl>
              <c:idx val="1214"/>
              <c:tx>
                <c:rich>
                  <a:bodyPr/>
                  <a:lstStyle/>
                  <a:p>
                    <a:fld id="{CD1D65AA-5F64-47FE-8B2D-6AEBBC4B47B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E-57EF-4F72-9BC9-50C64019D83A}"/>
                </c:ext>
              </c:extLst>
            </c:dLbl>
            <c:dLbl>
              <c:idx val="1215"/>
              <c:tx>
                <c:rich>
                  <a:bodyPr/>
                  <a:lstStyle/>
                  <a:p>
                    <a:fld id="{2382F9C4-3EAF-4C53-B42E-348F7B487E7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F-57EF-4F72-9BC9-50C64019D83A}"/>
                </c:ext>
              </c:extLst>
            </c:dLbl>
            <c:dLbl>
              <c:idx val="1216"/>
              <c:tx>
                <c:rich>
                  <a:bodyPr/>
                  <a:lstStyle/>
                  <a:p>
                    <a:fld id="{06F494F9-857F-4518-BFA8-C69A81BCD7A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0-57EF-4F72-9BC9-50C64019D83A}"/>
                </c:ext>
              </c:extLst>
            </c:dLbl>
            <c:dLbl>
              <c:idx val="1217"/>
              <c:tx>
                <c:rich>
                  <a:bodyPr/>
                  <a:lstStyle/>
                  <a:p>
                    <a:fld id="{A4D22613-2350-4022-B811-551FFEBA953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1-57EF-4F72-9BC9-50C64019D83A}"/>
                </c:ext>
              </c:extLst>
            </c:dLbl>
            <c:dLbl>
              <c:idx val="1218"/>
              <c:tx>
                <c:rich>
                  <a:bodyPr/>
                  <a:lstStyle/>
                  <a:p>
                    <a:fld id="{3B589053-FF14-48AF-A8A5-2E290A0B9BB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2-57EF-4F72-9BC9-50C64019D83A}"/>
                </c:ext>
              </c:extLst>
            </c:dLbl>
            <c:dLbl>
              <c:idx val="1219"/>
              <c:tx>
                <c:rich>
                  <a:bodyPr/>
                  <a:lstStyle/>
                  <a:p>
                    <a:fld id="{FADA9FF5-F48C-4318-A872-8DC141D3CCC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3-57EF-4F72-9BC9-50C64019D83A}"/>
                </c:ext>
              </c:extLst>
            </c:dLbl>
            <c:dLbl>
              <c:idx val="1220"/>
              <c:tx>
                <c:rich>
                  <a:bodyPr/>
                  <a:lstStyle/>
                  <a:p>
                    <a:fld id="{4BEF7406-6DAD-465F-915B-53564590D00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4-57EF-4F72-9BC9-50C64019D83A}"/>
                </c:ext>
              </c:extLst>
            </c:dLbl>
            <c:dLbl>
              <c:idx val="1221"/>
              <c:tx>
                <c:rich>
                  <a:bodyPr/>
                  <a:lstStyle/>
                  <a:p>
                    <a:fld id="{736C51E2-3CC4-4847-A007-44C935D6EE2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5-57EF-4F72-9BC9-50C64019D83A}"/>
                </c:ext>
              </c:extLst>
            </c:dLbl>
            <c:dLbl>
              <c:idx val="1222"/>
              <c:tx>
                <c:rich>
                  <a:bodyPr/>
                  <a:lstStyle/>
                  <a:p>
                    <a:fld id="{128D7E8E-355D-40B6-A77B-4AF45CE350F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6-57EF-4F72-9BC9-50C64019D83A}"/>
                </c:ext>
              </c:extLst>
            </c:dLbl>
            <c:dLbl>
              <c:idx val="1223"/>
              <c:tx>
                <c:rich>
                  <a:bodyPr/>
                  <a:lstStyle/>
                  <a:p>
                    <a:fld id="{6B60E731-6B8E-48C5-8D53-5B0319B31D6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7-57EF-4F72-9BC9-50C64019D83A}"/>
                </c:ext>
              </c:extLst>
            </c:dLbl>
            <c:dLbl>
              <c:idx val="1224"/>
              <c:tx>
                <c:rich>
                  <a:bodyPr/>
                  <a:lstStyle/>
                  <a:p>
                    <a:fld id="{F37CC781-FF3A-4712-9D2C-5215F4DC849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8-57EF-4F72-9BC9-50C64019D83A}"/>
                </c:ext>
              </c:extLst>
            </c:dLbl>
            <c:dLbl>
              <c:idx val="1225"/>
              <c:tx>
                <c:rich>
                  <a:bodyPr/>
                  <a:lstStyle/>
                  <a:p>
                    <a:fld id="{FAB75316-956A-4B90-8612-928BD9CCA54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9-57EF-4F72-9BC9-50C64019D83A}"/>
                </c:ext>
              </c:extLst>
            </c:dLbl>
            <c:dLbl>
              <c:idx val="1226"/>
              <c:tx>
                <c:rich>
                  <a:bodyPr/>
                  <a:lstStyle/>
                  <a:p>
                    <a:fld id="{71A259A4-7E67-4A25-B7CE-96BDDB8771A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A-57EF-4F72-9BC9-50C64019D83A}"/>
                </c:ext>
              </c:extLst>
            </c:dLbl>
            <c:dLbl>
              <c:idx val="1227"/>
              <c:tx>
                <c:rich>
                  <a:bodyPr/>
                  <a:lstStyle/>
                  <a:p>
                    <a:fld id="{F8CA1C18-403A-4802-9229-236F15DF40B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B-57EF-4F72-9BC9-50C64019D83A}"/>
                </c:ext>
              </c:extLst>
            </c:dLbl>
            <c:dLbl>
              <c:idx val="1228"/>
              <c:tx>
                <c:rich>
                  <a:bodyPr/>
                  <a:lstStyle/>
                  <a:p>
                    <a:fld id="{D74D5375-8B45-44FC-96B8-5084BC81B5A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C-57EF-4F72-9BC9-50C64019D83A}"/>
                </c:ext>
              </c:extLst>
            </c:dLbl>
            <c:dLbl>
              <c:idx val="1229"/>
              <c:tx>
                <c:rich>
                  <a:bodyPr/>
                  <a:lstStyle/>
                  <a:p>
                    <a:fld id="{7FC63600-ABCF-4561-A181-217323342C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D-57EF-4F72-9BC9-50C64019D83A}"/>
                </c:ext>
              </c:extLst>
            </c:dLbl>
            <c:dLbl>
              <c:idx val="1230"/>
              <c:tx>
                <c:rich>
                  <a:bodyPr/>
                  <a:lstStyle/>
                  <a:p>
                    <a:fld id="{B23A560F-A82C-4E0A-AE22-3D00D89B7F2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E-57EF-4F72-9BC9-50C64019D83A}"/>
                </c:ext>
              </c:extLst>
            </c:dLbl>
            <c:dLbl>
              <c:idx val="1231"/>
              <c:tx>
                <c:rich>
                  <a:bodyPr/>
                  <a:lstStyle/>
                  <a:p>
                    <a:fld id="{662BFAF8-4206-4442-80C7-EE150CB1E69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F-57EF-4F72-9BC9-50C64019D83A}"/>
                </c:ext>
              </c:extLst>
            </c:dLbl>
            <c:dLbl>
              <c:idx val="1232"/>
              <c:tx>
                <c:rich>
                  <a:bodyPr/>
                  <a:lstStyle/>
                  <a:p>
                    <a:fld id="{24574F30-6B83-42D3-AD28-14C6251F15C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0-57EF-4F72-9BC9-50C64019D83A}"/>
                </c:ext>
              </c:extLst>
            </c:dLbl>
            <c:dLbl>
              <c:idx val="1233"/>
              <c:tx>
                <c:rich>
                  <a:bodyPr/>
                  <a:lstStyle/>
                  <a:p>
                    <a:fld id="{F1CD7E6B-015C-4DC7-AA07-9EBFD4F954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1-57EF-4F72-9BC9-50C64019D83A}"/>
                </c:ext>
              </c:extLst>
            </c:dLbl>
            <c:dLbl>
              <c:idx val="1234"/>
              <c:tx>
                <c:rich>
                  <a:bodyPr/>
                  <a:lstStyle/>
                  <a:p>
                    <a:fld id="{A343451B-90C0-4B30-BEED-C6F698CB18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2-57EF-4F72-9BC9-50C64019D83A}"/>
                </c:ext>
              </c:extLst>
            </c:dLbl>
            <c:dLbl>
              <c:idx val="1235"/>
              <c:tx>
                <c:rich>
                  <a:bodyPr/>
                  <a:lstStyle/>
                  <a:p>
                    <a:fld id="{AEC56428-410D-4311-8A4B-9BE32338D2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3-57EF-4F72-9BC9-50C64019D83A}"/>
                </c:ext>
              </c:extLst>
            </c:dLbl>
            <c:dLbl>
              <c:idx val="1236"/>
              <c:tx>
                <c:rich>
                  <a:bodyPr/>
                  <a:lstStyle/>
                  <a:p>
                    <a:fld id="{9EA79904-E899-440D-A849-D212349564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4-57EF-4F72-9BC9-50C64019D83A}"/>
                </c:ext>
              </c:extLst>
            </c:dLbl>
            <c:dLbl>
              <c:idx val="1237"/>
              <c:tx>
                <c:rich>
                  <a:bodyPr/>
                  <a:lstStyle/>
                  <a:p>
                    <a:fld id="{C434EDD9-2E5F-48FB-93DA-60E2D03D211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5-57EF-4F72-9BC9-50C64019D83A}"/>
                </c:ext>
              </c:extLst>
            </c:dLbl>
            <c:dLbl>
              <c:idx val="1238"/>
              <c:tx>
                <c:rich>
                  <a:bodyPr/>
                  <a:lstStyle/>
                  <a:p>
                    <a:fld id="{EEA996F6-0414-40A9-A625-A854F511DE8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6-57EF-4F72-9BC9-50C64019D83A}"/>
                </c:ext>
              </c:extLst>
            </c:dLbl>
            <c:dLbl>
              <c:idx val="1239"/>
              <c:tx>
                <c:rich>
                  <a:bodyPr/>
                  <a:lstStyle/>
                  <a:p>
                    <a:fld id="{6D29E0FA-1434-4593-9B82-36DAA735869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7-57EF-4F72-9BC9-50C64019D83A}"/>
                </c:ext>
              </c:extLst>
            </c:dLbl>
            <c:dLbl>
              <c:idx val="1240"/>
              <c:tx>
                <c:rich>
                  <a:bodyPr/>
                  <a:lstStyle/>
                  <a:p>
                    <a:fld id="{FEE5A3E8-11E7-48C2-950F-3E5677D8954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8-57EF-4F72-9BC9-50C64019D83A}"/>
                </c:ext>
              </c:extLst>
            </c:dLbl>
            <c:dLbl>
              <c:idx val="1241"/>
              <c:tx>
                <c:rich>
                  <a:bodyPr/>
                  <a:lstStyle/>
                  <a:p>
                    <a:fld id="{1EC480BF-6CB1-4B46-B3E7-78E6F79269B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9-57EF-4F72-9BC9-50C64019D83A}"/>
                </c:ext>
              </c:extLst>
            </c:dLbl>
            <c:dLbl>
              <c:idx val="1242"/>
              <c:tx>
                <c:rich>
                  <a:bodyPr/>
                  <a:lstStyle/>
                  <a:p>
                    <a:fld id="{91DF23AF-B0AC-4B62-9458-0E960B91225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A-57EF-4F72-9BC9-50C64019D83A}"/>
                </c:ext>
              </c:extLst>
            </c:dLbl>
            <c:dLbl>
              <c:idx val="1243"/>
              <c:tx>
                <c:rich>
                  <a:bodyPr/>
                  <a:lstStyle/>
                  <a:p>
                    <a:fld id="{A13CA624-32AB-4BC1-9C40-ADD4A7CB661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B-57EF-4F72-9BC9-50C64019D83A}"/>
                </c:ext>
              </c:extLst>
            </c:dLbl>
            <c:dLbl>
              <c:idx val="1244"/>
              <c:tx>
                <c:rich>
                  <a:bodyPr/>
                  <a:lstStyle/>
                  <a:p>
                    <a:fld id="{2405A2B2-48D7-4FCB-9F7B-7ACF1F960A6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C-57EF-4F72-9BC9-50C64019D83A}"/>
                </c:ext>
              </c:extLst>
            </c:dLbl>
            <c:dLbl>
              <c:idx val="1245"/>
              <c:tx>
                <c:rich>
                  <a:bodyPr/>
                  <a:lstStyle/>
                  <a:p>
                    <a:fld id="{B48B9B6F-95C6-46C7-BA83-AD9145BC20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D-57EF-4F72-9BC9-50C64019D83A}"/>
                </c:ext>
              </c:extLst>
            </c:dLbl>
            <c:dLbl>
              <c:idx val="1246"/>
              <c:tx>
                <c:rich>
                  <a:bodyPr/>
                  <a:lstStyle/>
                  <a:p>
                    <a:fld id="{CC95D471-5E73-4DCA-9F18-6714814576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E-57EF-4F72-9BC9-50C64019D83A}"/>
                </c:ext>
              </c:extLst>
            </c:dLbl>
            <c:dLbl>
              <c:idx val="1247"/>
              <c:tx>
                <c:rich>
                  <a:bodyPr/>
                  <a:lstStyle/>
                  <a:p>
                    <a:fld id="{1416601E-0693-48F9-8704-FBD76AB3890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F-57EF-4F72-9BC9-50C64019D83A}"/>
                </c:ext>
              </c:extLst>
            </c:dLbl>
            <c:dLbl>
              <c:idx val="1248"/>
              <c:tx>
                <c:rich>
                  <a:bodyPr/>
                  <a:lstStyle/>
                  <a:p>
                    <a:fld id="{249A3DB8-B312-4850-B769-A2663C109AE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0-57EF-4F72-9BC9-50C64019D83A}"/>
                </c:ext>
              </c:extLst>
            </c:dLbl>
            <c:dLbl>
              <c:idx val="1249"/>
              <c:tx>
                <c:rich>
                  <a:bodyPr/>
                  <a:lstStyle/>
                  <a:p>
                    <a:fld id="{9F86A769-0657-4886-A8B0-154E0485C19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1-57EF-4F72-9BC9-50C64019D83A}"/>
                </c:ext>
              </c:extLst>
            </c:dLbl>
            <c:dLbl>
              <c:idx val="1250"/>
              <c:tx>
                <c:rich>
                  <a:bodyPr/>
                  <a:lstStyle/>
                  <a:p>
                    <a:fld id="{9987A207-17ED-4E99-B1C8-C5CD8060B0D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2-57EF-4F72-9BC9-50C64019D83A}"/>
                </c:ext>
              </c:extLst>
            </c:dLbl>
            <c:dLbl>
              <c:idx val="1251"/>
              <c:tx>
                <c:rich>
                  <a:bodyPr/>
                  <a:lstStyle/>
                  <a:p>
                    <a:fld id="{C17D773C-9614-4047-9CA3-E0E4FD05A03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3-57EF-4F72-9BC9-50C64019D83A}"/>
                </c:ext>
              </c:extLst>
            </c:dLbl>
            <c:dLbl>
              <c:idx val="1252"/>
              <c:tx>
                <c:rich>
                  <a:bodyPr/>
                  <a:lstStyle/>
                  <a:p>
                    <a:fld id="{B433CE25-7192-4F69-8EE0-BAB3C74119A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4-57EF-4F72-9BC9-50C64019D83A}"/>
                </c:ext>
              </c:extLst>
            </c:dLbl>
            <c:dLbl>
              <c:idx val="1253"/>
              <c:tx>
                <c:rich>
                  <a:bodyPr/>
                  <a:lstStyle/>
                  <a:p>
                    <a:fld id="{8E1A32E5-4C5A-4723-A772-E36363B48AB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5-57EF-4F72-9BC9-50C64019D83A}"/>
                </c:ext>
              </c:extLst>
            </c:dLbl>
            <c:dLbl>
              <c:idx val="1254"/>
              <c:tx>
                <c:rich>
                  <a:bodyPr/>
                  <a:lstStyle/>
                  <a:p>
                    <a:fld id="{A620421C-FE67-4258-9236-781468A7525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6-57EF-4F72-9BC9-50C64019D83A}"/>
                </c:ext>
              </c:extLst>
            </c:dLbl>
            <c:dLbl>
              <c:idx val="1255"/>
              <c:tx>
                <c:rich>
                  <a:bodyPr/>
                  <a:lstStyle/>
                  <a:p>
                    <a:fld id="{A070DCD4-B114-4E70-986C-C2A81EDDE5A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7-57EF-4F72-9BC9-50C64019D83A}"/>
                </c:ext>
              </c:extLst>
            </c:dLbl>
            <c:dLbl>
              <c:idx val="1256"/>
              <c:tx>
                <c:rich>
                  <a:bodyPr/>
                  <a:lstStyle/>
                  <a:p>
                    <a:fld id="{8054C694-C37C-4EF4-9433-81744507A49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8-57EF-4F72-9BC9-50C64019D83A}"/>
                </c:ext>
              </c:extLst>
            </c:dLbl>
            <c:dLbl>
              <c:idx val="1257"/>
              <c:tx>
                <c:rich>
                  <a:bodyPr/>
                  <a:lstStyle/>
                  <a:p>
                    <a:fld id="{0F60F51E-6A1E-4172-B5D5-10BA7C5096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9-57EF-4F72-9BC9-50C64019D83A}"/>
                </c:ext>
              </c:extLst>
            </c:dLbl>
            <c:dLbl>
              <c:idx val="1258"/>
              <c:tx>
                <c:rich>
                  <a:bodyPr/>
                  <a:lstStyle/>
                  <a:p>
                    <a:fld id="{245DE1B9-B235-431C-BB32-69814ED2D7F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A-57EF-4F72-9BC9-50C64019D83A}"/>
                </c:ext>
              </c:extLst>
            </c:dLbl>
            <c:dLbl>
              <c:idx val="1259"/>
              <c:tx>
                <c:rich>
                  <a:bodyPr/>
                  <a:lstStyle/>
                  <a:p>
                    <a:fld id="{91EDC9D4-F1D3-4F68-9DEE-5A8A1523459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B-57EF-4F72-9BC9-50C64019D83A}"/>
                </c:ext>
              </c:extLst>
            </c:dLbl>
            <c:dLbl>
              <c:idx val="1260"/>
              <c:tx>
                <c:rich>
                  <a:bodyPr/>
                  <a:lstStyle/>
                  <a:p>
                    <a:fld id="{6C90AEE0-61D8-4B5B-979E-4E54C134191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C-57EF-4F72-9BC9-50C64019D83A}"/>
                </c:ext>
              </c:extLst>
            </c:dLbl>
            <c:dLbl>
              <c:idx val="1261"/>
              <c:tx>
                <c:rich>
                  <a:bodyPr/>
                  <a:lstStyle/>
                  <a:p>
                    <a:fld id="{D24B6EA1-42FD-4048-ACC2-E7F60149F11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D-57EF-4F72-9BC9-50C64019D83A}"/>
                </c:ext>
              </c:extLst>
            </c:dLbl>
            <c:dLbl>
              <c:idx val="1262"/>
              <c:tx>
                <c:rich>
                  <a:bodyPr/>
                  <a:lstStyle/>
                  <a:p>
                    <a:fld id="{45507302-3B93-462D-B7D5-A49D4136243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E-57EF-4F72-9BC9-50C64019D83A}"/>
                </c:ext>
              </c:extLst>
            </c:dLbl>
            <c:dLbl>
              <c:idx val="1263"/>
              <c:tx>
                <c:rich>
                  <a:bodyPr/>
                  <a:lstStyle/>
                  <a:p>
                    <a:fld id="{D9A6145D-8D17-4347-9927-EEB6E1B0D11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F-57EF-4F72-9BC9-50C64019D83A}"/>
                </c:ext>
              </c:extLst>
            </c:dLbl>
            <c:dLbl>
              <c:idx val="1264"/>
              <c:tx>
                <c:rich>
                  <a:bodyPr/>
                  <a:lstStyle/>
                  <a:p>
                    <a:fld id="{EAA610AA-6E85-4D4D-A34C-A660B93781F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0-57EF-4F72-9BC9-50C64019D83A}"/>
                </c:ext>
              </c:extLst>
            </c:dLbl>
            <c:dLbl>
              <c:idx val="1265"/>
              <c:tx>
                <c:rich>
                  <a:bodyPr/>
                  <a:lstStyle/>
                  <a:p>
                    <a:fld id="{38167F9B-71A7-4C21-9A4B-D7459EFE64B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1-57EF-4F72-9BC9-50C64019D83A}"/>
                </c:ext>
              </c:extLst>
            </c:dLbl>
            <c:dLbl>
              <c:idx val="1266"/>
              <c:tx>
                <c:rich>
                  <a:bodyPr/>
                  <a:lstStyle/>
                  <a:p>
                    <a:fld id="{12B2A0F5-C99B-4748-88EC-2C207A0DFDD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2-57EF-4F72-9BC9-50C64019D83A}"/>
                </c:ext>
              </c:extLst>
            </c:dLbl>
            <c:dLbl>
              <c:idx val="1267"/>
              <c:tx>
                <c:rich>
                  <a:bodyPr/>
                  <a:lstStyle/>
                  <a:p>
                    <a:fld id="{D4DC8622-8DC7-4E34-9678-3E1102B18CF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3-57EF-4F72-9BC9-50C64019D83A}"/>
                </c:ext>
              </c:extLst>
            </c:dLbl>
            <c:dLbl>
              <c:idx val="1268"/>
              <c:tx>
                <c:rich>
                  <a:bodyPr/>
                  <a:lstStyle/>
                  <a:p>
                    <a:fld id="{62ECEFEE-0ABF-40C1-BC00-BB75343D2BE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4-57EF-4F72-9BC9-50C64019D83A}"/>
                </c:ext>
              </c:extLst>
            </c:dLbl>
            <c:dLbl>
              <c:idx val="1269"/>
              <c:tx>
                <c:rich>
                  <a:bodyPr/>
                  <a:lstStyle/>
                  <a:p>
                    <a:fld id="{67CB8F8C-0803-4501-ADFF-11D9ED3CCE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5-57EF-4F72-9BC9-50C64019D83A}"/>
                </c:ext>
              </c:extLst>
            </c:dLbl>
            <c:dLbl>
              <c:idx val="1270"/>
              <c:tx>
                <c:rich>
                  <a:bodyPr/>
                  <a:lstStyle/>
                  <a:p>
                    <a:fld id="{0EC4AE2F-FF39-4049-97E7-07DE4715E48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6-57EF-4F72-9BC9-50C64019D83A}"/>
                </c:ext>
              </c:extLst>
            </c:dLbl>
            <c:dLbl>
              <c:idx val="1271"/>
              <c:tx>
                <c:rich>
                  <a:bodyPr/>
                  <a:lstStyle/>
                  <a:p>
                    <a:fld id="{7E0C2D9E-0025-4CB6-9C89-DFA5F29802F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7-57EF-4F72-9BC9-50C64019D83A}"/>
                </c:ext>
              </c:extLst>
            </c:dLbl>
            <c:dLbl>
              <c:idx val="1272"/>
              <c:tx>
                <c:rich>
                  <a:bodyPr/>
                  <a:lstStyle/>
                  <a:p>
                    <a:fld id="{A8B2FDF5-B46B-4336-9A70-A0B6BD39FD5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8-57EF-4F72-9BC9-50C64019D83A}"/>
                </c:ext>
              </c:extLst>
            </c:dLbl>
            <c:dLbl>
              <c:idx val="1273"/>
              <c:tx>
                <c:rich>
                  <a:bodyPr/>
                  <a:lstStyle/>
                  <a:p>
                    <a:fld id="{C3FC20CA-BF27-4760-9079-1E496F966BA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9-57EF-4F72-9BC9-50C64019D83A}"/>
                </c:ext>
              </c:extLst>
            </c:dLbl>
            <c:dLbl>
              <c:idx val="1274"/>
              <c:tx>
                <c:rich>
                  <a:bodyPr/>
                  <a:lstStyle/>
                  <a:p>
                    <a:fld id="{4CF15AE7-8561-4EFD-A2BE-6704D98465D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A-57EF-4F72-9BC9-50C64019D83A}"/>
                </c:ext>
              </c:extLst>
            </c:dLbl>
            <c:dLbl>
              <c:idx val="1275"/>
              <c:tx>
                <c:rich>
                  <a:bodyPr/>
                  <a:lstStyle/>
                  <a:p>
                    <a:fld id="{500D8621-DCDE-42C0-B30A-B4B495DF6AB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B-57EF-4F72-9BC9-50C64019D83A}"/>
                </c:ext>
              </c:extLst>
            </c:dLbl>
            <c:dLbl>
              <c:idx val="1276"/>
              <c:tx>
                <c:rich>
                  <a:bodyPr/>
                  <a:lstStyle/>
                  <a:p>
                    <a:fld id="{F395474E-73AB-434B-A75D-947EFAAF742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C-57EF-4F72-9BC9-50C64019D83A}"/>
                </c:ext>
              </c:extLst>
            </c:dLbl>
            <c:dLbl>
              <c:idx val="1277"/>
              <c:tx>
                <c:rich>
                  <a:bodyPr/>
                  <a:lstStyle/>
                  <a:p>
                    <a:fld id="{949661D0-D82A-47D8-A1BE-B9A1AC1A131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D-57EF-4F72-9BC9-50C64019D83A}"/>
                </c:ext>
              </c:extLst>
            </c:dLbl>
            <c:dLbl>
              <c:idx val="1278"/>
              <c:tx>
                <c:rich>
                  <a:bodyPr/>
                  <a:lstStyle/>
                  <a:p>
                    <a:fld id="{E0566727-F63E-4761-B621-7C9C411A0D1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E-57EF-4F72-9BC9-50C64019D83A}"/>
                </c:ext>
              </c:extLst>
            </c:dLbl>
            <c:dLbl>
              <c:idx val="1279"/>
              <c:tx>
                <c:rich>
                  <a:bodyPr/>
                  <a:lstStyle/>
                  <a:p>
                    <a:fld id="{EB87DC6D-6FAB-4138-9D1C-6C560F591A2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F-57EF-4F72-9BC9-50C64019D83A}"/>
                </c:ext>
              </c:extLst>
            </c:dLbl>
            <c:dLbl>
              <c:idx val="1280"/>
              <c:tx>
                <c:rich>
                  <a:bodyPr/>
                  <a:lstStyle/>
                  <a:p>
                    <a:fld id="{DED7D93F-2A2D-47B8-9985-D4D5D6B4CA1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0-57EF-4F72-9BC9-50C64019D83A}"/>
                </c:ext>
              </c:extLst>
            </c:dLbl>
            <c:dLbl>
              <c:idx val="1281"/>
              <c:tx>
                <c:rich>
                  <a:bodyPr/>
                  <a:lstStyle/>
                  <a:p>
                    <a:fld id="{67455112-97F9-4479-9749-82FC0FF8467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1-57EF-4F72-9BC9-50C64019D83A}"/>
                </c:ext>
              </c:extLst>
            </c:dLbl>
            <c:dLbl>
              <c:idx val="1282"/>
              <c:tx>
                <c:rich>
                  <a:bodyPr/>
                  <a:lstStyle/>
                  <a:p>
                    <a:fld id="{4FC951DA-AE46-4863-AB8D-8138DC2A834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2-57EF-4F72-9BC9-50C64019D83A}"/>
                </c:ext>
              </c:extLst>
            </c:dLbl>
            <c:dLbl>
              <c:idx val="1283"/>
              <c:tx>
                <c:rich>
                  <a:bodyPr/>
                  <a:lstStyle/>
                  <a:p>
                    <a:fld id="{23911724-A04F-4BA2-865B-F28B627BF71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3-57EF-4F72-9BC9-50C64019D83A}"/>
                </c:ext>
              </c:extLst>
            </c:dLbl>
            <c:dLbl>
              <c:idx val="1284"/>
              <c:tx>
                <c:rich>
                  <a:bodyPr/>
                  <a:lstStyle/>
                  <a:p>
                    <a:fld id="{51E28F17-E471-4BD2-8A01-4847E0C20AB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4-57EF-4F72-9BC9-50C64019D83A}"/>
                </c:ext>
              </c:extLst>
            </c:dLbl>
            <c:dLbl>
              <c:idx val="1285"/>
              <c:tx>
                <c:rich>
                  <a:bodyPr/>
                  <a:lstStyle/>
                  <a:p>
                    <a:fld id="{7F15B028-CABF-4C36-9725-AC3904A7C85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5-57EF-4F72-9BC9-50C64019D83A}"/>
                </c:ext>
              </c:extLst>
            </c:dLbl>
            <c:dLbl>
              <c:idx val="1286"/>
              <c:tx>
                <c:rich>
                  <a:bodyPr/>
                  <a:lstStyle/>
                  <a:p>
                    <a:fld id="{34DDD771-C806-48E9-A720-878FE4ED78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6-57EF-4F72-9BC9-50C64019D83A}"/>
                </c:ext>
              </c:extLst>
            </c:dLbl>
            <c:dLbl>
              <c:idx val="1287"/>
              <c:tx>
                <c:rich>
                  <a:bodyPr/>
                  <a:lstStyle/>
                  <a:p>
                    <a:fld id="{CC6D7C33-D2E5-4519-AA62-C8DF895D3D5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7-57EF-4F72-9BC9-50C64019D83A}"/>
                </c:ext>
              </c:extLst>
            </c:dLbl>
            <c:dLbl>
              <c:idx val="1288"/>
              <c:tx>
                <c:rich>
                  <a:bodyPr/>
                  <a:lstStyle/>
                  <a:p>
                    <a:fld id="{74056A8E-8B20-403E-B1F0-168EE934CD0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8-57EF-4F72-9BC9-50C64019D83A}"/>
                </c:ext>
              </c:extLst>
            </c:dLbl>
            <c:dLbl>
              <c:idx val="1289"/>
              <c:tx>
                <c:rich>
                  <a:bodyPr/>
                  <a:lstStyle/>
                  <a:p>
                    <a:fld id="{F5450BD1-CF05-43EA-9FEE-0DA9240BAD7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9-57EF-4F72-9BC9-50C64019D83A}"/>
                </c:ext>
              </c:extLst>
            </c:dLbl>
            <c:dLbl>
              <c:idx val="1290"/>
              <c:tx>
                <c:rich>
                  <a:bodyPr/>
                  <a:lstStyle/>
                  <a:p>
                    <a:fld id="{522B4AC6-06D8-4B81-9F67-21108B571F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A-57EF-4F72-9BC9-50C64019D83A}"/>
                </c:ext>
              </c:extLst>
            </c:dLbl>
            <c:dLbl>
              <c:idx val="1291"/>
              <c:tx>
                <c:rich>
                  <a:bodyPr/>
                  <a:lstStyle/>
                  <a:p>
                    <a:fld id="{6ABC9615-601E-4B5D-A00F-3AF1BAA7F7C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B-57EF-4F72-9BC9-50C64019D83A}"/>
                </c:ext>
              </c:extLst>
            </c:dLbl>
            <c:dLbl>
              <c:idx val="1292"/>
              <c:tx>
                <c:rich>
                  <a:bodyPr/>
                  <a:lstStyle/>
                  <a:p>
                    <a:fld id="{BD334F88-DC0F-43C4-BAFB-8AE265D6250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C-57EF-4F72-9BC9-50C64019D83A}"/>
                </c:ext>
              </c:extLst>
            </c:dLbl>
            <c:dLbl>
              <c:idx val="1293"/>
              <c:tx>
                <c:rich>
                  <a:bodyPr/>
                  <a:lstStyle/>
                  <a:p>
                    <a:fld id="{21B33675-E90E-42D7-A52E-A4044C63452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D-57EF-4F72-9BC9-50C64019D83A}"/>
                </c:ext>
              </c:extLst>
            </c:dLbl>
            <c:dLbl>
              <c:idx val="1294"/>
              <c:tx>
                <c:rich>
                  <a:bodyPr/>
                  <a:lstStyle/>
                  <a:p>
                    <a:fld id="{DC3B7E59-DA51-4744-BE41-AAB754A3844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E-57EF-4F72-9BC9-50C64019D83A}"/>
                </c:ext>
              </c:extLst>
            </c:dLbl>
            <c:dLbl>
              <c:idx val="1295"/>
              <c:tx>
                <c:rich>
                  <a:bodyPr/>
                  <a:lstStyle/>
                  <a:p>
                    <a:fld id="{1140D83F-DF18-4FBE-BE5B-803A1DE599D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F-57EF-4F72-9BC9-50C64019D83A}"/>
                </c:ext>
              </c:extLst>
            </c:dLbl>
            <c:dLbl>
              <c:idx val="1296"/>
              <c:tx>
                <c:rich>
                  <a:bodyPr/>
                  <a:lstStyle/>
                  <a:p>
                    <a:fld id="{CAC6AF12-FE22-45D2-97D4-3BEF3396B9E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0-57EF-4F72-9BC9-50C64019D83A}"/>
                </c:ext>
              </c:extLst>
            </c:dLbl>
            <c:dLbl>
              <c:idx val="1297"/>
              <c:tx>
                <c:rich>
                  <a:bodyPr/>
                  <a:lstStyle/>
                  <a:p>
                    <a:fld id="{23B5D681-37E5-4A70-B872-F4EA9C0BF07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1-57EF-4F72-9BC9-50C64019D83A}"/>
                </c:ext>
              </c:extLst>
            </c:dLbl>
            <c:dLbl>
              <c:idx val="1298"/>
              <c:tx>
                <c:rich>
                  <a:bodyPr/>
                  <a:lstStyle/>
                  <a:p>
                    <a:fld id="{5ED077CF-9827-4D89-84C1-5432AEE07F3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2-57EF-4F72-9BC9-50C64019D83A}"/>
                </c:ext>
              </c:extLst>
            </c:dLbl>
            <c:dLbl>
              <c:idx val="1299"/>
              <c:tx>
                <c:rich>
                  <a:bodyPr/>
                  <a:lstStyle/>
                  <a:p>
                    <a:fld id="{0F74B28D-4024-442C-80E5-02F51965D5B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3-57EF-4F72-9BC9-50C64019D83A}"/>
                </c:ext>
              </c:extLst>
            </c:dLbl>
            <c:dLbl>
              <c:idx val="1300"/>
              <c:tx>
                <c:rich>
                  <a:bodyPr/>
                  <a:lstStyle/>
                  <a:p>
                    <a:fld id="{E5D17650-AB07-4F5C-9B75-2EA167A0A9E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4-57EF-4F72-9BC9-50C64019D83A}"/>
                </c:ext>
              </c:extLst>
            </c:dLbl>
            <c:dLbl>
              <c:idx val="1301"/>
              <c:tx>
                <c:rich>
                  <a:bodyPr/>
                  <a:lstStyle/>
                  <a:p>
                    <a:fld id="{B12DB23B-BD4D-4618-ADF1-8ECE3D8BF4E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5-57EF-4F72-9BC9-50C64019D83A}"/>
                </c:ext>
              </c:extLst>
            </c:dLbl>
            <c:dLbl>
              <c:idx val="1302"/>
              <c:tx>
                <c:rich>
                  <a:bodyPr/>
                  <a:lstStyle/>
                  <a:p>
                    <a:fld id="{B43D09D0-F2A9-4311-9AD5-FDDA9946F13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6-57EF-4F72-9BC9-50C64019D83A}"/>
                </c:ext>
              </c:extLst>
            </c:dLbl>
            <c:dLbl>
              <c:idx val="1303"/>
              <c:tx>
                <c:rich>
                  <a:bodyPr/>
                  <a:lstStyle/>
                  <a:p>
                    <a:fld id="{EA1C606F-A651-4497-BBF5-E8FB7B79BAB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7-57EF-4F72-9BC9-50C64019D83A}"/>
                </c:ext>
              </c:extLst>
            </c:dLbl>
            <c:dLbl>
              <c:idx val="1304"/>
              <c:tx>
                <c:rich>
                  <a:bodyPr/>
                  <a:lstStyle/>
                  <a:p>
                    <a:fld id="{8D993F8C-8A9D-4C3C-9D3A-72CCEBC78A7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8-57EF-4F72-9BC9-50C64019D83A}"/>
                </c:ext>
              </c:extLst>
            </c:dLbl>
            <c:dLbl>
              <c:idx val="1305"/>
              <c:tx>
                <c:rich>
                  <a:bodyPr/>
                  <a:lstStyle/>
                  <a:p>
                    <a:fld id="{DD53BC20-21A2-4378-A54D-17C9C1495AD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9-57EF-4F72-9BC9-50C64019D83A}"/>
                </c:ext>
              </c:extLst>
            </c:dLbl>
            <c:dLbl>
              <c:idx val="1306"/>
              <c:tx>
                <c:rich>
                  <a:bodyPr/>
                  <a:lstStyle/>
                  <a:p>
                    <a:fld id="{B2872CAF-1FD0-4F39-BF05-2A1B9AFDF40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A-57EF-4F72-9BC9-50C64019D83A}"/>
                </c:ext>
              </c:extLst>
            </c:dLbl>
            <c:dLbl>
              <c:idx val="1307"/>
              <c:tx>
                <c:rich>
                  <a:bodyPr/>
                  <a:lstStyle/>
                  <a:p>
                    <a:fld id="{5A7B1DFA-DCFA-4D7F-BB7D-2C6EF7BA12C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B-57EF-4F72-9BC9-50C64019D83A}"/>
                </c:ext>
              </c:extLst>
            </c:dLbl>
            <c:dLbl>
              <c:idx val="1308"/>
              <c:tx>
                <c:rich>
                  <a:bodyPr/>
                  <a:lstStyle/>
                  <a:p>
                    <a:fld id="{04558D46-2128-481B-8586-D02EE46D62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C-57EF-4F72-9BC9-50C64019D83A}"/>
                </c:ext>
              </c:extLst>
            </c:dLbl>
            <c:dLbl>
              <c:idx val="1309"/>
              <c:tx>
                <c:rich>
                  <a:bodyPr/>
                  <a:lstStyle/>
                  <a:p>
                    <a:fld id="{C3D869AD-DDFC-4A1A-80D0-F507E30CF00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D-57EF-4F72-9BC9-50C64019D83A}"/>
                </c:ext>
              </c:extLst>
            </c:dLbl>
            <c:dLbl>
              <c:idx val="1310"/>
              <c:tx>
                <c:rich>
                  <a:bodyPr/>
                  <a:lstStyle/>
                  <a:p>
                    <a:fld id="{B0529D0B-3B5B-4A0F-993C-1AE960C5278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E-57EF-4F72-9BC9-50C64019D83A}"/>
                </c:ext>
              </c:extLst>
            </c:dLbl>
            <c:dLbl>
              <c:idx val="1311"/>
              <c:tx>
                <c:rich>
                  <a:bodyPr/>
                  <a:lstStyle/>
                  <a:p>
                    <a:fld id="{5E88D15B-1E4C-47E3-835F-0B6BF9448AE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F-57EF-4F72-9BC9-50C64019D83A}"/>
                </c:ext>
              </c:extLst>
            </c:dLbl>
            <c:dLbl>
              <c:idx val="1312"/>
              <c:tx>
                <c:rich>
                  <a:bodyPr/>
                  <a:lstStyle/>
                  <a:p>
                    <a:fld id="{76DCC649-4A9F-475A-8D79-3F6EE845C2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0-57EF-4F72-9BC9-50C64019D83A}"/>
                </c:ext>
              </c:extLst>
            </c:dLbl>
            <c:dLbl>
              <c:idx val="1313"/>
              <c:tx>
                <c:rich>
                  <a:bodyPr/>
                  <a:lstStyle/>
                  <a:p>
                    <a:fld id="{5FBE2788-6701-4F07-A95F-83C5EAADED3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1-57EF-4F72-9BC9-50C64019D83A}"/>
                </c:ext>
              </c:extLst>
            </c:dLbl>
            <c:dLbl>
              <c:idx val="1314"/>
              <c:tx>
                <c:rich>
                  <a:bodyPr/>
                  <a:lstStyle/>
                  <a:p>
                    <a:fld id="{A0DB25C6-000B-4285-803E-B0BB1BE414F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2-57EF-4F72-9BC9-50C64019D83A}"/>
                </c:ext>
              </c:extLst>
            </c:dLbl>
            <c:dLbl>
              <c:idx val="1315"/>
              <c:tx>
                <c:rich>
                  <a:bodyPr/>
                  <a:lstStyle/>
                  <a:p>
                    <a:fld id="{9104EBF9-044C-43B6-B82F-D42FF5A5429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3-57EF-4F72-9BC9-50C64019D83A}"/>
                </c:ext>
              </c:extLst>
            </c:dLbl>
            <c:dLbl>
              <c:idx val="1316"/>
              <c:tx>
                <c:rich>
                  <a:bodyPr/>
                  <a:lstStyle/>
                  <a:p>
                    <a:fld id="{93291AEB-E018-4581-B088-F63EC7148F5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4-57EF-4F72-9BC9-50C64019D83A}"/>
                </c:ext>
              </c:extLst>
            </c:dLbl>
            <c:dLbl>
              <c:idx val="1317"/>
              <c:tx>
                <c:rich>
                  <a:bodyPr/>
                  <a:lstStyle/>
                  <a:p>
                    <a:fld id="{5C5B7095-0743-488E-A45E-2B9C7C66DDF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5-57EF-4F72-9BC9-50C64019D83A}"/>
                </c:ext>
              </c:extLst>
            </c:dLbl>
            <c:dLbl>
              <c:idx val="1318"/>
              <c:tx>
                <c:rich>
                  <a:bodyPr/>
                  <a:lstStyle/>
                  <a:p>
                    <a:fld id="{599D2FAA-2E27-4E14-9E5A-5080C2296D1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6-57EF-4F72-9BC9-50C64019D83A}"/>
                </c:ext>
              </c:extLst>
            </c:dLbl>
            <c:dLbl>
              <c:idx val="1319"/>
              <c:tx>
                <c:rich>
                  <a:bodyPr/>
                  <a:lstStyle/>
                  <a:p>
                    <a:fld id="{BE705378-A00B-4793-AF58-F249C2881A5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7-57EF-4F72-9BC9-50C64019D83A}"/>
                </c:ext>
              </c:extLst>
            </c:dLbl>
            <c:dLbl>
              <c:idx val="1320"/>
              <c:tx>
                <c:rich>
                  <a:bodyPr/>
                  <a:lstStyle/>
                  <a:p>
                    <a:fld id="{87DC0AD8-EDB8-4A7E-AA44-E6984A69309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8-57EF-4F72-9BC9-50C64019D83A}"/>
                </c:ext>
              </c:extLst>
            </c:dLbl>
            <c:dLbl>
              <c:idx val="1321"/>
              <c:tx>
                <c:rich>
                  <a:bodyPr/>
                  <a:lstStyle/>
                  <a:p>
                    <a:fld id="{565159BB-3BB9-4452-8789-9DD23BEBA26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9-57EF-4F72-9BC9-50C64019D83A}"/>
                </c:ext>
              </c:extLst>
            </c:dLbl>
            <c:dLbl>
              <c:idx val="1322"/>
              <c:tx>
                <c:rich>
                  <a:bodyPr/>
                  <a:lstStyle/>
                  <a:p>
                    <a:fld id="{0CB3B5B3-A4FC-4897-8607-6A097EB2F1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A-57EF-4F72-9BC9-50C64019D83A}"/>
                </c:ext>
              </c:extLst>
            </c:dLbl>
            <c:dLbl>
              <c:idx val="1323"/>
              <c:tx>
                <c:rich>
                  <a:bodyPr/>
                  <a:lstStyle/>
                  <a:p>
                    <a:fld id="{AECAAF14-A92C-41EE-A607-F5F3032F349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B-57EF-4F72-9BC9-50C64019D83A}"/>
                </c:ext>
              </c:extLst>
            </c:dLbl>
            <c:dLbl>
              <c:idx val="1324"/>
              <c:tx>
                <c:rich>
                  <a:bodyPr/>
                  <a:lstStyle/>
                  <a:p>
                    <a:fld id="{F47B308F-4149-4D30-8F1E-52159C03E29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C-57EF-4F72-9BC9-50C64019D83A}"/>
                </c:ext>
              </c:extLst>
            </c:dLbl>
            <c:dLbl>
              <c:idx val="1325"/>
              <c:tx>
                <c:rich>
                  <a:bodyPr/>
                  <a:lstStyle/>
                  <a:p>
                    <a:fld id="{8DB43DBB-9A1B-45CD-87EC-69DD607E237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D-57EF-4F72-9BC9-50C64019D83A}"/>
                </c:ext>
              </c:extLst>
            </c:dLbl>
            <c:dLbl>
              <c:idx val="1326"/>
              <c:tx>
                <c:rich>
                  <a:bodyPr/>
                  <a:lstStyle/>
                  <a:p>
                    <a:fld id="{EFCB35BD-F927-47A6-BA66-C8D521B8A53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E-57EF-4F72-9BC9-50C64019D83A}"/>
                </c:ext>
              </c:extLst>
            </c:dLbl>
            <c:dLbl>
              <c:idx val="1327"/>
              <c:tx>
                <c:rich>
                  <a:bodyPr/>
                  <a:lstStyle/>
                  <a:p>
                    <a:fld id="{CF61B358-A07C-4B71-8B6F-5F79BD4DA1D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F-57EF-4F72-9BC9-50C64019D83A}"/>
                </c:ext>
              </c:extLst>
            </c:dLbl>
            <c:dLbl>
              <c:idx val="1328"/>
              <c:tx>
                <c:rich>
                  <a:bodyPr/>
                  <a:lstStyle/>
                  <a:p>
                    <a:fld id="{AFA75F0E-FDFB-4D28-812F-2DFF854A1E3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0-57EF-4F72-9BC9-50C64019D83A}"/>
                </c:ext>
              </c:extLst>
            </c:dLbl>
            <c:dLbl>
              <c:idx val="1329"/>
              <c:tx>
                <c:rich>
                  <a:bodyPr/>
                  <a:lstStyle/>
                  <a:p>
                    <a:fld id="{DA1F21BC-450A-4771-8B3A-B4F5E2BC8D1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1-57EF-4F72-9BC9-50C64019D83A}"/>
                </c:ext>
              </c:extLst>
            </c:dLbl>
            <c:dLbl>
              <c:idx val="1330"/>
              <c:tx>
                <c:rich>
                  <a:bodyPr/>
                  <a:lstStyle/>
                  <a:p>
                    <a:fld id="{FC61D189-9D59-4B1C-9E7A-720085E927F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2-57EF-4F72-9BC9-50C64019D83A}"/>
                </c:ext>
              </c:extLst>
            </c:dLbl>
            <c:dLbl>
              <c:idx val="1331"/>
              <c:tx>
                <c:rich>
                  <a:bodyPr/>
                  <a:lstStyle/>
                  <a:p>
                    <a:fld id="{F47AE78D-03F0-4614-AC6D-8C1B7EA7254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3-57EF-4F72-9BC9-50C64019D83A}"/>
                </c:ext>
              </c:extLst>
            </c:dLbl>
            <c:dLbl>
              <c:idx val="1332"/>
              <c:tx>
                <c:rich>
                  <a:bodyPr/>
                  <a:lstStyle/>
                  <a:p>
                    <a:fld id="{89116A59-91B4-484A-9233-997EA61ECE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4-57EF-4F72-9BC9-50C64019D83A}"/>
                </c:ext>
              </c:extLst>
            </c:dLbl>
            <c:dLbl>
              <c:idx val="1333"/>
              <c:tx>
                <c:rich>
                  <a:bodyPr/>
                  <a:lstStyle/>
                  <a:p>
                    <a:fld id="{BA1DC01D-4276-463C-9C1F-C03F93D4B3E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5-57EF-4F72-9BC9-50C64019D83A}"/>
                </c:ext>
              </c:extLst>
            </c:dLbl>
            <c:dLbl>
              <c:idx val="1334"/>
              <c:tx>
                <c:rich>
                  <a:bodyPr/>
                  <a:lstStyle/>
                  <a:p>
                    <a:fld id="{B5F928E4-29B9-4171-9395-94F729477B8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6-57EF-4F72-9BC9-50C64019D83A}"/>
                </c:ext>
              </c:extLst>
            </c:dLbl>
            <c:dLbl>
              <c:idx val="1335"/>
              <c:tx>
                <c:rich>
                  <a:bodyPr/>
                  <a:lstStyle/>
                  <a:p>
                    <a:fld id="{8B5A6174-A91D-4D67-8F15-FD917C165AA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7-57EF-4F72-9BC9-50C64019D83A}"/>
                </c:ext>
              </c:extLst>
            </c:dLbl>
            <c:dLbl>
              <c:idx val="1336"/>
              <c:tx>
                <c:rich>
                  <a:bodyPr/>
                  <a:lstStyle/>
                  <a:p>
                    <a:fld id="{BD3F0642-8254-4BB6-BB9B-45D80A9BB1D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8-57EF-4F72-9BC9-50C64019D83A}"/>
                </c:ext>
              </c:extLst>
            </c:dLbl>
            <c:dLbl>
              <c:idx val="1337"/>
              <c:tx>
                <c:rich>
                  <a:bodyPr/>
                  <a:lstStyle/>
                  <a:p>
                    <a:fld id="{A6D1FFB7-AE4D-46BE-9C74-2F21C4CB346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9-57EF-4F72-9BC9-50C64019D83A}"/>
                </c:ext>
              </c:extLst>
            </c:dLbl>
            <c:dLbl>
              <c:idx val="1338"/>
              <c:tx>
                <c:rich>
                  <a:bodyPr/>
                  <a:lstStyle/>
                  <a:p>
                    <a:fld id="{B30FC620-5DCF-4D60-B1C5-27613F2CB3D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A-57EF-4F72-9BC9-50C64019D83A}"/>
                </c:ext>
              </c:extLst>
            </c:dLbl>
            <c:dLbl>
              <c:idx val="1339"/>
              <c:tx>
                <c:rich>
                  <a:bodyPr/>
                  <a:lstStyle/>
                  <a:p>
                    <a:fld id="{39F7C666-541D-4805-836E-C0EF1DD6E0E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B-57EF-4F72-9BC9-50C64019D83A}"/>
                </c:ext>
              </c:extLst>
            </c:dLbl>
            <c:dLbl>
              <c:idx val="1340"/>
              <c:tx>
                <c:rich>
                  <a:bodyPr/>
                  <a:lstStyle/>
                  <a:p>
                    <a:fld id="{8EA3E63D-FD3B-4AD6-AD67-B03DC66FC03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C-57EF-4F72-9BC9-50C64019D83A}"/>
                </c:ext>
              </c:extLst>
            </c:dLbl>
            <c:dLbl>
              <c:idx val="1341"/>
              <c:tx>
                <c:rich>
                  <a:bodyPr/>
                  <a:lstStyle/>
                  <a:p>
                    <a:fld id="{9BA43434-168A-4C0B-ADC9-11544C9512D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D-57EF-4F72-9BC9-50C64019D83A}"/>
                </c:ext>
              </c:extLst>
            </c:dLbl>
            <c:dLbl>
              <c:idx val="1342"/>
              <c:tx>
                <c:rich>
                  <a:bodyPr/>
                  <a:lstStyle/>
                  <a:p>
                    <a:fld id="{23A5A007-EF64-47F2-8AD4-AA2D99A5FDF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E-57EF-4F72-9BC9-50C64019D83A}"/>
                </c:ext>
              </c:extLst>
            </c:dLbl>
            <c:dLbl>
              <c:idx val="1343"/>
              <c:tx>
                <c:rich>
                  <a:bodyPr/>
                  <a:lstStyle/>
                  <a:p>
                    <a:fld id="{A8DA7E0E-EF60-47D6-BC7C-2F9C7A54CE2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F-57EF-4F72-9BC9-50C64019D83A}"/>
                </c:ext>
              </c:extLst>
            </c:dLbl>
            <c:dLbl>
              <c:idx val="1344"/>
              <c:tx>
                <c:rich>
                  <a:bodyPr/>
                  <a:lstStyle/>
                  <a:p>
                    <a:fld id="{5437DB77-6D6F-4BB7-82E2-318161DAC87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0-57EF-4F72-9BC9-50C64019D83A}"/>
                </c:ext>
              </c:extLst>
            </c:dLbl>
            <c:dLbl>
              <c:idx val="1345"/>
              <c:tx>
                <c:rich>
                  <a:bodyPr/>
                  <a:lstStyle/>
                  <a:p>
                    <a:fld id="{9463FFF1-2B6A-40C4-A0DF-6AEA5DC5FEC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1-57EF-4F72-9BC9-50C64019D83A}"/>
                </c:ext>
              </c:extLst>
            </c:dLbl>
            <c:dLbl>
              <c:idx val="1346"/>
              <c:tx>
                <c:rich>
                  <a:bodyPr/>
                  <a:lstStyle/>
                  <a:p>
                    <a:fld id="{08FEFC7C-A145-4700-BA7F-D2E7063DF8F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2-57EF-4F72-9BC9-50C64019D83A}"/>
                </c:ext>
              </c:extLst>
            </c:dLbl>
            <c:dLbl>
              <c:idx val="1347"/>
              <c:tx>
                <c:rich>
                  <a:bodyPr/>
                  <a:lstStyle/>
                  <a:p>
                    <a:fld id="{48592BD6-605A-4019-B616-DE6D657CAA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3-57EF-4F72-9BC9-50C64019D83A}"/>
                </c:ext>
              </c:extLst>
            </c:dLbl>
            <c:dLbl>
              <c:idx val="1348"/>
              <c:tx>
                <c:rich>
                  <a:bodyPr/>
                  <a:lstStyle/>
                  <a:p>
                    <a:fld id="{B2223B2C-B67B-45E5-9A61-B7427299DD3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4-57EF-4F72-9BC9-50C64019D83A}"/>
                </c:ext>
              </c:extLst>
            </c:dLbl>
            <c:dLbl>
              <c:idx val="1349"/>
              <c:tx>
                <c:rich>
                  <a:bodyPr/>
                  <a:lstStyle/>
                  <a:p>
                    <a:fld id="{52B38544-9649-4A0C-A2C4-C8E7B4F3E70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5-57EF-4F72-9BC9-50C64019D83A}"/>
                </c:ext>
              </c:extLst>
            </c:dLbl>
            <c:dLbl>
              <c:idx val="1350"/>
              <c:tx>
                <c:rich>
                  <a:bodyPr/>
                  <a:lstStyle/>
                  <a:p>
                    <a:fld id="{C5610567-A914-4F34-BF17-374AC007A79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6-57EF-4F72-9BC9-50C64019D83A}"/>
                </c:ext>
              </c:extLst>
            </c:dLbl>
            <c:dLbl>
              <c:idx val="1351"/>
              <c:tx>
                <c:rich>
                  <a:bodyPr/>
                  <a:lstStyle/>
                  <a:p>
                    <a:fld id="{5937B6E9-D815-4533-A9B2-9AFF1886DC6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7-57EF-4F72-9BC9-50C64019D83A}"/>
                </c:ext>
              </c:extLst>
            </c:dLbl>
            <c:dLbl>
              <c:idx val="1352"/>
              <c:tx>
                <c:rich>
                  <a:bodyPr/>
                  <a:lstStyle/>
                  <a:p>
                    <a:fld id="{3EDBBCFC-7570-4436-B84A-E2B114C2A35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8-57EF-4F72-9BC9-50C64019D83A}"/>
                </c:ext>
              </c:extLst>
            </c:dLbl>
            <c:dLbl>
              <c:idx val="1353"/>
              <c:tx>
                <c:rich>
                  <a:bodyPr/>
                  <a:lstStyle/>
                  <a:p>
                    <a:fld id="{1DB3B59A-13F6-495A-B9E5-2C9AF3B71EC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9-57EF-4F72-9BC9-50C64019D83A}"/>
                </c:ext>
              </c:extLst>
            </c:dLbl>
            <c:dLbl>
              <c:idx val="1354"/>
              <c:tx>
                <c:rich>
                  <a:bodyPr/>
                  <a:lstStyle/>
                  <a:p>
                    <a:fld id="{29CF86F0-E149-40BA-9EDC-B8E3ECAA806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A-57EF-4F72-9BC9-50C64019D83A}"/>
                </c:ext>
              </c:extLst>
            </c:dLbl>
            <c:dLbl>
              <c:idx val="1355"/>
              <c:tx>
                <c:rich>
                  <a:bodyPr/>
                  <a:lstStyle/>
                  <a:p>
                    <a:fld id="{E9688D63-B4E9-4B85-97DD-C77ADFA54ED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B-57EF-4F72-9BC9-50C64019D83A}"/>
                </c:ext>
              </c:extLst>
            </c:dLbl>
            <c:dLbl>
              <c:idx val="1356"/>
              <c:tx>
                <c:rich>
                  <a:bodyPr/>
                  <a:lstStyle/>
                  <a:p>
                    <a:fld id="{E2224E0A-7335-40D4-9333-D52237A084F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C-57EF-4F72-9BC9-50C64019D83A}"/>
                </c:ext>
              </c:extLst>
            </c:dLbl>
            <c:dLbl>
              <c:idx val="1357"/>
              <c:tx>
                <c:rich>
                  <a:bodyPr/>
                  <a:lstStyle/>
                  <a:p>
                    <a:fld id="{212837CA-9403-4FB9-BBC2-A979C37597C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D-57EF-4F72-9BC9-50C64019D83A}"/>
                </c:ext>
              </c:extLst>
            </c:dLbl>
            <c:dLbl>
              <c:idx val="1358"/>
              <c:tx>
                <c:rich>
                  <a:bodyPr/>
                  <a:lstStyle/>
                  <a:p>
                    <a:fld id="{5B4E8C9A-97DF-49CA-A16D-6EED2A89BFD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E-57EF-4F72-9BC9-50C64019D83A}"/>
                </c:ext>
              </c:extLst>
            </c:dLbl>
            <c:dLbl>
              <c:idx val="1359"/>
              <c:tx>
                <c:rich>
                  <a:bodyPr/>
                  <a:lstStyle/>
                  <a:p>
                    <a:fld id="{C6535244-D3CD-4C70-9FF1-51BD8DFEC6B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F-57EF-4F72-9BC9-50C64019D83A}"/>
                </c:ext>
              </c:extLst>
            </c:dLbl>
            <c:dLbl>
              <c:idx val="1360"/>
              <c:tx>
                <c:rich>
                  <a:bodyPr/>
                  <a:lstStyle/>
                  <a:p>
                    <a:fld id="{BEB93D15-3F79-436F-BC80-70C3029BD9C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0-57EF-4F72-9BC9-50C64019D83A}"/>
                </c:ext>
              </c:extLst>
            </c:dLbl>
            <c:dLbl>
              <c:idx val="1361"/>
              <c:tx>
                <c:rich>
                  <a:bodyPr/>
                  <a:lstStyle/>
                  <a:p>
                    <a:fld id="{42E42F63-F5F2-4975-BFD3-99F66310AF1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1-57EF-4F72-9BC9-50C64019D83A}"/>
                </c:ext>
              </c:extLst>
            </c:dLbl>
            <c:dLbl>
              <c:idx val="1362"/>
              <c:tx>
                <c:rich>
                  <a:bodyPr/>
                  <a:lstStyle/>
                  <a:p>
                    <a:fld id="{E575D1FD-EFB8-4B13-86E6-A04774650EE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2-57EF-4F72-9BC9-50C64019D83A}"/>
                </c:ext>
              </c:extLst>
            </c:dLbl>
            <c:dLbl>
              <c:idx val="1363"/>
              <c:tx>
                <c:rich>
                  <a:bodyPr/>
                  <a:lstStyle/>
                  <a:p>
                    <a:fld id="{938BC67C-1189-4FC2-8378-5E9C7BCCB7A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3-57EF-4F72-9BC9-50C64019D83A}"/>
                </c:ext>
              </c:extLst>
            </c:dLbl>
            <c:dLbl>
              <c:idx val="1364"/>
              <c:tx>
                <c:rich>
                  <a:bodyPr/>
                  <a:lstStyle/>
                  <a:p>
                    <a:fld id="{3C45B788-B6FD-4179-B782-B4590A19B90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4-57EF-4F72-9BC9-50C64019D83A}"/>
                </c:ext>
              </c:extLst>
            </c:dLbl>
            <c:dLbl>
              <c:idx val="1365"/>
              <c:tx>
                <c:rich>
                  <a:bodyPr/>
                  <a:lstStyle/>
                  <a:p>
                    <a:fld id="{9A0BDF67-45FC-471F-A865-877CCF428FC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5-57EF-4F72-9BC9-50C64019D83A}"/>
                </c:ext>
              </c:extLst>
            </c:dLbl>
            <c:dLbl>
              <c:idx val="1366"/>
              <c:tx>
                <c:rich>
                  <a:bodyPr/>
                  <a:lstStyle/>
                  <a:p>
                    <a:fld id="{FCA08F04-948F-476A-80A9-DE70941EBCB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6-57EF-4F72-9BC9-50C64019D83A}"/>
                </c:ext>
              </c:extLst>
            </c:dLbl>
            <c:dLbl>
              <c:idx val="1367"/>
              <c:tx>
                <c:rich>
                  <a:bodyPr/>
                  <a:lstStyle/>
                  <a:p>
                    <a:fld id="{C06E51D9-E3C3-47D7-8620-A3A4BAC8E93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7-57EF-4F72-9BC9-50C64019D83A}"/>
                </c:ext>
              </c:extLst>
            </c:dLbl>
            <c:dLbl>
              <c:idx val="1368"/>
              <c:tx>
                <c:rich>
                  <a:bodyPr/>
                  <a:lstStyle/>
                  <a:p>
                    <a:fld id="{11BFE564-A29C-4B75-A64D-960F95F69D7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8-57EF-4F72-9BC9-50C64019D83A}"/>
                </c:ext>
              </c:extLst>
            </c:dLbl>
            <c:dLbl>
              <c:idx val="1369"/>
              <c:tx>
                <c:rich>
                  <a:bodyPr/>
                  <a:lstStyle/>
                  <a:p>
                    <a:fld id="{B451F425-6D08-4F12-BDE0-51D8081F622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9-57EF-4F72-9BC9-50C64019D83A}"/>
                </c:ext>
              </c:extLst>
            </c:dLbl>
            <c:dLbl>
              <c:idx val="1370"/>
              <c:tx>
                <c:rich>
                  <a:bodyPr/>
                  <a:lstStyle/>
                  <a:p>
                    <a:fld id="{B6176623-1816-4764-B988-F196467356F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A-57EF-4F72-9BC9-50C64019D83A}"/>
                </c:ext>
              </c:extLst>
            </c:dLbl>
            <c:dLbl>
              <c:idx val="1371"/>
              <c:tx>
                <c:rich>
                  <a:bodyPr/>
                  <a:lstStyle/>
                  <a:p>
                    <a:fld id="{85E27E81-74DA-49FC-BFBF-73002B19984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B-57EF-4F72-9BC9-50C64019D83A}"/>
                </c:ext>
              </c:extLst>
            </c:dLbl>
            <c:dLbl>
              <c:idx val="1372"/>
              <c:tx>
                <c:rich>
                  <a:bodyPr/>
                  <a:lstStyle/>
                  <a:p>
                    <a:fld id="{27AAA2D7-3436-4E73-81DE-1A92764A0B7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C-57EF-4F72-9BC9-50C64019D83A}"/>
                </c:ext>
              </c:extLst>
            </c:dLbl>
            <c:dLbl>
              <c:idx val="1373"/>
              <c:tx>
                <c:rich>
                  <a:bodyPr/>
                  <a:lstStyle/>
                  <a:p>
                    <a:fld id="{C50C4316-C919-491D-AF4E-41DBAEE183A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D-57EF-4F72-9BC9-50C64019D83A}"/>
                </c:ext>
              </c:extLst>
            </c:dLbl>
            <c:dLbl>
              <c:idx val="1374"/>
              <c:tx>
                <c:rich>
                  <a:bodyPr/>
                  <a:lstStyle/>
                  <a:p>
                    <a:fld id="{5CF8DE3E-8197-40C6-B06B-F35FDBBFE86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E-57EF-4F72-9BC9-50C64019D83A}"/>
                </c:ext>
              </c:extLst>
            </c:dLbl>
            <c:dLbl>
              <c:idx val="1375"/>
              <c:tx>
                <c:rich>
                  <a:bodyPr/>
                  <a:lstStyle/>
                  <a:p>
                    <a:fld id="{5DAF247B-C3F4-41DB-9E97-6C7836436B4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F-57EF-4F72-9BC9-50C64019D83A}"/>
                </c:ext>
              </c:extLst>
            </c:dLbl>
            <c:dLbl>
              <c:idx val="1376"/>
              <c:tx>
                <c:rich>
                  <a:bodyPr/>
                  <a:lstStyle/>
                  <a:p>
                    <a:fld id="{325157CD-389F-46A3-BF1C-2E89531DC65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0-57EF-4F72-9BC9-50C64019D83A}"/>
                </c:ext>
              </c:extLst>
            </c:dLbl>
            <c:dLbl>
              <c:idx val="1377"/>
              <c:tx>
                <c:rich>
                  <a:bodyPr/>
                  <a:lstStyle/>
                  <a:p>
                    <a:fld id="{F935ABCE-B06D-422A-B578-67D7F4D59C8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1-57EF-4F72-9BC9-50C64019D83A}"/>
                </c:ext>
              </c:extLst>
            </c:dLbl>
            <c:dLbl>
              <c:idx val="1378"/>
              <c:tx>
                <c:rich>
                  <a:bodyPr/>
                  <a:lstStyle/>
                  <a:p>
                    <a:fld id="{EBF62419-69B0-4CF6-8F9D-E7173DD6119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2-57EF-4F72-9BC9-50C64019D83A}"/>
                </c:ext>
              </c:extLst>
            </c:dLbl>
            <c:dLbl>
              <c:idx val="1379"/>
              <c:tx>
                <c:rich>
                  <a:bodyPr/>
                  <a:lstStyle/>
                  <a:p>
                    <a:fld id="{9857ED63-4918-40C6-998B-38A210E4799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3-57EF-4F72-9BC9-50C64019D83A}"/>
                </c:ext>
              </c:extLst>
            </c:dLbl>
            <c:dLbl>
              <c:idx val="1380"/>
              <c:tx>
                <c:rich>
                  <a:bodyPr/>
                  <a:lstStyle/>
                  <a:p>
                    <a:fld id="{2C198140-5311-448F-AE0E-39EF6680F9B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4-57EF-4F72-9BC9-50C64019D83A}"/>
                </c:ext>
              </c:extLst>
            </c:dLbl>
            <c:dLbl>
              <c:idx val="1381"/>
              <c:tx>
                <c:rich>
                  <a:bodyPr/>
                  <a:lstStyle/>
                  <a:p>
                    <a:fld id="{35B9103A-1274-4825-8B5B-1A6D83E03CA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5-57EF-4F72-9BC9-50C64019D83A}"/>
                </c:ext>
              </c:extLst>
            </c:dLbl>
            <c:dLbl>
              <c:idx val="1382"/>
              <c:tx>
                <c:rich>
                  <a:bodyPr/>
                  <a:lstStyle/>
                  <a:p>
                    <a:fld id="{87111435-0EE1-431D-9426-0C3F9BC99AC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6-57EF-4F72-9BC9-50C64019D83A}"/>
                </c:ext>
              </c:extLst>
            </c:dLbl>
            <c:dLbl>
              <c:idx val="1383"/>
              <c:tx>
                <c:rich>
                  <a:bodyPr/>
                  <a:lstStyle/>
                  <a:p>
                    <a:fld id="{8047DAAB-4426-4593-A15A-A4514ACAC1A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7-57EF-4F72-9BC9-50C64019D83A}"/>
                </c:ext>
              </c:extLst>
            </c:dLbl>
            <c:dLbl>
              <c:idx val="1384"/>
              <c:tx>
                <c:rich>
                  <a:bodyPr/>
                  <a:lstStyle/>
                  <a:p>
                    <a:fld id="{8979C222-5459-4DDE-89FA-29EBE607735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8-57EF-4F72-9BC9-50C64019D83A}"/>
                </c:ext>
              </c:extLst>
            </c:dLbl>
            <c:dLbl>
              <c:idx val="1385"/>
              <c:tx>
                <c:rich>
                  <a:bodyPr/>
                  <a:lstStyle/>
                  <a:p>
                    <a:fld id="{C88BE5AF-7F51-431D-86D3-EAAB273F84E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9-57EF-4F72-9BC9-50C64019D83A}"/>
                </c:ext>
              </c:extLst>
            </c:dLbl>
            <c:dLbl>
              <c:idx val="1386"/>
              <c:tx>
                <c:rich>
                  <a:bodyPr/>
                  <a:lstStyle/>
                  <a:p>
                    <a:fld id="{B93A7E51-E68B-4C6B-AF13-ACD51214D5A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A-57EF-4F72-9BC9-50C64019D83A}"/>
                </c:ext>
              </c:extLst>
            </c:dLbl>
            <c:dLbl>
              <c:idx val="1387"/>
              <c:tx>
                <c:rich>
                  <a:bodyPr/>
                  <a:lstStyle/>
                  <a:p>
                    <a:fld id="{E52368E9-9136-45D1-829E-6028BCDC3A1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B-57EF-4F72-9BC9-50C64019D83A}"/>
                </c:ext>
              </c:extLst>
            </c:dLbl>
            <c:dLbl>
              <c:idx val="1388"/>
              <c:tx>
                <c:rich>
                  <a:bodyPr/>
                  <a:lstStyle/>
                  <a:p>
                    <a:fld id="{4A52F1F7-80D9-4FAE-BF4F-DA10D6703CC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C-57EF-4F72-9BC9-50C64019D83A}"/>
                </c:ext>
              </c:extLst>
            </c:dLbl>
            <c:dLbl>
              <c:idx val="1389"/>
              <c:tx>
                <c:rich>
                  <a:bodyPr/>
                  <a:lstStyle/>
                  <a:p>
                    <a:fld id="{38A74AFE-C93A-49A3-869E-5D532814AE65}"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D-57EF-4F72-9BC9-50C64019D83A}"/>
                </c:ext>
              </c:extLst>
            </c:dLbl>
            <c:dLbl>
              <c:idx val="1390"/>
              <c:tx>
                <c:rich>
                  <a:bodyPr/>
                  <a:lstStyle/>
                  <a:p>
                    <a:fld id="{B965F282-89C9-45E4-8A0E-AD66C5CD12C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E-57EF-4F72-9BC9-50C64019D83A}"/>
                </c:ext>
              </c:extLst>
            </c:dLbl>
            <c:dLbl>
              <c:idx val="1391"/>
              <c:tx>
                <c:rich>
                  <a:bodyPr/>
                  <a:lstStyle/>
                  <a:p>
                    <a:fld id="{11331F2D-6F73-45CF-AD55-8DDAF786A92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F-57EF-4F72-9BC9-50C64019D83A}"/>
                </c:ext>
              </c:extLst>
            </c:dLbl>
            <c:dLbl>
              <c:idx val="1392"/>
              <c:tx>
                <c:rich>
                  <a:bodyPr/>
                  <a:lstStyle/>
                  <a:p>
                    <a:fld id="{B2B6717E-BB09-4CEB-9216-F02C2FBDB4E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0-57EF-4F72-9BC9-50C64019D83A}"/>
                </c:ext>
              </c:extLst>
            </c:dLbl>
            <c:dLbl>
              <c:idx val="1393"/>
              <c:tx>
                <c:rich>
                  <a:bodyPr/>
                  <a:lstStyle/>
                  <a:p>
                    <a:fld id="{3CE34B6F-FDA6-4B60-914A-B6211C99F48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1-57EF-4F72-9BC9-50C64019D83A}"/>
                </c:ext>
              </c:extLst>
            </c:dLbl>
            <c:dLbl>
              <c:idx val="1394"/>
              <c:tx>
                <c:rich>
                  <a:bodyPr/>
                  <a:lstStyle/>
                  <a:p>
                    <a:fld id="{31E500FC-F7F7-42CB-89F8-7EA0D6047A9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2-57EF-4F72-9BC9-50C64019D83A}"/>
                </c:ext>
              </c:extLst>
            </c:dLbl>
            <c:dLbl>
              <c:idx val="1395"/>
              <c:tx>
                <c:rich>
                  <a:bodyPr/>
                  <a:lstStyle/>
                  <a:p>
                    <a:fld id="{DF17DBEE-5CEE-406A-95B1-08678B46EE6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3-57EF-4F72-9BC9-50C64019D83A}"/>
                </c:ext>
              </c:extLst>
            </c:dLbl>
            <c:dLbl>
              <c:idx val="1396"/>
              <c:tx>
                <c:rich>
                  <a:bodyPr/>
                  <a:lstStyle/>
                  <a:p>
                    <a:fld id="{6D9BBBB3-DA09-4246-A737-E0AD871ED96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4-57EF-4F72-9BC9-50C64019D83A}"/>
                </c:ext>
              </c:extLst>
            </c:dLbl>
            <c:dLbl>
              <c:idx val="1397"/>
              <c:tx>
                <c:rich>
                  <a:bodyPr/>
                  <a:lstStyle/>
                  <a:p>
                    <a:fld id="{399235D5-31CE-4D9C-9C9B-8F2AE6954AB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5-57EF-4F72-9BC9-50C64019D83A}"/>
                </c:ext>
              </c:extLst>
            </c:dLbl>
            <c:dLbl>
              <c:idx val="1398"/>
              <c:tx>
                <c:rich>
                  <a:bodyPr/>
                  <a:lstStyle/>
                  <a:p>
                    <a:fld id="{7791A9C7-E8DC-4A46-8407-DE1DAAD1577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6-57EF-4F72-9BC9-50C64019D83A}"/>
                </c:ext>
              </c:extLst>
            </c:dLbl>
            <c:dLbl>
              <c:idx val="1399"/>
              <c:tx>
                <c:rich>
                  <a:bodyPr/>
                  <a:lstStyle/>
                  <a:p>
                    <a:fld id="{D8326FD7-F76B-4984-9168-59DEA449A54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7-57EF-4F72-9BC9-50C64019D83A}"/>
                </c:ext>
              </c:extLst>
            </c:dLbl>
            <c:dLbl>
              <c:idx val="1400"/>
              <c:tx>
                <c:rich>
                  <a:bodyPr/>
                  <a:lstStyle/>
                  <a:p>
                    <a:fld id="{007E26A3-AD3C-4D0C-9228-C87BD796512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8-57EF-4F72-9BC9-50C64019D83A}"/>
                </c:ext>
              </c:extLst>
            </c:dLbl>
            <c:dLbl>
              <c:idx val="1401"/>
              <c:tx>
                <c:rich>
                  <a:bodyPr/>
                  <a:lstStyle/>
                  <a:p>
                    <a:fld id="{C9C85696-31B7-49A5-BADC-F0E1829AACB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9-57EF-4F72-9BC9-50C64019D83A}"/>
                </c:ext>
              </c:extLst>
            </c:dLbl>
            <c:dLbl>
              <c:idx val="1402"/>
              <c:tx>
                <c:rich>
                  <a:bodyPr/>
                  <a:lstStyle/>
                  <a:p>
                    <a:fld id="{BDCD97B7-22E9-48B9-9721-09951D4A4C9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A-57EF-4F72-9BC9-50C64019D83A}"/>
                </c:ext>
              </c:extLst>
            </c:dLbl>
            <c:dLbl>
              <c:idx val="1403"/>
              <c:tx>
                <c:rich>
                  <a:bodyPr/>
                  <a:lstStyle/>
                  <a:p>
                    <a:fld id="{C373D5B0-6479-4966-92B7-0C8C9F38AEC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B-57EF-4F72-9BC9-50C64019D83A}"/>
                </c:ext>
              </c:extLst>
            </c:dLbl>
            <c:dLbl>
              <c:idx val="1404"/>
              <c:tx>
                <c:rich>
                  <a:bodyPr/>
                  <a:lstStyle/>
                  <a:p>
                    <a:fld id="{0C2357D4-D409-41AC-9C46-514817E2AC3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C-57EF-4F72-9BC9-50C64019D83A}"/>
                </c:ext>
              </c:extLst>
            </c:dLbl>
            <c:dLbl>
              <c:idx val="1405"/>
              <c:tx>
                <c:rich>
                  <a:bodyPr/>
                  <a:lstStyle/>
                  <a:p>
                    <a:fld id="{5B23E6EE-7D9B-4553-9FCD-2124AA21F2B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D-57EF-4F72-9BC9-50C64019D83A}"/>
                </c:ext>
              </c:extLst>
            </c:dLbl>
            <c:dLbl>
              <c:idx val="1406"/>
              <c:tx>
                <c:rich>
                  <a:bodyPr/>
                  <a:lstStyle/>
                  <a:p>
                    <a:fld id="{5009E72F-DBEA-4B34-8998-DF3FB0E09D6C}"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E-57EF-4F72-9BC9-50C64019D83A}"/>
                </c:ext>
              </c:extLst>
            </c:dLbl>
            <c:dLbl>
              <c:idx val="1407"/>
              <c:tx>
                <c:rich>
                  <a:bodyPr/>
                  <a:lstStyle/>
                  <a:p>
                    <a:fld id="{5181D7BF-8AA1-47EE-9FA0-B2463993D1F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F-57EF-4F72-9BC9-50C64019D83A}"/>
                </c:ext>
              </c:extLst>
            </c:dLbl>
            <c:dLbl>
              <c:idx val="1408"/>
              <c:tx>
                <c:rich>
                  <a:bodyPr/>
                  <a:lstStyle/>
                  <a:p>
                    <a:fld id="{A3F69E25-67D1-4D66-B6EB-432557F50F9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0-57EF-4F72-9BC9-50C64019D83A}"/>
                </c:ext>
              </c:extLst>
            </c:dLbl>
            <c:dLbl>
              <c:idx val="1409"/>
              <c:tx>
                <c:rich>
                  <a:bodyPr/>
                  <a:lstStyle/>
                  <a:p>
                    <a:fld id="{4EDF4B87-614D-40C8-A012-03B5B17EFD0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1-57EF-4F72-9BC9-50C64019D83A}"/>
                </c:ext>
              </c:extLst>
            </c:dLbl>
            <c:dLbl>
              <c:idx val="1410"/>
              <c:tx>
                <c:rich>
                  <a:bodyPr/>
                  <a:lstStyle/>
                  <a:p>
                    <a:fld id="{EA582040-E621-4657-A16F-DC2BA132A32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2-57EF-4F72-9BC9-50C64019D83A}"/>
                </c:ext>
              </c:extLst>
            </c:dLbl>
            <c:dLbl>
              <c:idx val="1411"/>
              <c:tx>
                <c:rich>
                  <a:bodyPr/>
                  <a:lstStyle/>
                  <a:p>
                    <a:fld id="{7F6717CA-A737-4AD7-A7F0-10FB49E5E27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3-57EF-4F72-9BC9-50C64019D83A}"/>
                </c:ext>
              </c:extLst>
            </c:dLbl>
            <c:dLbl>
              <c:idx val="1412"/>
              <c:tx>
                <c:rich>
                  <a:bodyPr/>
                  <a:lstStyle/>
                  <a:p>
                    <a:fld id="{5DB78309-7BE1-4629-9B13-2847FDABF9C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4-57EF-4F72-9BC9-50C64019D83A}"/>
                </c:ext>
              </c:extLst>
            </c:dLbl>
            <c:dLbl>
              <c:idx val="1413"/>
              <c:tx>
                <c:rich>
                  <a:bodyPr/>
                  <a:lstStyle/>
                  <a:p>
                    <a:fld id="{5D246089-BED5-49CB-811E-F57BDF5C164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5-57EF-4F72-9BC9-50C64019D83A}"/>
                </c:ext>
              </c:extLst>
            </c:dLbl>
            <c:dLbl>
              <c:idx val="1414"/>
              <c:tx>
                <c:rich>
                  <a:bodyPr/>
                  <a:lstStyle/>
                  <a:p>
                    <a:fld id="{46F78D8B-FEB9-4E8F-8C99-E82AA46DF44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6-57EF-4F72-9BC9-50C64019D83A}"/>
                </c:ext>
              </c:extLst>
            </c:dLbl>
            <c:dLbl>
              <c:idx val="1415"/>
              <c:tx>
                <c:rich>
                  <a:bodyPr/>
                  <a:lstStyle/>
                  <a:p>
                    <a:fld id="{8286EC23-E368-4B61-ADD2-D4F2C08BD6D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7-57EF-4F72-9BC9-50C64019D83A}"/>
                </c:ext>
              </c:extLst>
            </c:dLbl>
            <c:dLbl>
              <c:idx val="1416"/>
              <c:tx>
                <c:rich>
                  <a:bodyPr/>
                  <a:lstStyle/>
                  <a:p>
                    <a:fld id="{E4F99AD1-43D7-4F4B-A841-7C01BE2A5B5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8-57EF-4F72-9BC9-50C64019D83A}"/>
                </c:ext>
              </c:extLst>
            </c:dLbl>
            <c:dLbl>
              <c:idx val="1417"/>
              <c:tx>
                <c:rich>
                  <a:bodyPr/>
                  <a:lstStyle/>
                  <a:p>
                    <a:fld id="{CEFA48CC-0891-41C6-92C1-536329D0039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9-57EF-4F72-9BC9-50C64019D83A}"/>
                </c:ext>
              </c:extLst>
            </c:dLbl>
            <c:dLbl>
              <c:idx val="1418"/>
              <c:tx>
                <c:rich>
                  <a:bodyPr/>
                  <a:lstStyle/>
                  <a:p>
                    <a:fld id="{22EBC4E7-A585-43BC-A808-EF3C88DF98B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A-57EF-4F72-9BC9-50C64019D83A}"/>
                </c:ext>
              </c:extLst>
            </c:dLbl>
            <c:dLbl>
              <c:idx val="1419"/>
              <c:tx>
                <c:rich>
                  <a:bodyPr/>
                  <a:lstStyle/>
                  <a:p>
                    <a:fld id="{870BDD19-3026-40E3-9DB7-A100A7FB68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B-57EF-4F72-9BC9-50C64019D83A}"/>
                </c:ext>
              </c:extLst>
            </c:dLbl>
            <c:dLbl>
              <c:idx val="1420"/>
              <c:tx>
                <c:rich>
                  <a:bodyPr/>
                  <a:lstStyle/>
                  <a:p>
                    <a:fld id="{14F1CCAC-DD03-49DF-9482-6E65CF1D17B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C-57EF-4F72-9BC9-50C64019D83A}"/>
                </c:ext>
              </c:extLst>
            </c:dLbl>
            <c:dLbl>
              <c:idx val="1421"/>
              <c:tx>
                <c:rich>
                  <a:bodyPr/>
                  <a:lstStyle/>
                  <a:p>
                    <a:fld id="{D9D883AC-CAED-4977-9B54-966F468EECF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D-57EF-4F72-9BC9-50C64019D83A}"/>
                </c:ext>
              </c:extLst>
            </c:dLbl>
            <c:dLbl>
              <c:idx val="1422"/>
              <c:tx>
                <c:rich>
                  <a:bodyPr/>
                  <a:lstStyle/>
                  <a:p>
                    <a:fld id="{92627A15-4261-4D0D-838B-74DFC78FDDF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E-57EF-4F72-9BC9-50C64019D83A}"/>
                </c:ext>
              </c:extLst>
            </c:dLbl>
            <c:dLbl>
              <c:idx val="1423"/>
              <c:tx>
                <c:rich>
                  <a:bodyPr/>
                  <a:lstStyle/>
                  <a:p>
                    <a:fld id="{FA9B33AD-E798-49B8-B6D4-657C9948AD3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F-57EF-4F72-9BC9-50C64019D83A}"/>
                </c:ext>
              </c:extLst>
            </c:dLbl>
            <c:dLbl>
              <c:idx val="1424"/>
              <c:tx>
                <c:rich>
                  <a:bodyPr/>
                  <a:lstStyle/>
                  <a:p>
                    <a:fld id="{C722AF93-C10F-4EA2-99E3-0FFC62EC565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0-57EF-4F72-9BC9-50C64019D83A}"/>
                </c:ext>
              </c:extLst>
            </c:dLbl>
            <c:dLbl>
              <c:idx val="1425"/>
              <c:tx>
                <c:rich>
                  <a:bodyPr/>
                  <a:lstStyle/>
                  <a:p>
                    <a:fld id="{3F261A96-38DF-4728-A0B8-99E9E1ECA8E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1-57EF-4F72-9BC9-50C64019D83A}"/>
                </c:ext>
              </c:extLst>
            </c:dLbl>
            <c:dLbl>
              <c:idx val="1426"/>
              <c:tx>
                <c:rich>
                  <a:bodyPr/>
                  <a:lstStyle/>
                  <a:p>
                    <a:fld id="{237686F7-0CC4-455E-BC8B-CB670AB2F5B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2-57EF-4F72-9BC9-50C64019D83A}"/>
                </c:ext>
              </c:extLst>
            </c:dLbl>
            <c:dLbl>
              <c:idx val="1427"/>
              <c:tx>
                <c:rich>
                  <a:bodyPr/>
                  <a:lstStyle/>
                  <a:p>
                    <a:fld id="{467A1EF7-3DFA-4C45-9062-72EF89373F3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3-57EF-4F72-9BC9-50C64019D83A}"/>
                </c:ext>
              </c:extLst>
            </c:dLbl>
            <c:dLbl>
              <c:idx val="1428"/>
              <c:tx>
                <c:rich>
                  <a:bodyPr/>
                  <a:lstStyle/>
                  <a:p>
                    <a:fld id="{3975E070-3B04-43F3-AB9F-D850EBD9F29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4-57EF-4F72-9BC9-50C64019D83A}"/>
                </c:ext>
              </c:extLst>
            </c:dLbl>
            <c:dLbl>
              <c:idx val="1429"/>
              <c:tx>
                <c:rich>
                  <a:bodyPr/>
                  <a:lstStyle/>
                  <a:p>
                    <a:fld id="{E238173B-34E6-4E8C-87AC-E2AE4CF453D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5-57EF-4F72-9BC9-50C64019D83A}"/>
                </c:ext>
              </c:extLst>
            </c:dLbl>
            <c:dLbl>
              <c:idx val="1430"/>
              <c:tx>
                <c:rich>
                  <a:bodyPr/>
                  <a:lstStyle/>
                  <a:p>
                    <a:fld id="{373AE491-88AD-48E0-A10D-93CDBC4FD18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6-57EF-4F72-9BC9-50C64019D83A}"/>
                </c:ext>
              </c:extLst>
            </c:dLbl>
            <c:dLbl>
              <c:idx val="1431"/>
              <c:tx>
                <c:rich>
                  <a:bodyPr/>
                  <a:lstStyle/>
                  <a:p>
                    <a:fld id="{6E6975C1-6D72-4F2B-84C6-3E6CECC43764}"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7-57EF-4F72-9BC9-50C64019D83A}"/>
                </c:ext>
              </c:extLst>
            </c:dLbl>
            <c:dLbl>
              <c:idx val="1432"/>
              <c:tx>
                <c:rich>
                  <a:bodyPr/>
                  <a:lstStyle/>
                  <a:p>
                    <a:fld id="{972E27F5-3328-4049-8B64-BF344AA984C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8-57EF-4F72-9BC9-50C64019D83A}"/>
                </c:ext>
              </c:extLst>
            </c:dLbl>
            <c:dLbl>
              <c:idx val="1433"/>
              <c:tx>
                <c:rich>
                  <a:bodyPr/>
                  <a:lstStyle/>
                  <a:p>
                    <a:fld id="{8EF3744F-27BD-402A-95C9-2AFA3F76A9F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9-57EF-4F72-9BC9-50C64019D83A}"/>
                </c:ext>
              </c:extLst>
            </c:dLbl>
            <c:dLbl>
              <c:idx val="1434"/>
              <c:tx>
                <c:rich>
                  <a:bodyPr/>
                  <a:lstStyle/>
                  <a:p>
                    <a:fld id="{5A2678E2-B4A4-4E07-AE6E-0DCEDFE43F8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A-57EF-4F72-9BC9-50C64019D83A}"/>
                </c:ext>
              </c:extLst>
            </c:dLbl>
            <c:dLbl>
              <c:idx val="1435"/>
              <c:tx>
                <c:rich>
                  <a:bodyPr/>
                  <a:lstStyle/>
                  <a:p>
                    <a:fld id="{5B5AB346-24AE-41D7-9E61-13107D798C3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B-57EF-4F72-9BC9-50C64019D83A}"/>
                </c:ext>
              </c:extLst>
            </c:dLbl>
            <c:dLbl>
              <c:idx val="1436"/>
              <c:tx>
                <c:rich>
                  <a:bodyPr/>
                  <a:lstStyle/>
                  <a:p>
                    <a:fld id="{EA19106D-E7AD-46BB-A440-AE5F9E905B7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C-57EF-4F72-9BC9-50C64019D83A}"/>
                </c:ext>
              </c:extLst>
            </c:dLbl>
            <c:dLbl>
              <c:idx val="1437"/>
              <c:tx>
                <c:rich>
                  <a:bodyPr/>
                  <a:lstStyle/>
                  <a:p>
                    <a:fld id="{BC1264F7-5016-4884-AFEE-6DD94639E89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D-57EF-4F72-9BC9-50C64019D83A}"/>
                </c:ext>
              </c:extLst>
            </c:dLbl>
            <c:dLbl>
              <c:idx val="1438"/>
              <c:tx>
                <c:rich>
                  <a:bodyPr/>
                  <a:lstStyle/>
                  <a:p>
                    <a:fld id="{077A11BE-7751-4BC2-8FC8-DD2A8B0A9D9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E-57EF-4F72-9BC9-50C64019D83A}"/>
                </c:ext>
              </c:extLst>
            </c:dLbl>
            <c:dLbl>
              <c:idx val="1439"/>
              <c:tx>
                <c:rich>
                  <a:bodyPr/>
                  <a:lstStyle/>
                  <a:p>
                    <a:fld id="{66480EA5-1680-41D9-A62B-0A96949D9A2B}"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F-57EF-4F72-9BC9-50C64019D83A}"/>
                </c:ext>
              </c:extLst>
            </c:dLbl>
            <c:dLbl>
              <c:idx val="1440"/>
              <c:tx>
                <c:rich>
                  <a:bodyPr/>
                  <a:lstStyle/>
                  <a:p>
                    <a:fld id="{03EBA37C-FB24-435B-8535-4FBE236F8A8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0-57EF-4F72-9BC9-50C64019D83A}"/>
                </c:ext>
              </c:extLst>
            </c:dLbl>
            <c:dLbl>
              <c:idx val="1441"/>
              <c:tx>
                <c:rich>
                  <a:bodyPr/>
                  <a:lstStyle/>
                  <a:p>
                    <a:fld id="{ACE9B50A-B9AC-48D0-B95A-A7345B0B14C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1-57EF-4F72-9BC9-50C64019D83A}"/>
                </c:ext>
              </c:extLst>
            </c:dLbl>
            <c:dLbl>
              <c:idx val="1442"/>
              <c:tx>
                <c:rich>
                  <a:bodyPr/>
                  <a:lstStyle/>
                  <a:p>
                    <a:fld id="{DBC95CF1-69F8-4813-8915-AFF1F39AA07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2-57EF-4F72-9BC9-50C64019D83A}"/>
                </c:ext>
              </c:extLst>
            </c:dLbl>
            <c:dLbl>
              <c:idx val="1443"/>
              <c:tx>
                <c:rich>
                  <a:bodyPr/>
                  <a:lstStyle/>
                  <a:p>
                    <a:fld id="{9BD80923-58F4-4481-B486-FEC2757DFF8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3-57EF-4F72-9BC9-50C64019D83A}"/>
                </c:ext>
              </c:extLst>
            </c:dLbl>
            <c:dLbl>
              <c:idx val="1444"/>
              <c:tx>
                <c:rich>
                  <a:bodyPr/>
                  <a:lstStyle/>
                  <a:p>
                    <a:fld id="{AFCBF997-BE43-421E-8B90-D45692DA7D3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4-57EF-4F72-9BC9-50C64019D83A}"/>
                </c:ext>
              </c:extLst>
            </c:dLbl>
            <c:dLbl>
              <c:idx val="1445"/>
              <c:tx>
                <c:rich>
                  <a:bodyPr/>
                  <a:lstStyle/>
                  <a:p>
                    <a:fld id="{893575C5-0AD3-4C67-B895-D0FB10F5315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5-57EF-4F72-9BC9-50C64019D83A}"/>
                </c:ext>
              </c:extLst>
            </c:dLbl>
            <c:dLbl>
              <c:idx val="1446"/>
              <c:tx>
                <c:rich>
                  <a:bodyPr/>
                  <a:lstStyle/>
                  <a:p>
                    <a:fld id="{DE8F33E7-CA0B-4596-BF66-064E273D0E4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6-57EF-4F72-9BC9-50C64019D83A}"/>
                </c:ext>
              </c:extLst>
            </c:dLbl>
            <c:dLbl>
              <c:idx val="1447"/>
              <c:tx>
                <c:rich>
                  <a:bodyPr/>
                  <a:lstStyle/>
                  <a:p>
                    <a:fld id="{A2737F3A-58D6-4421-BFF7-65DB50B6C282}"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7-57EF-4F72-9BC9-50C64019D83A}"/>
                </c:ext>
              </c:extLst>
            </c:dLbl>
            <c:dLbl>
              <c:idx val="1448"/>
              <c:tx>
                <c:rich>
                  <a:bodyPr/>
                  <a:lstStyle/>
                  <a:p>
                    <a:fld id="{2C6CA950-5D63-4D8A-B646-C006091F0F3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8-57EF-4F72-9BC9-50C64019D83A}"/>
                </c:ext>
              </c:extLst>
            </c:dLbl>
            <c:dLbl>
              <c:idx val="1449"/>
              <c:tx>
                <c:rich>
                  <a:bodyPr/>
                  <a:lstStyle/>
                  <a:p>
                    <a:fld id="{9ADF1437-0EC0-4858-8E96-1E8E955BD31F}"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9-57EF-4F72-9BC9-50C64019D83A}"/>
                </c:ext>
              </c:extLst>
            </c:dLbl>
            <c:dLbl>
              <c:idx val="1450"/>
              <c:tx>
                <c:rich>
                  <a:bodyPr/>
                  <a:lstStyle/>
                  <a:p>
                    <a:fld id="{E161844C-3799-4E2F-B195-E869339BC5F3}"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A-57EF-4F72-9BC9-50C64019D83A}"/>
                </c:ext>
              </c:extLst>
            </c:dLbl>
            <c:dLbl>
              <c:idx val="1451"/>
              <c:tx>
                <c:rich>
                  <a:bodyPr/>
                  <a:lstStyle/>
                  <a:p>
                    <a:fld id="{322CBD3E-3C55-40D8-A0A0-9B6B10435F31}"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B-57EF-4F72-9BC9-50C64019D83A}"/>
                </c:ext>
              </c:extLst>
            </c:dLbl>
            <c:dLbl>
              <c:idx val="1452"/>
              <c:tx>
                <c:rich>
                  <a:bodyPr/>
                  <a:lstStyle/>
                  <a:p>
                    <a:fld id="{1E577C9D-9F33-45D4-B5F3-5163B2FF9F0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C-57EF-4F72-9BC9-50C64019D83A}"/>
                </c:ext>
              </c:extLst>
            </c:dLbl>
            <c:dLbl>
              <c:idx val="1453"/>
              <c:tx>
                <c:rich>
                  <a:bodyPr/>
                  <a:lstStyle/>
                  <a:p>
                    <a:fld id="{2663F122-8C4B-4DD3-981B-2476BC8C3FEE}"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D-57EF-4F72-9BC9-50C64019D83A}"/>
                </c:ext>
              </c:extLst>
            </c:dLbl>
            <c:dLbl>
              <c:idx val="1454"/>
              <c:tx>
                <c:rich>
                  <a:bodyPr/>
                  <a:lstStyle/>
                  <a:p>
                    <a:fld id="{7791D3ED-619D-4B3B-A8B4-92337494C72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E-57EF-4F72-9BC9-50C64019D83A}"/>
                </c:ext>
              </c:extLst>
            </c:dLbl>
            <c:dLbl>
              <c:idx val="1455"/>
              <c:tx>
                <c:rich>
                  <a:bodyPr/>
                  <a:lstStyle/>
                  <a:p>
                    <a:fld id="{17DA6EDD-4A5F-4C90-B488-02650C9D3D5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F-57EF-4F72-9BC9-50C64019D83A}"/>
                </c:ext>
              </c:extLst>
            </c:dLbl>
            <c:dLbl>
              <c:idx val="1456"/>
              <c:tx>
                <c:rich>
                  <a:bodyPr/>
                  <a:lstStyle/>
                  <a:p>
                    <a:fld id="{050C3364-4540-47A3-B601-0C0261828A5D}"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0-57EF-4F72-9BC9-50C64019D83A}"/>
                </c:ext>
              </c:extLst>
            </c:dLbl>
            <c:dLbl>
              <c:idx val="1457"/>
              <c:tx>
                <c:rich>
                  <a:bodyPr/>
                  <a:lstStyle/>
                  <a:p>
                    <a:fld id="{9D11F7D1-525D-47B3-A124-003841588BB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1-57EF-4F72-9BC9-50C64019D83A}"/>
                </c:ext>
              </c:extLst>
            </c:dLbl>
            <c:dLbl>
              <c:idx val="1458"/>
              <c:tx>
                <c:rich>
                  <a:bodyPr/>
                  <a:lstStyle/>
                  <a:p>
                    <a:fld id="{3E2062EB-1BBF-4DB5-8B73-192834B7DF07}"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2-57EF-4F72-9BC9-50C64019D83A}"/>
                </c:ext>
              </c:extLst>
            </c:dLbl>
            <c:dLbl>
              <c:idx val="1459"/>
              <c:tx>
                <c:rich>
                  <a:bodyPr/>
                  <a:lstStyle/>
                  <a:p>
                    <a:fld id="{FF02E93A-C3E8-4785-BC27-E9BDCD3BB910}"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3-57EF-4F72-9BC9-50C64019D83A}"/>
                </c:ext>
              </c:extLst>
            </c:dLbl>
            <c:dLbl>
              <c:idx val="1460"/>
              <c:tx>
                <c:rich>
                  <a:bodyPr/>
                  <a:lstStyle/>
                  <a:p>
                    <a:fld id="{C35D9B44-36C3-4535-B579-0147096E6C38}"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4-57EF-4F72-9BC9-50C64019D83A}"/>
                </c:ext>
              </c:extLst>
            </c:dLbl>
            <c:dLbl>
              <c:idx val="1461"/>
              <c:tx>
                <c:rich>
                  <a:bodyPr/>
                  <a:lstStyle/>
                  <a:p>
                    <a:fld id="{39F8B18E-D390-4A4D-86A9-396F6A6377D9}"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5-57EF-4F72-9BC9-50C64019D83A}"/>
                </c:ext>
              </c:extLst>
            </c:dLbl>
            <c:dLbl>
              <c:idx val="1462"/>
              <c:tx>
                <c:rich>
                  <a:bodyPr/>
                  <a:lstStyle/>
                  <a:p>
                    <a:fld id="{8F678ECE-AEA2-4343-9578-946FBAC3688A}"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6-57EF-4F72-9BC9-50C64019D83A}"/>
                </c:ext>
              </c:extLst>
            </c:dLbl>
            <c:dLbl>
              <c:idx val="1463"/>
              <c:tx>
                <c:rich>
                  <a:bodyPr/>
                  <a:lstStyle/>
                  <a:p>
                    <a:fld id="{ED3858C8-470A-4122-9EE5-F77457DCF536}" type="CELLRANGE">
                      <a:rPr lang="de-DE"/>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7-57EF-4F72-9BC9-50C64019D8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accent6"/>
                </a:solidFill>
                <a:round/>
              </a:ln>
              <a:effectLst/>
            </c:spPr>
          </c:errBars>
          <c:cat>
            <c:numRef>
              <c:f>'Hilfsblatt Zeitstrahl'!$B$2:$B$1465</c:f>
              <c:numCache>
                <c:formatCode>dd/\ mmmm\ yyyy</c:formatCode>
                <c:ptCount val="1464"/>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pt idx="366">
                  <c:v>46023</c:v>
                </c:pt>
                <c:pt idx="367">
                  <c:v>46024</c:v>
                </c:pt>
                <c:pt idx="368">
                  <c:v>46025</c:v>
                </c:pt>
                <c:pt idx="369">
                  <c:v>46026</c:v>
                </c:pt>
                <c:pt idx="370">
                  <c:v>46027</c:v>
                </c:pt>
                <c:pt idx="371">
                  <c:v>46028</c:v>
                </c:pt>
                <c:pt idx="372">
                  <c:v>46029</c:v>
                </c:pt>
                <c:pt idx="373">
                  <c:v>46030</c:v>
                </c:pt>
                <c:pt idx="374">
                  <c:v>46031</c:v>
                </c:pt>
                <c:pt idx="375">
                  <c:v>46032</c:v>
                </c:pt>
                <c:pt idx="376">
                  <c:v>46033</c:v>
                </c:pt>
                <c:pt idx="377">
                  <c:v>46034</c:v>
                </c:pt>
                <c:pt idx="378">
                  <c:v>46035</c:v>
                </c:pt>
                <c:pt idx="379">
                  <c:v>46036</c:v>
                </c:pt>
                <c:pt idx="380">
                  <c:v>46037</c:v>
                </c:pt>
                <c:pt idx="381">
                  <c:v>46038</c:v>
                </c:pt>
                <c:pt idx="382">
                  <c:v>46039</c:v>
                </c:pt>
                <c:pt idx="383">
                  <c:v>46040</c:v>
                </c:pt>
                <c:pt idx="384">
                  <c:v>46041</c:v>
                </c:pt>
                <c:pt idx="385">
                  <c:v>46042</c:v>
                </c:pt>
                <c:pt idx="386">
                  <c:v>46043</c:v>
                </c:pt>
                <c:pt idx="387">
                  <c:v>46044</c:v>
                </c:pt>
                <c:pt idx="388">
                  <c:v>46045</c:v>
                </c:pt>
                <c:pt idx="389">
                  <c:v>46046</c:v>
                </c:pt>
                <c:pt idx="390">
                  <c:v>46047</c:v>
                </c:pt>
                <c:pt idx="391">
                  <c:v>46048</c:v>
                </c:pt>
                <c:pt idx="392">
                  <c:v>46049</c:v>
                </c:pt>
                <c:pt idx="393">
                  <c:v>46050</c:v>
                </c:pt>
                <c:pt idx="394">
                  <c:v>46051</c:v>
                </c:pt>
                <c:pt idx="395">
                  <c:v>46052</c:v>
                </c:pt>
                <c:pt idx="396">
                  <c:v>46053</c:v>
                </c:pt>
                <c:pt idx="397">
                  <c:v>46054</c:v>
                </c:pt>
                <c:pt idx="398">
                  <c:v>46055</c:v>
                </c:pt>
                <c:pt idx="399">
                  <c:v>46056</c:v>
                </c:pt>
                <c:pt idx="400">
                  <c:v>46057</c:v>
                </c:pt>
                <c:pt idx="401">
                  <c:v>46058</c:v>
                </c:pt>
                <c:pt idx="402">
                  <c:v>46059</c:v>
                </c:pt>
                <c:pt idx="403">
                  <c:v>46060</c:v>
                </c:pt>
                <c:pt idx="404">
                  <c:v>46061</c:v>
                </c:pt>
                <c:pt idx="405">
                  <c:v>46062</c:v>
                </c:pt>
                <c:pt idx="406">
                  <c:v>46063</c:v>
                </c:pt>
                <c:pt idx="407">
                  <c:v>46064</c:v>
                </c:pt>
                <c:pt idx="408">
                  <c:v>46065</c:v>
                </c:pt>
                <c:pt idx="409">
                  <c:v>46066</c:v>
                </c:pt>
                <c:pt idx="410">
                  <c:v>46067</c:v>
                </c:pt>
                <c:pt idx="411">
                  <c:v>46068</c:v>
                </c:pt>
                <c:pt idx="412">
                  <c:v>46069</c:v>
                </c:pt>
                <c:pt idx="413">
                  <c:v>46070</c:v>
                </c:pt>
                <c:pt idx="414">
                  <c:v>46071</c:v>
                </c:pt>
                <c:pt idx="415">
                  <c:v>46072</c:v>
                </c:pt>
                <c:pt idx="416">
                  <c:v>46073</c:v>
                </c:pt>
                <c:pt idx="417">
                  <c:v>46074</c:v>
                </c:pt>
                <c:pt idx="418">
                  <c:v>46075</c:v>
                </c:pt>
                <c:pt idx="419">
                  <c:v>46076</c:v>
                </c:pt>
                <c:pt idx="420">
                  <c:v>46077</c:v>
                </c:pt>
                <c:pt idx="421">
                  <c:v>46078</c:v>
                </c:pt>
                <c:pt idx="422">
                  <c:v>46079</c:v>
                </c:pt>
                <c:pt idx="423">
                  <c:v>46080</c:v>
                </c:pt>
                <c:pt idx="424">
                  <c:v>46081</c:v>
                </c:pt>
                <c:pt idx="425">
                  <c:v>46082</c:v>
                </c:pt>
                <c:pt idx="426">
                  <c:v>46082</c:v>
                </c:pt>
                <c:pt idx="427">
                  <c:v>46083</c:v>
                </c:pt>
                <c:pt idx="428">
                  <c:v>46084</c:v>
                </c:pt>
                <c:pt idx="429">
                  <c:v>46085</c:v>
                </c:pt>
                <c:pt idx="430">
                  <c:v>46086</c:v>
                </c:pt>
                <c:pt idx="431">
                  <c:v>46087</c:v>
                </c:pt>
                <c:pt idx="432">
                  <c:v>46088</c:v>
                </c:pt>
                <c:pt idx="433">
                  <c:v>46089</c:v>
                </c:pt>
                <c:pt idx="434">
                  <c:v>46090</c:v>
                </c:pt>
                <c:pt idx="435">
                  <c:v>46091</c:v>
                </c:pt>
                <c:pt idx="436">
                  <c:v>46092</c:v>
                </c:pt>
                <c:pt idx="437">
                  <c:v>46093</c:v>
                </c:pt>
                <c:pt idx="438">
                  <c:v>46094</c:v>
                </c:pt>
                <c:pt idx="439">
                  <c:v>46095</c:v>
                </c:pt>
                <c:pt idx="440">
                  <c:v>46096</c:v>
                </c:pt>
                <c:pt idx="441">
                  <c:v>46097</c:v>
                </c:pt>
                <c:pt idx="442">
                  <c:v>46098</c:v>
                </c:pt>
                <c:pt idx="443">
                  <c:v>46099</c:v>
                </c:pt>
                <c:pt idx="444">
                  <c:v>46100</c:v>
                </c:pt>
                <c:pt idx="445">
                  <c:v>46101</c:v>
                </c:pt>
                <c:pt idx="446">
                  <c:v>46102</c:v>
                </c:pt>
                <c:pt idx="447">
                  <c:v>46103</c:v>
                </c:pt>
                <c:pt idx="448">
                  <c:v>46104</c:v>
                </c:pt>
                <c:pt idx="449">
                  <c:v>46105</c:v>
                </c:pt>
                <c:pt idx="450">
                  <c:v>46106</c:v>
                </c:pt>
                <c:pt idx="451">
                  <c:v>46107</c:v>
                </c:pt>
                <c:pt idx="452">
                  <c:v>46108</c:v>
                </c:pt>
                <c:pt idx="453">
                  <c:v>46109</c:v>
                </c:pt>
                <c:pt idx="454">
                  <c:v>46110</c:v>
                </c:pt>
                <c:pt idx="455">
                  <c:v>46111</c:v>
                </c:pt>
                <c:pt idx="456">
                  <c:v>46112</c:v>
                </c:pt>
                <c:pt idx="457">
                  <c:v>46113</c:v>
                </c:pt>
                <c:pt idx="458">
                  <c:v>46114</c:v>
                </c:pt>
                <c:pt idx="459">
                  <c:v>46115</c:v>
                </c:pt>
                <c:pt idx="460">
                  <c:v>46116</c:v>
                </c:pt>
                <c:pt idx="461">
                  <c:v>46117</c:v>
                </c:pt>
                <c:pt idx="462">
                  <c:v>46118</c:v>
                </c:pt>
                <c:pt idx="463">
                  <c:v>46119</c:v>
                </c:pt>
                <c:pt idx="464">
                  <c:v>46120</c:v>
                </c:pt>
                <c:pt idx="465">
                  <c:v>46121</c:v>
                </c:pt>
                <c:pt idx="466">
                  <c:v>46122</c:v>
                </c:pt>
                <c:pt idx="467">
                  <c:v>46123</c:v>
                </c:pt>
                <c:pt idx="468">
                  <c:v>46124</c:v>
                </c:pt>
                <c:pt idx="469">
                  <c:v>46125</c:v>
                </c:pt>
                <c:pt idx="470">
                  <c:v>46126</c:v>
                </c:pt>
                <c:pt idx="471">
                  <c:v>46127</c:v>
                </c:pt>
                <c:pt idx="472">
                  <c:v>46128</c:v>
                </c:pt>
                <c:pt idx="473">
                  <c:v>46129</c:v>
                </c:pt>
                <c:pt idx="474">
                  <c:v>46130</c:v>
                </c:pt>
                <c:pt idx="475">
                  <c:v>46131</c:v>
                </c:pt>
                <c:pt idx="476">
                  <c:v>46132</c:v>
                </c:pt>
                <c:pt idx="477">
                  <c:v>46133</c:v>
                </c:pt>
                <c:pt idx="478">
                  <c:v>46134</c:v>
                </c:pt>
                <c:pt idx="479">
                  <c:v>46135</c:v>
                </c:pt>
                <c:pt idx="480">
                  <c:v>46136</c:v>
                </c:pt>
                <c:pt idx="481">
                  <c:v>46137</c:v>
                </c:pt>
                <c:pt idx="482">
                  <c:v>46138</c:v>
                </c:pt>
                <c:pt idx="483">
                  <c:v>46139</c:v>
                </c:pt>
                <c:pt idx="484">
                  <c:v>46140</c:v>
                </c:pt>
                <c:pt idx="485">
                  <c:v>46141</c:v>
                </c:pt>
                <c:pt idx="486">
                  <c:v>46142</c:v>
                </c:pt>
                <c:pt idx="487">
                  <c:v>46143</c:v>
                </c:pt>
                <c:pt idx="488">
                  <c:v>46144</c:v>
                </c:pt>
                <c:pt idx="489">
                  <c:v>46145</c:v>
                </c:pt>
                <c:pt idx="490">
                  <c:v>46146</c:v>
                </c:pt>
                <c:pt idx="491">
                  <c:v>46147</c:v>
                </c:pt>
                <c:pt idx="492">
                  <c:v>46148</c:v>
                </c:pt>
                <c:pt idx="493">
                  <c:v>46149</c:v>
                </c:pt>
                <c:pt idx="494">
                  <c:v>46150</c:v>
                </c:pt>
                <c:pt idx="495">
                  <c:v>46151</c:v>
                </c:pt>
                <c:pt idx="496">
                  <c:v>46152</c:v>
                </c:pt>
                <c:pt idx="497">
                  <c:v>46153</c:v>
                </c:pt>
                <c:pt idx="498">
                  <c:v>46154</c:v>
                </c:pt>
                <c:pt idx="499">
                  <c:v>46155</c:v>
                </c:pt>
                <c:pt idx="500">
                  <c:v>46156</c:v>
                </c:pt>
                <c:pt idx="501">
                  <c:v>46157</c:v>
                </c:pt>
                <c:pt idx="502">
                  <c:v>46158</c:v>
                </c:pt>
                <c:pt idx="503">
                  <c:v>46159</c:v>
                </c:pt>
                <c:pt idx="504">
                  <c:v>46160</c:v>
                </c:pt>
                <c:pt idx="505">
                  <c:v>46161</c:v>
                </c:pt>
                <c:pt idx="506">
                  <c:v>46162</c:v>
                </c:pt>
                <c:pt idx="507">
                  <c:v>46163</c:v>
                </c:pt>
                <c:pt idx="508">
                  <c:v>46164</c:v>
                </c:pt>
                <c:pt idx="509">
                  <c:v>46165</c:v>
                </c:pt>
                <c:pt idx="510">
                  <c:v>46166</c:v>
                </c:pt>
                <c:pt idx="511">
                  <c:v>46167</c:v>
                </c:pt>
                <c:pt idx="512">
                  <c:v>46168</c:v>
                </c:pt>
                <c:pt idx="513">
                  <c:v>46169</c:v>
                </c:pt>
                <c:pt idx="514">
                  <c:v>46170</c:v>
                </c:pt>
                <c:pt idx="515">
                  <c:v>46171</c:v>
                </c:pt>
                <c:pt idx="516">
                  <c:v>46172</c:v>
                </c:pt>
                <c:pt idx="517">
                  <c:v>46173</c:v>
                </c:pt>
                <c:pt idx="518">
                  <c:v>46174</c:v>
                </c:pt>
                <c:pt idx="519">
                  <c:v>46175</c:v>
                </c:pt>
                <c:pt idx="520">
                  <c:v>46176</c:v>
                </c:pt>
                <c:pt idx="521">
                  <c:v>46177</c:v>
                </c:pt>
                <c:pt idx="522">
                  <c:v>46178</c:v>
                </c:pt>
                <c:pt idx="523">
                  <c:v>46179</c:v>
                </c:pt>
                <c:pt idx="524">
                  <c:v>46180</c:v>
                </c:pt>
                <c:pt idx="525">
                  <c:v>46181</c:v>
                </c:pt>
                <c:pt idx="526">
                  <c:v>46182</c:v>
                </c:pt>
                <c:pt idx="527">
                  <c:v>46183</c:v>
                </c:pt>
                <c:pt idx="528">
                  <c:v>46184</c:v>
                </c:pt>
                <c:pt idx="529">
                  <c:v>46185</c:v>
                </c:pt>
                <c:pt idx="530">
                  <c:v>46186</c:v>
                </c:pt>
                <c:pt idx="531">
                  <c:v>46187</c:v>
                </c:pt>
                <c:pt idx="532">
                  <c:v>46188</c:v>
                </c:pt>
                <c:pt idx="533">
                  <c:v>46189</c:v>
                </c:pt>
                <c:pt idx="534">
                  <c:v>46190</c:v>
                </c:pt>
                <c:pt idx="535">
                  <c:v>46191</c:v>
                </c:pt>
                <c:pt idx="536">
                  <c:v>46192</c:v>
                </c:pt>
                <c:pt idx="537">
                  <c:v>46193</c:v>
                </c:pt>
                <c:pt idx="538">
                  <c:v>46194</c:v>
                </c:pt>
                <c:pt idx="539">
                  <c:v>46195</c:v>
                </c:pt>
                <c:pt idx="540">
                  <c:v>46196</c:v>
                </c:pt>
                <c:pt idx="541">
                  <c:v>46197</c:v>
                </c:pt>
                <c:pt idx="542">
                  <c:v>46198</c:v>
                </c:pt>
                <c:pt idx="543">
                  <c:v>46199</c:v>
                </c:pt>
                <c:pt idx="544">
                  <c:v>46200</c:v>
                </c:pt>
                <c:pt idx="545">
                  <c:v>46201</c:v>
                </c:pt>
                <c:pt idx="546">
                  <c:v>46202</c:v>
                </c:pt>
                <c:pt idx="547">
                  <c:v>46203</c:v>
                </c:pt>
                <c:pt idx="548">
                  <c:v>46204</c:v>
                </c:pt>
                <c:pt idx="549">
                  <c:v>46205</c:v>
                </c:pt>
                <c:pt idx="550">
                  <c:v>46206</c:v>
                </c:pt>
                <c:pt idx="551">
                  <c:v>46207</c:v>
                </c:pt>
                <c:pt idx="552">
                  <c:v>46208</c:v>
                </c:pt>
                <c:pt idx="553">
                  <c:v>46209</c:v>
                </c:pt>
                <c:pt idx="554">
                  <c:v>46210</c:v>
                </c:pt>
                <c:pt idx="555">
                  <c:v>46211</c:v>
                </c:pt>
                <c:pt idx="556">
                  <c:v>46212</c:v>
                </c:pt>
                <c:pt idx="557">
                  <c:v>46213</c:v>
                </c:pt>
                <c:pt idx="558">
                  <c:v>46214</c:v>
                </c:pt>
                <c:pt idx="559">
                  <c:v>46215</c:v>
                </c:pt>
                <c:pt idx="560">
                  <c:v>46216</c:v>
                </c:pt>
                <c:pt idx="561">
                  <c:v>46217</c:v>
                </c:pt>
                <c:pt idx="562">
                  <c:v>46218</c:v>
                </c:pt>
                <c:pt idx="563">
                  <c:v>46219</c:v>
                </c:pt>
                <c:pt idx="564">
                  <c:v>46220</c:v>
                </c:pt>
                <c:pt idx="565">
                  <c:v>46221</c:v>
                </c:pt>
                <c:pt idx="566">
                  <c:v>46222</c:v>
                </c:pt>
                <c:pt idx="567">
                  <c:v>46223</c:v>
                </c:pt>
                <c:pt idx="568">
                  <c:v>46224</c:v>
                </c:pt>
                <c:pt idx="569">
                  <c:v>46225</c:v>
                </c:pt>
                <c:pt idx="570">
                  <c:v>46226</c:v>
                </c:pt>
                <c:pt idx="571">
                  <c:v>46227</c:v>
                </c:pt>
                <c:pt idx="572">
                  <c:v>46228</c:v>
                </c:pt>
                <c:pt idx="573">
                  <c:v>46229</c:v>
                </c:pt>
                <c:pt idx="574">
                  <c:v>46230</c:v>
                </c:pt>
                <c:pt idx="575">
                  <c:v>46231</c:v>
                </c:pt>
                <c:pt idx="576">
                  <c:v>46232</c:v>
                </c:pt>
                <c:pt idx="577">
                  <c:v>46233</c:v>
                </c:pt>
                <c:pt idx="578">
                  <c:v>46234</c:v>
                </c:pt>
                <c:pt idx="579">
                  <c:v>46235</c:v>
                </c:pt>
                <c:pt idx="580">
                  <c:v>46236</c:v>
                </c:pt>
                <c:pt idx="581">
                  <c:v>46237</c:v>
                </c:pt>
                <c:pt idx="582">
                  <c:v>46238</c:v>
                </c:pt>
                <c:pt idx="583">
                  <c:v>46239</c:v>
                </c:pt>
                <c:pt idx="584">
                  <c:v>46240</c:v>
                </c:pt>
                <c:pt idx="585">
                  <c:v>46241</c:v>
                </c:pt>
                <c:pt idx="586">
                  <c:v>46242</c:v>
                </c:pt>
                <c:pt idx="587">
                  <c:v>46243</c:v>
                </c:pt>
                <c:pt idx="588">
                  <c:v>46244</c:v>
                </c:pt>
                <c:pt idx="589">
                  <c:v>46245</c:v>
                </c:pt>
                <c:pt idx="590">
                  <c:v>46246</c:v>
                </c:pt>
                <c:pt idx="591">
                  <c:v>46247</c:v>
                </c:pt>
                <c:pt idx="592">
                  <c:v>46248</c:v>
                </c:pt>
                <c:pt idx="593">
                  <c:v>46249</c:v>
                </c:pt>
                <c:pt idx="594">
                  <c:v>46250</c:v>
                </c:pt>
                <c:pt idx="595">
                  <c:v>46251</c:v>
                </c:pt>
                <c:pt idx="596">
                  <c:v>46252</c:v>
                </c:pt>
                <c:pt idx="597">
                  <c:v>46253</c:v>
                </c:pt>
                <c:pt idx="598">
                  <c:v>46254</c:v>
                </c:pt>
                <c:pt idx="599">
                  <c:v>46255</c:v>
                </c:pt>
                <c:pt idx="600">
                  <c:v>46256</c:v>
                </c:pt>
                <c:pt idx="601">
                  <c:v>46257</c:v>
                </c:pt>
                <c:pt idx="602">
                  <c:v>46258</c:v>
                </c:pt>
                <c:pt idx="603">
                  <c:v>46259</c:v>
                </c:pt>
                <c:pt idx="604">
                  <c:v>46260</c:v>
                </c:pt>
                <c:pt idx="605">
                  <c:v>46261</c:v>
                </c:pt>
                <c:pt idx="606">
                  <c:v>46262</c:v>
                </c:pt>
                <c:pt idx="607">
                  <c:v>46263</c:v>
                </c:pt>
                <c:pt idx="608">
                  <c:v>46264</c:v>
                </c:pt>
                <c:pt idx="609">
                  <c:v>46265</c:v>
                </c:pt>
                <c:pt idx="610">
                  <c:v>46266</c:v>
                </c:pt>
                <c:pt idx="611">
                  <c:v>46267</c:v>
                </c:pt>
                <c:pt idx="612">
                  <c:v>46268</c:v>
                </c:pt>
                <c:pt idx="613">
                  <c:v>46269</c:v>
                </c:pt>
                <c:pt idx="614">
                  <c:v>46270</c:v>
                </c:pt>
                <c:pt idx="615">
                  <c:v>46271</c:v>
                </c:pt>
                <c:pt idx="616">
                  <c:v>46272</c:v>
                </c:pt>
                <c:pt idx="617">
                  <c:v>46273</c:v>
                </c:pt>
                <c:pt idx="618">
                  <c:v>46274</c:v>
                </c:pt>
                <c:pt idx="619">
                  <c:v>46275</c:v>
                </c:pt>
                <c:pt idx="620">
                  <c:v>46276</c:v>
                </c:pt>
                <c:pt idx="621">
                  <c:v>46277</c:v>
                </c:pt>
                <c:pt idx="622">
                  <c:v>46278</c:v>
                </c:pt>
                <c:pt idx="623">
                  <c:v>46279</c:v>
                </c:pt>
                <c:pt idx="624">
                  <c:v>46280</c:v>
                </c:pt>
                <c:pt idx="625">
                  <c:v>46281</c:v>
                </c:pt>
                <c:pt idx="626">
                  <c:v>46282</c:v>
                </c:pt>
                <c:pt idx="627">
                  <c:v>46283</c:v>
                </c:pt>
                <c:pt idx="628">
                  <c:v>46284</c:v>
                </c:pt>
                <c:pt idx="629">
                  <c:v>46285</c:v>
                </c:pt>
                <c:pt idx="630">
                  <c:v>46286</c:v>
                </c:pt>
                <c:pt idx="631">
                  <c:v>46287</c:v>
                </c:pt>
                <c:pt idx="632">
                  <c:v>46288</c:v>
                </c:pt>
                <c:pt idx="633">
                  <c:v>46289</c:v>
                </c:pt>
                <c:pt idx="634">
                  <c:v>46290</c:v>
                </c:pt>
                <c:pt idx="635">
                  <c:v>46291</c:v>
                </c:pt>
                <c:pt idx="636">
                  <c:v>46292</c:v>
                </c:pt>
                <c:pt idx="637">
                  <c:v>46293</c:v>
                </c:pt>
                <c:pt idx="638">
                  <c:v>46294</c:v>
                </c:pt>
                <c:pt idx="639">
                  <c:v>46295</c:v>
                </c:pt>
                <c:pt idx="640">
                  <c:v>46296</c:v>
                </c:pt>
                <c:pt idx="641">
                  <c:v>46297</c:v>
                </c:pt>
                <c:pt idx="642">
                  <c:v>46298</c:v>
                </c:pt>
                <c:pt idx="643">
                  <c:v>46299</c:v>
                </c:pt>
                <c:pt idx="644">
                  <c:v>46300</c:v>
                </c:pt>
                <c:pt idx="645">
                  <c:v>46301</c:v>
                </c:pt>
                <c:pt idx="646">
                  <c:v>46302</c:v>
                </c:pt>
                <c:pt idx="647">
                  <c:v>46303</c:v>
                </c:pt>
                <c:pt idx="648">
                  <c:v>46304</c:v>
                </c:pt>
                <c:pt idx="649">
                  <c:v>46305</c:v>
                </c:pt>
                <c:pt idx="650">
                  <c:v>46306</c:v>
                </c:pt>
                <c:pt idx="651">
                  <c:v>46307</c:v>
                </c:pt>
                <c:pt idx="652">
                  <c:v>46308</c:v>
                </c:pt>
                <c:pt idx="653">
                  <c:v>46309</c:v>
                </c:pt>
                <c:pt idx="654">
                  <c:v>46310</c:v>
                </c:pt>
                <c:pt idx="655">
                  <c:v>46311</c:v>
                </c:pt>
                <c:pt idx="656">
                  <c:v>46312</c:v>
                </c:pt>
                <c:pt idx="657">
                  <c:v>46313</c:v>
                </c:pt>
                <c:pt idx="658">
                  <c:v>46314</c:v>
                </c:pt>
                <c:pt idx="659">
                  <c:v>46315</c:v>
                </c:pt>
                <c:pt idx="660">
                  <c:v>46316</c:v>
                </c:pt>
                <c:pt idx="661">
                  <c:v>46317</c:v>
                </c:pt>
                <c:pt idx="662">
                  <c:v>46318</c:v>
                </c:pt>
                <c:pt idx="663">
                  <c:v>46319</c:v>
                </c:pt>
                <c:pt idx="664">
                  <c:v>46320</c:v>
                </c:pt>
                <c:pt idx="665">
                  <c:v>46321</c:v>
                </c:pt>
                <c:pt idx="666">
                  <c:v>46322</c:v>
                </c:pt>
                <c:pt idx="667">
                  <c:v>46323</c:v>
                </c:pt>
                <c:pt idx="668">
                  <c:v>46324</c:v>
                </c:pt>
                <c:pt idx="669">
                  <c:v>46325</c:v>
                </c:pt>
                <c:pt idx="670">
                  <c:v>46326</c:v>
                </c:pt>
                <c:pt idx="671">
                  <c:v>46327</c:v>
                </c:pt>
                <c:pt idx="672">
                  <c:v>46328</c:v>
                </c:pt>
                <c:pt idx="673">
                  <c:v>46329</c:v>
                </c:pt>
                <c:pt idx="674">
                  <c:v>46330</c:v>
                </c:pt>
                <c:pt idx="675">
                  <c:v>46331</c:v>
                </c:pt>
                <c:pt idx="676">
                  <c:v>46332</c:v>
                </c:pt>
                <c:pt idx="677">
                  <c:v>46333</c:v>
                </c:pt>
                <c:pt idx="678">
                  <c:v>46334</c:v>
                </c:pt>
                <c:pt idx="679">
                  <c:v>46335</c:v>
                </c:pt>
                <c:pt idx="680">
                  <c:v>46336</c:v>
                </c:pt>
                <c:pt idx="681">
                  <c:v>46337</c:v>
                </c:pt>
                <c:pt idx="682">
                  <c:v>46338</c:v>
                </c:pt>
                <c:pt idx="683">
                  <c:v>46339</c:v>
                </c:pt>
                <c:pt idx="684">
                  <c:v>46340</c:v>
                </c:pt>
                <c:pt idx="685">
                  <c:v>46341</c:v>
                </c:pt>
                <c:pt idx="686">
                  <c:v>46342</c:v>
                </c:pt>
                <c:pt idx="687">
                  <c:v>46343</c:v>
                </c:pt>
                <c:pt idx="688">
                  <c:v>46344</c:v>
                </c:pt>
                <c:pt idx="689">
                  <c:v>46345</c:v>
                </c:pt>
                <c:pt idx="690">
                  <c:v>46346</c:v>
                </c:pt>
                <c:pt idx="691">
                  <c:v>46347</c:v>
                </c:pt>
                <c:pt idx="692">
                  <c:v>46348</c:v>
                </c:pt>
                <c:pt idx="693">
                  <c:v>46349</c:v>
                </c:pt>
                <c:pt idx="694">
                  <c:v>46350</c:v>
                </c:pt>
                <c:pt idx="695">
                  <c:v>46351</c:v>
                </c:pt>
                <c:pt idx="696">
                  <c:v>46352</c:v>
                </c:pt>
                <c:pt idx="697">
                  <c:v>46353</c:v>
                </c:pt>
                <c:pt idx="698">
                  <c:v>46354</c:v>
                </c:pt>
                <c:pt idx="699">
                  <c:v>46355</c:v>
                </c:pt>
                <c:pt idx="700">
                  <c:v>46356</c:v>
                </c:pt>
                <c:pt idx="701">
                  <c:v>46357</c:v>
                </c:pt>
                <c:pt idx="702">
                  <c:v>46358</c:v>
                </c:pt>
                <c:pt idx="703">
                  <c:v>46359</c:v>
                </c:pt>
                <c:pt idx="704">
                  <c:v>46360</c:v>
                </c:pt>
                <c:pt idx="705">
                  <c:v>46361</c:v>
                </c:pt>
                <c:pt idx="706">
                  <c:v>46362</c:v>
                </c:pt>
                <c:pt idx="707">
                  <c:v>46363</c:v>
                </c:pt>
                <c:pt idx="708">
                  <c:v>46364</c:v>
                </c:pt>
                <c:pt idx="709">
                  <c:v>46365</c:v>
                </c:pt>
                <c:pt idx="710">
                  <c:v>46366</c:v>
                </c:pt>
                <c:pt idx="711">
                  <c:v>46367</c:v>
                </c:pt>
                <c:pt idx="712">
                  <c:v>46368</c:v>
                </c:pt>
                <c:pt idx="713">
                  <c:v>46369</c:v>
                </c:pt>
                <c:pt idx="714">
                  <c:v>46370</c:v>
                </c:pt>
                <c:pt idx="715">
                  <c:v>46371</c:v>
                </c:pt>
                <c:pt idx="716">
                  <c:v>46372</c:v>
                </c:pt>
                <c:pt idx="717">
                  <c:v>46373</c:v>
                </c:pt>
                <c:pt idx="718">
                  <c:v>46374</c:v>
                </c:pt>
                <c:pt idx="719">
                  <c:v>46375</c:v>
                </c:pt>
                <c:pt idx="720">
                  <c:v>46376</c:v>
                </c:pt>
                <c:pt idx="721">
                  <c:v>46377</c:v>
                </c:pt>
                <c:pt idx="722">
                  <c:v>46378</c:v>
                </c:pt>
                <c:pt idx="723">
                  <c:v>46379</c:v>
                </c:pt>
                <c:pt idx="724">
                  <c:v>46380</c:v>
                </c:pt>
                <c:pt idx="725">
                  <c:v>46381</c:v>
                </c:pt>
                <c:pt idx="726">
                  <c:v>46382</c:v>
                </c:pt>
                <c:pt idx="727">
                  <c:v>46383</c:v>
                </c:pt>
                <c:pt idx="728">
                  <c:v>46384</c:v>
                </c:pt>
                <c:pt idx="729">
                  <c:v>46385</c:v>
                </c:pt>
                <c:pt idx="730">
                  <c:v>46386</c:v>
                </c:pt>
                <c:pt idx="731">
                  <c:v>46387</c:v>
                </c:pt>
                <c:pt idx="732">
                  <c:v>46388</c:v>
                </c:pt>
                <c:pt idx="733">
                  <c:v>46389</c:v>
                </c:pt>
                <c:pt idx="734">
                  <c:v>46390</c:v>
                </c:pt>
                <c:pt idx="735">
                  <c:v>46391</c:v>
                </c:pt>
                <c:pt idx="736">
                  <c:v>46392</c:v>
                </c:pt>
                <c:pt idx="737">
                  <c:v>46393</c:v>
                </c:pt>
                <c:pt idx="738">
                  <c:v>46394</c:v>
                </c:pt>
                <c:pt idx="739">
                  <c:v>46395</c:v>
                </c:pt>
                <c:pt idx="740">
                  <c:v>46396</c:v>
                </c:pt>
                <c:pt idx="741">
                  <c:v>46397</c:v>
                </c:pt>
                <c:pt idx="742">
                  <c:v>46398</c:v>
                </c:pt>
                <c:pt idx="743">
                  <c:v>46399</c:v>
                </c:pt>
                <c:pt idx="744">
                  <c:v>46400</c:v>
                </c:pt>
                <c:pt idx="745">
                  <c:v>46401</c:v>
                </c:pt>
                <c:pt idx="746">
                  <c:v>46402</c:v>
                </c:pt>
                <c:pt idx="747">
                  <c:v>46403</c:v>
                </c:pt>
                <c:pt idx="748">
                  <c:v>46404</c:v>
                </c:pt>
                <c:pt idx="749">
                  <c:v>46405</c:v>
                </c:pt>
                <c:pt idx="750">
                  <c:v>46406</c:v>
                </c:pt>
                <c:pt idx="751">
                  <c:v>46407</c:v>
                </c:pt>
                <c:pt idx="752">
                  <c:v>46408</c:v>
                </c:pt>
                <c:pt idx="753">
                  <c:v>46409</c:v>
                </c:pt>
                <c:pt idx="754">
                  <c:v>46410</c:v>
                </c:pt>
                <c:pt idx="755">
                  <c:v>46411</c:v>
                </c:pt>
                <c:pt idx="756">
                  <c:v>46412</c:v>
                </c:pt>
                <c:pt idx="757">
                  <c:v>46413</c:v>
                </c:pt>
                <c:pt idx="758">
                  <c:v>46414</c:v>
                </c:pt>
                <c:pt idx="759">
                  <c:v>46415</c:v>
                </c:pt>
                <c:pt idx="760">
                  <c:v>46416</c:v>
                </c:pt>
                <c:pt idx="761">
                  <c:v>46417</c:v>
                </c:pt>
                <c:pt idx="762">
                  <c:v>46418</c:v>
                </c:pt>
                <c:pt idx="763">
                  <c:v>46419</c:v>
                </c:pt>
                <c:pt idx="764">
                  <c:v>46420</c:v>
                </c:pt>
                <c:pt idx="765">
                  <c:v>46421</c:v>
                </c:pt>
                <c:pt idx="766">
                  <c:v>46422</c:v>
                </c:pt>
                <c:pt idx="767">
                  <c:v>46423</c:v>
                </c:pt>
                <c:pt idx="768">
                  <c:v>46424</c:v>
                </c:pt>
                <c:pt idx="769">
                  <c:v>46425</c:v>
                </c:pt>
                <c:pt idx="770">
                  <c:v>46426</c:v>
                </c:pt>
                <c:pt idx="771">
                  <c:v>46427</c:v>
                </c:pt>
                <c:pt idx="772">
                  <c:v>46428</c:v>
                </c:pt>
                <c:pt idx="773">
                  <c:v>46429</c:v>
                </c:pt>
                <c:pt idx="774">
                  <c:v>46430</c:v>
                </c:pt>
                <c:pt idx="775">
                  <c:v>46431</c:v>
                </c:pt>
                <c:pt idx="776">
                  <c:v>46432</c:v>
                </c:pt>
                <c:pt idx="777">
                  <c:v>46433</c:v>
                </c:pt>
                <c:pt idx="778">
                  <c:v>46434</c:v>
                </c:pt>
                <c:pt idx="779">
                  <c:v>46435</c:v>
                </c:pt>
                <c:pt idx="780">
                  <c:v>46436</c:v>
                </c:pt>
                <c:pt idx="781">
                  <c:v>46437</c:v>
                </c:pt>
                <c:pt idx="782">
                  <c:v>46438</c:v>
                </c:pt>
                <c:pt idx="783">
                  <c:v>46439</c:v>
                </c:pt>
                <c:pt idx="784">
                  <c:v>46440</c:v>
                </c:pt>
                <c:pt idx="785">
                  <c:v>46441</c:v>
                </c:pt>
                <c:pt idx="786">
                  <c:v>46442</c:v>
                </c:pt>
                <c:pt idx="787">
                  <c:v>46443</c:v>
                </c:pt>
                <c:pt idx="788">
                  <c:v>46444</c:v>
                </c:pt>
                <c:pt idx="789">
                  <c:v>46445</c:v>
                </c:pt>
                <c:pt idx="790">
                  <c:v>46446</c:v>
                </c:pt>
                <c:pt idx="791">
                  <c:v>46447</c:v>
                </c:pt>
                <c:pt idx="792">
                  <c:v>46447</c:v>
                </c:pt>
                <c:pt idx="793">
                  <c:v>46448</c:v>
                </c:pt>
                <c:pt idx="794">
                  <c:v>46449</c:v>
                </c:pt>
                <c:pt idx="795">
                  <c:v>46450</c:v>
                </c:pt>
                <c:pt idx="796">
                  <c:v>46451</c:v>
                </c:pt>
                <c:pt idx="797">
                  <c:v>46452</c:v>
                </c:pt>
                <c:pt idx="798">
                  <c:v>46453</c:v>
                </c:pt>
                <c:pt idx="799">
                  <c:v>46454</c:v>
                </c:pt>
                <c:pt idx="800">
                  <c:v>46455</c:v>
                </c:pt>
                <c:pt idx="801">
                  <c:v>46456</c:v>
                </c:pt>
                <c:pt idx="802">
                  <c:v>46457</c:v>
                </c:pt>
                <c:pt idx="803">
                  <c:v>46458</c:v>
                </c:pt>
                <c:pt idx="804">
                  <c:v>46459</c:v>
                </c:pt>
                <c:pt idx="805">
                  <c:v>46460</c:v>
                </c:pt>
                <c:pt idx="806">
                  <c:v>46461</c:v>
                </c:pt>
                <c:pt idx="807">
                  <c:v>46462</c:v>
                </c:pt>
                <c:pt idx="808">
                  <c:v>46463</c:v>
                </c:pt>
                <c:pt idx="809">
                  <c:v>46464</c:v>
                </c:pt>
                <c:pt idx="810">
                  <c:v>46465</c:v>
                </c:pt>
                <c:pt idx="811">
                  <c:v>46466</c:v>
                </c:pt>
                <c:pt idx="812">
                  <c:v>46467</c:v>
                </c:pt>
                <c:pt idx="813">
                  <c:v>46468</c:v>
                </c:pt>
                <c:pt idx="814">
                  <c:v>46469</c:v>
                </c:pt>
                <c:pt idx="815">
                  <c:v>46470</c:v>
                </c:pt>
                <c:pt idx="816">
                  <c:v>46471</c:v>
                </c:pt>
                <c:pt idx="817">
                  <c:v>46472</c:v>
                </c:pt>
                <c:pt idx="818">
                  <c:v>46473</c:v>
                </c:pt>
                <c:pt idx="819">
                  <c:v>46474</c:v>
                </c:pt>
                <c:pt idx="820">
                  <c:v>46475</c:v>
                </c:pt>
                <c:pt idx="821">
                  <c:v>46476</c:v>
                </c:pt>
                <c:pt idx="822">
                  <c:v>46477</c:v>
                </c:pt>
                <c:pt idx="823">
                  <c:v>46478</c:v>
                </c:pt>
                <c:pt idx="824">
                  <c:v>46479</c:v>
                </c:pt>
                <c:pt idx="825">
                  <c:v>46480</c:v>
                </c:pt>
                <c:pt idx="826">
                  <c:v>46481</c:v>
                </c:pt>
                <c:pt idx="827">
                  <c:v>46482</c:v>
                </c:pt>
                <c:pt idx="828">
                  <c:v>46483</c:v>
                </c:pt>
                <c:pt idx="829">
                  <c:v>46484</c:v>
                </c:pt>
                <c:pt idx="830">
                  <c:v>46485</c:v>
                </c:pt>
                <c:pt idx="831">
                  <c:v>46486</c:v>
                </c:pt>
                <c:pt idx="832">
                  <c:v>46487</c:v>
                </c:pt>
                <c:pt idx="833">
                  <c:v>46488</c:v>
                </c:pt>
                <c:pt idx="834">
                  <c:v>46489</c:v>
                </c:pt>
                <c:pt idx="835">
                  <c:v>46490</c:v>
                </c:pt>
                <c:pt idx="836">
                  <c:v>46491</c:v>
                </c:pt>
                <c:pt idx="837">
                  <c:v>46492</c:v>
                </c:pt>
                <c:pt idx="838">
                  <c:v>46493</c:v>
                </c:pt>
                <c:pt idx="839">
                  <c:v>46494</c:v>
                </c:pt>
                <c:pt idx="840">
                  <c:v>46495</c:v>
                </c:pt>
                <c:pt idx="841">
                  <c:v>46496</c:v>
                </c:pt>
                <c:pt idx="842">
                  <c:v>46497</c:v>
                </c:pt>
                <c:pt idx="843">
                  <c:v>46498</c:v>
                </c:pt>
                <c:pt idx="844">
                  <c:v>46499</c:v>
                </c:pt>
                <c:pt idx="845">
                  <c:v>46500</c:v>
                </c:pt>
                <c:pt idx="846">
                  <c:v>46501</c:v>
                </c:pt>
                <c:pt idx="847">
                  <c:v>46502</c:v>
                </c:pt>
                <c:pt idx="848">
                  <c:v>46503</c:v>
                </c:pt>
                <c:pt idx="849">
                  <c:v>46504</c:v>
                </c:pt>
                <c:pt idx="850">
                  <c:v>46505</c:v>
                </c:pt>
                <c:pt idx="851">
                  <c:v>46506</c:v>
                </c:pt>
                <c:pt idx="852">
                  <c:v>46507</c:v>
                </c:pt>
                <c:pt idx="853">
                  <c:v>46508</c:v>
                </c:pt>
                <c:pt idx="854">
                  <c:v>46509</c:v>
                </c:pt>
                <c:pt idx="855">
                  <c:v>46510</c:v>
                </c:pt>
                <c:pt idx="856">
                  <c:v>46511</c:v>
                </c:pt>
                <c:pt idx="857">
                  <c:v>46512</c:v>
                </c:pt>
                <c:pt idx="858">
                  <c:v>46513</c:v>
                </c:pt>
                <c:pt idx="859">
                  <c:v>46514</c:v>
                </c:pt>
                <c:pt idx="860">
                  <c:v>46515</c:v>
                </c:pt>
                <c:pt idx="861">
                  <c:v>46516</c:v>
                </c:pt>
                <c:pt idx="862">
                  <c:v>46517</c:v>
                </c:pt>
                <c:pt idx="863">
                  <c:v>46518</c:v>
                </c:pt>
                <c:pt idx="864">
                  <c:v>46519</c:v>
                </c:pt>
                <c:pt idx="865">
                  <c:v>46520</c:v>
                </c:pt>
                <c:pt idx="866">
                  <c:v>46521</c:v>
                </c:pt>
                <c:pt idx="867">
                  <c:v>46522</c:v>
                </c:pt>
                <c:pt idx="868">
                  <c:v>46523</c:v>
                </c:pt>
                <c:pt idx="869">
                  <c:v>46524</c:v>
                </c:pt>
                <c:pt idx="870">
                  <c:v>46525</c:v>
                </c:pt>
                <c:pt idx="871">
                  <c:v>46526</c:v>
                </c:pt>
                <c:pt idx="872">
                  <c:v>46527</c:v>
                </c:pt>
                <c:pt idx="873">
                  <c:v>46528</c:v>
                </c:pt>
                <c:pt idx="874">
                  <c:v>46529</c:v>
                </c:pt>
                <c:pt idx="875">
                  <c:v>46530</c:v>
                </c:pt>
                <c:pt idx="876">
                  <c:v>46531</c:v>
                </c:pt>
                <c:pt idx="877">
                  <c:v>46532</c:v>
                </c:pt>
                <c:pt idx="878">
                  <c:v>46533</c:v>
                </c:pt>
                <c:pt idx="879">
                  <c:v>46534</c:v>
                </c:pt>
                <c:pt idx="880">
                  <c:v>46535</c:v>
                </c:pt>
                <c:pt idx="881">
                  <c:v>46536</c:v>
                </c:pt>
                <c:pt idx="882">
                  <c:v>46537</c:v>
                </c:pt>
                <c:pt idx="883">
                  <c:v>46538</c:v>
                </c:pt>
                <c:pt idx="884">
                  <c:v>46539</c:v>
                </c:pt>
                <c:pt idx="885">
                  <c:v>46540</c:v>
                </c:pt>
                <c:pt idx="886">
                  <c:v>46541</c:v>
                </c:pt>
                <c:pt idx="887">
                  <c:v>46542</c:v>
                </c:pt>
                <c:pt idx="888">
                  <c:v>46543</c:v>
                </c:pt>
                <c:pt idx="889">
                  <c:v>46544</c:v>
                </c:pt>
                <c:pt idx="890">
                  <c:v>46545</c:v>
                </c:pt>
                <c:pt idx="891">
                  <c:v>46546</c:v>
                </c:pt>
                <c:pt idx="892">
                  <c:v>46547</c:v>
                </c:pt>
                <c:pt idx="893">
                  <c:v>46548</c:v>
                </c:pt>
                <c:pt idx="894">
                  <c:v>46549</c:v>
                </c:pt>
                <c:pt idx="895">
                  <c:v>46550</c:v>
                </c:pt>
                <c:pt idx="896">
                  <c:v>46551</c:v>
                </c:pt>
                <c:pt idx="897">
                  <c:v>46552</c:v>
                </c:pt>
                <c:pt idx="898">
                  <c:v>46553</c:v>
                </c:pt>
                <c:pt idx="899">
                  <c:v>46554</c:v>
                </c:pt>
                <c:pt idx="900">
                  <c:v>46555</c:v>
                </c:pt>
                <c:pt idx="901">
                  <c:v>46556</c:v>
                </c:pt>
                <c:pt idx="902">
                  <c:v>46557</c:v>
                </c:pt>
                <c:pt idx="903">
                  <c:v>46558</c:v>
                </c:pt>
                <c:pt idx="904">
                  <c:v>46559</c:v>
                </c:pt>
                <c:pt idx="905">
                  <c:v>46560</c:v>
                </c:pt>
                <c:pt idx="906">
                  <c:v>46561</c:v>
                </c:pt>
                <c:pt idx="907">
                  <c:v>46562</c:v>
                </c:pt>
                <c:pt idx="908">
                  <c:v>46563</c:v>
                </c:pt>
                <c:pt idx="909">
                  <c:v>46564</c:v>
                </c:pt>
                <c:pt idx="910">
                  <c:v>46565</c:v>
                </c:pt>
                <c:pt idx="911">
                  <c:v>46566</c:v>
                </c:pt>
                <c:pt idx="912">
                  <c:v>46567</c:v>
                </c:pt>
                <c:pt idx="913">
                  <c:v>46568</c:v>
                </c:pt>
                <c:pt idx="914">
                  <c:v>46569</c:v>
                </c:pt>
                <c:pt idx="915">
                  <c:v>46570</c:v>
                </c:pt>
                <c:pt idx="916">
                  <c:v>46571</c:v>
                </c:pt>
                <c:pt idx="917">
                  <c:v>46572</c:v>
                </c:pt>
                <c:pt idx="918">
                  <c:v>46573</c:v>
                </c:pt>
                <c:pt idx="919">
                  <c:v>46574</c:v>
                </c:pt>
                <c:pt idx="920">
                  <c:v>46575</c:v>
                </c:pt>
                <c:pt idx="921">
                  <c:v>46576</c:v>
                </c:pt>
                <c:pt idx="922">
                  <c:v>46577</c:v>
                </c:pt>
                <c:pt idx="923">
                  <c:v>46578</c:v>
                </c:pt>
                <c:pt idx="924">
                  <c:v>46579</c:v>
                </c:pt>
                <c:pt idx="925">
                  <c:v>46580</c:v>
                </c:pt>
                <c:pt idx="926">
                  <c:v>46581</c:v>
                </c:pt>
                <c:pt idx="927">
                  <c:v>46582</c:v>
                </c:pt>
                <c:pt idx="928">
                  <c:v>46583</c:v>
                </c:pt>
                <c:pt idx="929">
                  <c:v>46584</c:v>
                </c:pt>
                <c:pt idx="930">
                  <c:v>46585</c:v>
                </c:pt>
                <c:pt idx="931">
                  <c:v>46586</c:v>
                </c:pt>
                <c:pt idx="932">
                  <c:v>46587</c:v>
                </c:pt>
                <c:pt idx="933">
                  <c:v>46588</c:v>
                </c:pt>
                <c:pt idx="934">
                  <c:v>46589</c:v>
                </c:pt>
                <c:pt idx="935">
                  <c:v>46590</c:v>
                </c:pt>
                <c:pt idx="936">
                  <c:v>46591</c:v>
                </c:pt>
                <c:pt idx="937">
                  <c:v>46592</c:v>
                </c:pt>
                <c:pt idx="938">
                  <c:v>46593</c:v>
                </c:pt>
                <c:pt idx="939">
                  <c:v>46594</c:v>
                </c:pt>
                <c:pt idx="940">
                  <c:v>46595</c:v>
                </c:pt>
                <c:pt idx="941">
                  <c:v>46596</c:v>
                </c:pt>
                <c:pt idx="942">
                  <c:v>46597</c:v>
                </c:pt>
                <c:pt idx="943">
                  <c:v>46598</c:v>
                </c:pt>
                <c:pt idx="944">
                  <c:v>46599</c:v>
                </c:pt>
                <c:pt idx="945">
                  <c:v>46600</c:v>
                </c:pt>
                <c:pt idx="946">
                  <c:v>46601</c:v>
                </c:pt>
                <c:pt idx="947">
                  <c:v>46602</c:v>
                </c:pt>
                <c:pt idx="948">
                  <c:v>46603</c:v>
                </c:pt>
                <c:pt idx="949">
                  <c:v>46604</c:v>
                </c:pt>
                <c:pt idx="950">
                  <c:v>46605</c:v>
                </c:pt>
                <c:pt idx="951">
                  <c:v>46606</c:v>
                </c:pt>
                <c:pt idx="952">
                  <c:v>46607</c:v>
                </c:pt>
                <c:pt idx="953">
                  <c:v>46608</c:v>
                </c:pt>
                <c:pt idx="954">
                  <c:v>46609</c:v>
                </c:pt>
                <c:pt idx="955">
                  <c:v>46610</c:v>
                </c:pt>
                <c:pt idx="956">
                  <c:v>46611</c:v>
                </c:pt>
                <c:pt idx="957">
                  <c:v>46612</c:v>
                </c:pt>
                <c:pt idx="958">
                  <c:v>46613</c:v>
                </c:pt>
                <c:pt idx="959">
                  <c:v>46614</c:v>
                </c:pt>
                <c:pt idx="960">
                  <c:v>46615</c:v>
                </c:pt>
                <c:pt idx="961">
                  <c:v>46616</c:v>
                </c:pt>
                <c:pt idx="962">
                  <c:v>46617</c:v>
                </c:pt>
                <c:pt idx="963">
                  <c:v>46618</c:v>
                </c:pt>
                <c:pt idx="964">
                  <c:v>46619</c:v>
                </c:pt>
                <c:pt idx="965">
                  <c:v>46620</c:v>
                </c:pt>
                <c:pt idx="966">
                  <c:v>46621</c:v>
                </c:pt>
                <c:pt idx="967">
                  <c:v>46622</c:v>
                </c:pt>
                <c:pt idx="968">
                  <c:v>46623</c:v>
                </c:pt>
                <c:pt idx="969">
                  <c:v>46624</c:v>
                </c:pt>
                <c:pt idx="970">
                  <c:v>46625</c:v>
                </c:pt>
                <c:pt idx="971">
                  <c:v>46626</c:v>
                </c:pt>
                <c:pt idx="972">
                  <c:v>46627</c:v>
                </c:pt>
                <c:pt idx="973">
                  <c:v>46628</c:v>
                </c:pt>
                <c:pt idx="974">
                  <c:v>46629</c:v>
                </c:pt>
                <c:pt idx="975">
                  <c:v>46630</c:v>
                </c:pt>
                <c:pt idx="976">
                  <c:v>46631</c:v>
                </c:pt>
                <c:pt idx="977">
                  <c:v>46632</c:v>
                </c:pt>
                <c:pt idx="978">
                  <c:v>46633</c:v>
                </c:pt>
                <c:pt idx="979">
                  <c:v>46634</c:v>
                </c:pt>
                <c:pt idx="980">
                  <c:v>46635</c:v>
                </c:pt>
                <c:pt idx="981">
                  <c:v>46636</c:v>
                </c:pt>
                <c:pt idx="982">
                  <c:v>46637</c:v>
                </c:pt>
                <c:pt idx="983">
                  <c:v>46638</c:v>
                </c:pt>
                <c:pt idx="984">
                  <c:v>46639</c:v>
                </c:pt>
                <c:pt idx="985">
                  <c:v>46640</c:v>
                </c:pt>
                <c:pt idx="986">
                  <c:v>46641</c:v>
                </c:pt>
                <c:pt idx="987">
                  <c:v>46642</c:v>
                </c:pt>
                <c:pt idx="988">
                  <c:v>46643</c:v>
                </c:pt>
                <c:pt idx="989">
                  <c:v>46644</c:v>
                </c:pt>
                <c:pt idx="990">
                  <c:v>46645</c:v>
                </c:pt>
                <c:pt idx="991">
                  <c:v>46646</c:v>
                </c:pt>
                <c:pt idx="992">
                  <c:v>46647</c:v>
                </c:pt>
                <c:pt idx="993">
                  <c:v>46648</c:v>
                </c:pt>
                <c:pt idx="994">
                  <c:v>46649</c:v>
                </c:pt>
                <c:pt idx="995">
                  <c:v>46650</c:v>
                </c:pt>
                <c:pt idx="996">
                  <c:v>46651</c:v>
                </c:pt>
                <c:pt idx="997">
                  <c:v>46652</c:v>
                </c:pt>
                <c:pt idx="998">
                  <c:v>46653</c:v>
                </c:pt>
                <c:pt idx="999">
                  <c:v>46654</c:v>
                </c:pt>
                <c:pt idx="1000">
                  <c:v>46655</c:v>
                </c:pt>
                <c:pt idx="1001">
                  <c:v>46656</c:v>
                </c:pt>
                <c:pt idx="1002">
                  <c:v>46657</c:v>
                </c:pt>
                <c:pt idx="1003">
                  <c:v>46658</c:v>
                </c:pt>
                <c:pt idx="1004">
                  <c:v>46659</c:v>
                </c:pt>
                <c:pt idx="1005">
                  <c:v>46660</c:v>
                </c:pt>
                <c:pt idx="1006">
                  <c:v>46661</c:v>
                </c:pt>
                <c:pt idx="1007">
                  <c:v>46662</c:v>
                </c:pt>
                <c:pt idx="1008">
                  <c:v>46663</c:v>
                </c:pt>
                <c:pt idx="1009">
                  <c:v>46664</c:v>
                </c:pt>
                <c:pt idx="1010">
                  <c:v>46665</c:v>
                </c:pt>
                <c:pt idx="1011">
                  <c:v>46666</c:v>
                </c:pt>
                <c:pt idx="1012">
                  <c:v>46667</c:v>
                </c:pt>
                <c:pt idx="1013">
                  <c:v>46668</c:v>
                </c:pt>
                <c:pt idx="1014">
                  <c:v>46669</c:v>
                </c:pt>
                <c:pt idx="1015">
                  <c:v>46670</c:v>
                </c:pt>
                <c:pt idx="1016">
                  <c:v>46671</c:v>
                </c:pt>
                <c:pt idx="1017">
                  <c:v>46672</c:v>
                </c:pt>
                <c:pt idx="1018">
                  <c:v>46673</c:v>
                </c:pt>
                <c:pt idx="1019">
                  <c:v>46674</c:v>
                </c:pt>
                <c:pt idx="1020">
                  <c:v>46675</c:v>
                </c:pt>
                <c:pt idx="1021">
                  <c:v>46676</c:v>
                </c:pt>
                <c:pt idx="1022">
                  <c:v>46677</c:v>
                </c:pt>
                <c:pt idx="1023">
                  <c:v>46678</c:v>
                </c:pt>
                <c:pt idx="1024">
                  <c:v>46679</c:v>
                </c:pt>
                <c:pt idx="1025">
                  <c:v>46680</c:v>
                </c:pt>
                <c:pt idx="1026">
                  <c:v>46681</c:v>
                </c:pt>
                <c:pt idx="1027">
                  <c:v>46682</c:v>
                </c:pt>
                <c:pt idx="1028">
                  <c:v>46683</c:v>
                </c:pt>
                <c:pt idx="1029">
                  <c:v>46684</c:v>
                </c:pt>
                <c:pt idx="1030">
                  <c:v>46685</c:v>
                </c:pt>
                <c:pt idx="1031">
                  <c:v>46686</c:v>
                </c:pt>
                <c:pt idx="1032">
                  <c:v>46687</c:v>
                </c:pt>
                <c:pt idx="1033">
                  <c:v>46688</c:v>
                </c:pt>
                <c:pt idx="1034">
                  <c:v>46689</c:v>
                </c:pt>
                <c:pt idx="1035">
                  <c:v>46690</c:v>
                </c:pt>
                <c:pt idx="1036">
                  <c:v>46691</c:v>
                </c:pt>
                <c:pt idx="1037">
                  <c:v>46692</c:v>
                </c:pt>
                <c:pt idx="1038">
                  <c:v>46693</c:v>
                </c:pt>
                <c:pt idx="1039">
                  <c:v>46694</c:v>
                </c:pt>
                <c:pt idx="1040">
                  <c:v>46695</c:v>
                </c:pt>
                <c:pt idx="1041">
                  <c:v>46696</c:v>
                </c:pt>
                <c:pt idx="1042">
                  <c:v>46697</c:v>
                </c:pt>
                <c:pt idx="1043">
                  <c:v>46698</c:v>
                </c:pt>
                <c:pt idx="1044">
                  <c:v>46699</c:v>
                </c:pt>
                <c:pt idx="1045">
                  <c:v>46700</c:v>
                </c:pt>
                <c:pt idx="1046">
                  <c:v>46701</c:v>
                </c:pt>
                <c:pt idx="1047">
                  <c:v>46702</c:v>
                </c:pt>
                <c:pt idx="1048">
                  <c:v>46703</c:v>
                </c:pt>
                <c:pt idx="1049">
                  <c:v>46704</c:v>
                </c:pt>
                <c:pt idx="1050">
                  <c:v>46705</c:v>
                </c:pt>
                <c:pt idx="1051">
                  <c:v>46706</c:v>
                </c:pt>
                <c:pt idx="1052">
                  <c:v>46707</c:v>
                </c:pt>
                <c:pt idx="1053">
                  <c:v>46708</c:v>
                </c:pt>
                <c:pt idx="1054">
                  <c:v>46709</c:v>
                </c:pt>
                <c:pt idx="1055">
                  <c:v>46710</c:v>
                </c:pt>
                <c:pt idx="1056">
                  <c:v>46711</c:v>
                </c:pt>
                <c:pt idx="1057">
                  <c:v>46712</c:v>
                </c:pt>
                <c:pt idx="1058">
                  <c:v>46713</c:v>
                </c:pt>
                <c:pt idx="1059">
                  <c:v>46714</c:v>
                </c:pt>
                <c:pt idx="1060">
                  <c:v>46715</c:v>
                </c:pt>
                <c:pt idx="1061">
                  <c:v>46716</c:v>
                </c:pt>
                <c:pt idx="1062">
                  <c:v>46717</c:v>
                </c:pt>
                <c:pt idx="1063">
                  <c:v>46718</c:v>
                </c:pt>
                <c:pt idx="1064">
                  <c:v>46719</c:v>
                </c:pt>
                <c:pt idx="1065">
                  <c:v>46720</c:v>
                </c:pt>
                <c:pt idx="1066">
                  <c:v>46721</c:v>
                </c:pt>
                <c:pt idx="1067">
                  <c:v>46722</c:v>
                </c:pt>
                <c:pt idx="1068">
                  <c:v>46723</c:v>
                </c:pt>
                <c:pt idx="1069">
                  <c:v>46724</c:v>
                </c:pt>
                <c:pt idx="1070">
                  <c:v>46725</c:v>
                </c:pt>
                <c:pt idx="1071">
                  <c:v>46726</c:v>
                </c:pt>
                <c:pt idx="1072">
                  <c:v>46727</c:v>
                </c:pt>
                <c:pt idx="1073">
                  <c:v>46728</c:v>
                </c:pt>
                <c:pt idx="1074">
                  <c:v>46729</c:v>
                </c:pt>
                <c:pt idx="1075">
                  <c:v>46730</c:v>
                </c:pt>
                <c:pt idx="1076">
                  <c:v>46731</c:v>
                </c:pt>
                <c:pt idx="1077">
                  <c:v>46732</c:v>
                </c:pt>
                <c:pt idx="1078">
                  <c:v>46733</c:v>
                </c:pt>
                <c:pt idx="1079">
                  <c:v>46734</c:v>
                </c:pt>
                <c:pt idx="1080">
                  <c:v>46735</c:v>
                </c:pt>
                <c:pt idx="1081">
                  <c:v>46736</c:v>
                </c:pt>
                <c:pt idx="1082">
                  <c:v>46737</c:v>
                </c:pt>
                <c:pt idx="1083">
                  <c:v>46738</c:v>
                </c:pt>
                <c:pt idx="1084">
                  <c:v>46739</c:v>
                </c:pt>
                <c:pt idx="1085">
                  <c:v>46740</c:v>
                </c:pt>
                <c:pt idx="1086">
                  <c:v>46741</c:v>
                </c:pt>
                <c:pt idx="1087">
                  <c:v>46742</c:v>
                </c:pt>
                <c:pt idx="1088">
                  <c:v>46743</c:v>
                </c:pt>
                <c:pt idx="1089">
                  <c:v>46744</c:v>
                </c:pt>
                <c:pt idx="1090">
                  <c:v>46745</c:v>
                </c:pt>
                <c:pt idx="1091">
                  <c:v>46746</c:v>
                </c:pt>
                <c:pt idx="1092">
                  <c:v>46747</c:v>
                </c:pt>
                <c:pt idx="1093">
                  <c:v>46748</c:v>
                </c:pt>
                <c:pt idx="1094">
                  <c:v>46749</c:v>
                </c:pt>
                <c:pt idx="1095">
                  <c:v>46750</c:v>
                </c:pt>
                <c:pt idx="1096">
                  <c:v>46751</c:v>
                </c:pt>
                <c:pt idx="1097">
                  <c:v>46752</c:v>
                </c:pt>
                <c:pt idx="1098">
                  <c:v>46753</c:v>
                </c:pt>
                <c:pt idx="1099">
                  <c:v>46754</c:v>
                </c:pt>
                <c:pt idx="1100">
                  <c:v>46755</c:v>
                </c:pt>
                <c:pt idx="1101">
                  <c:v>46756</c:v>
                </c:pt>
                <c:pt idx="1102">
                  <c:v>46757</c:v>
                </c:pt>
                <c:pt idx="1103">
                  <c:v>46758</c:v>
                </c:pt>
                <c:pt idx="1104">
                  <c:v>46759</c:v>
                </c:pt>
                <c:pt idx="1105">
                  <c:v>46760</c:v>
                </c:pt>
                <c:pt idx="1106">
                  <c:v>46761</c:v>
                </c:pt>
                <c:pt idx="1107">
                  <c:v>46762</c:v>
                </c:pt>
                <c:pt idx="1108">
                  <c:v>46763</c:v>
                </c:pt>
                <c:pt idx="1109">
                  <c:v>46764</c:v>
                </c:pt>
                <c:pt idx="1110">
                  <c:v>46765</c:v>
                </c:pt>
                <c:pt idx="1111">
                  <c:v>46766</c:v>
                </c:pt>
                <c:pt idx="1112">
                  <c:v>46767</c:v>
                </c:pt>
                <c:pt idx="1113">
                  <c:v>46768</c:v>
                </c:pt>
                <c:pt idx="1114">
                  <c:v>46769</c:v>
                </c:pt>
                <c:pt idx="1115">
                  <c:v>46770</c:v>
                </c:pt>
                <c:pt idx="1116">
                  <c:v>46771</c:v>
                </c:pt>
                <c:pt idx="1117">
                  <c:v>46772</c:v>
                </c:pt>
                <c:pt idx="1118">
                  <c:v>46773</c:v>
                </c:pt>
                <c:pt idx="1119">
                  <c:v>46774</c:v>
                </c:pt>
                <c:pt idx="1120">
                  <c:v>46775</c:v>
                </c:pt>
                <c:pt idx="1121">
                  <c:v>46776</c:v>
                </c:pt>
                <c:pt idx="1122">
                  <c:v>46777</c:v>
                </c:pt>
                <c:pt idx="1123">
                  <c:v>46778</c:v>
                </c:pt>
                <c:pt idx="1124">
                  <c:v>46779</c:v>
                </c:pt>
                <c:pt idx="1125">
                  <c:v>46780</c:v>
                </c:pt>
                <c:pt idx="1126">
                  <c:v>46781</c:v>
                </c:pt>
                <c:pt idx="1127">
                  <c:v>46782</c:v>
                </c:pt>
                <c:pt idx="1128">
                  <c:v>46783</c:v>
                </c:pt>
                <c:pt idx="1129">
                  <c:v>46784</c:v>
                </c:pt>
                <c:pt idx="1130">
                  <c:v>46785</c:v>
                </c:pt>
                <c:pt idx="1131">
                  <c:v>46786</c:v>
                </c:pt>
                <c:pt idx="1132">
                  <c:v>46787</c:v>
                </c:pt>
                <c:pt idx="1133">
                  <c:v>46788</c:v>
                </c:pt>
                <c:pt idx="1134">
                  <c:v>46789</c:v>
                </c:pt>
                <c:pt idx="1135">
                  <c:v>46790</c:v>
                </c:pt>
                <c:pt idx="1136">
                  <c:v>46791</c:v>
                </c:pt>
                <c:pt idx="1137">
                  <c:v>46792</c:v>
                </c:pt>
                <c:pt idx="1138">
                  <c:v>46793</c:v>
                </c:pt>
                <c:pt idx="1139">
                  <c:v>46794</c:v>
                </c:pt>
                <c:pt idx="1140">
                  <c:v>46795</c:v>
                </c:pt>
                <c:pt idx="1141">
                  <c:v>46796</c:v>
                </c:pt>
                <c:pt idx="1142">
                  <c:v>46797</c:v>
                </c:pt>
                <c:pt idx="1143">
                  <c:v>46798</c:v>
                </c:pt>
                <c:pt idx="1144">
                  <c:v>46799</c:v>
                </c:pt>
                <c:pt idx="1145">
                  <c:v>46800</c:v>
                </c:pt>
                <c:pt idx="1146">
                  <c:v>46801</c:v>
                </c:pt>
                <c:pt idx="1147">
                  <c:v>46802</c:v>
                </c:pt>
                <c:pt idx="1148">
                  <c:v>46803</c:v>
                </c:pt>
                <c:pt idx="1149">
                  <c:v>46804</c:v>
                </c:pt>
                <c:pt idx="1150">
                  <c:v>46805</c:v>
                </c:pt>
                <c:pt idx="1151">
                  <c:v>46806</c:v>
                </c:pt>
                <c:pt idx="1152">
                  <c:v>46807</c:v>
                </c:pt>
                <c:pt idx="1153">
                  <c:v>46808</c:v>
                </c:pt>
                <c:pt idx="1154">
                  <c:v>46809</c:v>
                </c:pt>
                <c:pt idx="1155">
                  <c:v>46810</c:v>
                </c:pt>
                <c:pt idx="1156">
                  <c:v>46811</c:v>
                </c:pt>
                <c:pt idx="1157">
                  <c:v>46812</c:v>
                </c:pt>
                <c:pt idx="1158">
                  <c:v>46813</c:v>
                </c:pt>
                <c:pt idx="1159">
                  <c:v>46814</c:v>
                </c:pt>
                <c:pt idx="1160">
                  <c:v>46815</c:v>
                </c:pt>
                <c:pt idx="1161">
                  <c:v>46816</c:v>
                </c:pt>
                <c:pt idx="1162">
                  <c:v>46817</c:v>
                </c:pt>
                <c:pt idx="1163">
                  <c:v>46818</c:v>
                </c:pt>
                <c:pt idx="1164">
                  <c:v>46819</c:v>
                </c:pt>
                <c:pt idx="1165">
                  <c:v>46820</c:v>
                </c:pt>
                <c:pt idx="1166">
                  <c:v>46821</c:v>
                </c:pt>
                <c:pt idx="1167">
                  <c:v>46822</c:v>
                </c:pt>
                <c:pt idx="1168">
                  <c:v>46823</c:v>
                </c:pt>
                <c:pt idx="1169">
                  <c:v>46824</c:v>
                </c:pt>
                <c:pt idx="1170">
                  <c:v>46825</c:v>
                </c:pt>
                <c:pt idx="1171">
                  <c:v>46826</c:v>
                </c:pt>
                <c:pt idx="1172">
                  <c:v>46827</c:v>
                </c:pt>
                <c:pt idx="1173">
                  <c:v>46828</c:v>
                </c:pt>
                <c:pt idx="1174">
                  <c:v>46829</c:v>
                </c:pt>
                <c:pt idx="1175">
                  <c:v>46830</c:v>
                </c:pt>
                <c:pt idx="1176">
                  <c:v>46831</c:v>
                </c:pt>
                <c:pt idx="1177">
                  <c:v>46832</c:v>
                </c:pt>
                <c:pt idx="1178">
                  <c:v>46833</c:v>
                </c:pt>
                <c:pt idx="1179">
                  <c:v>46834</c:v>
                </c:pt>
                <c:pt idx="1180">
                  <c:v>46835</c:v>
                </c:pt>
                <c:pt idx="1181">
                  <c:v>46836</c:v>
                </c:pt>
                <c:pt idx="1182">
                  <c:v>46837</c:v>
                </c:pt>
                <c:pt idx="1183">
                  <c:v>46838</c:v>
                </c:pt>
                <c:pt idx="1184">
                  <c:v>46839</c:v>
                </c:pt>
                <c:pt idx="1185">
                  <c:v>46840</c:v>
                </c:pt>
                <c:pt idx="1186">
                  <c:v>46841</c:v>
                </c:pt>
                <c:pt idx="1187">
                  <c:v>46842</c:v>
                </c:pt>
                <c:pt idx="1188">
                  <c:v>46843</c:v>
                </c:pt>
                <c:pt idx="1189">
                  <c:v>46844</c:v>
                </c:pt>
                <c:pt idx="1190">
                  <c:v>46845</c:v>
                </c:pt>
                <c:pt idx="1191">
                  <c:v>46846</c:v>
                </c:pt>
                <c:pt idx="1192">
                  <c:v>46847</c:v>
                </c:pt>
                <c:pt idx="1193">
                  <c:v>46848</c:v>
                </c:pt>
                <c:pt idx="1194">
                  <c:v>46849</c:v>
                </c:pt>
                <c:pt idx="1195">
                  <c:v>46850</c:v>
                </c:pt>
                <c:pt idx="1196">
                  <c:v>46851</c:v>
                </c:pt>
                <c:pt idx="1197">
                  <c:v>46852</c:v>
                </c:pt>
                <c:pt idx="1198">
                  <c:v>46853</c:v>
                </c:pt>
                <c:pt idx="1199">
                  <c:v>46854</c:v>
                </c:pt>
                <c:pt idx="1200">
                  <c:v>46855</c:v>
                </c:pt>
                <c:pt idx="1201">
                  <c:v>46856</c:v>
                </c:pt>
                <c:pt idx="1202">
                  <c:v>46857</c:v>
                </c:pt>
                <c:pt idx="1203">
                  <c:v>46858</c:v>
                </c:pt>
                <c:pt idx="1204">
                  <c:v>46859</c:v>
                </c:pt>
                <c:pt idx="1205">
                  <c:v>46860</c:v>
                </c:pt>
                <c:pt idx="1206">
                  <c:v>46861</c:v>
                </c:pt>
                <c:pt idx="1207">
                  <c:v>46862</c:v>
                </c:pt>
                <c:pt idx="1208">
                  <c:v>46863</c:v>
                </c:pt>
                <c:pt idx="1209">
                  <c:v>46864</c:v>
                </c:pt>
                <c:pt idx="1210">
                  <c:v>46865</c:v>
                </c:pt>
                <c:pt idx="1211">
                  <c:v>46866</c:v>
                </c:pt>
                <c:pt idx="1212">
                  <c:v>46867</c:v>
                </c:pt>
                <c:pt idx="1213">
                  <c:v>46868</c:v>
                </c:pt>
                <c:pt idx="1214">
                  <c:v>46869</c:v>
                </c:pt>
                <c:pt idx="1215">
                  <c:v>46870</c:v>
                </c:pt>
                <c:pt idx="1216">
                  <c:v>46871</c:v>
                </c:pt>
                <c:pt idx="1217">
                  <c:v>46872</c:v>
                </c:pt>
                <c:pt idx="1218">
                  <c:v>46873</c:v>
                </c:pt>
                <c:pt idx="1219">
                  <c:v>46874</c:v>
                </c:pt>
                <c:pt idx="1220">
                  <c:v>46875</c:v>
                </c:pt>
                <c:pt idx="1221">
                  <c:v>46876</c:v>
                </c:pt>
                <c:pt idx="1222">
                  <c:v>46877</c:v>
                </c:pt>
                <c:pt idx="1223">
                  <c:v>46878</c:v>
                </c:pt>
                <c:pt idx="1224">
                  <c:v>46879</c:v>
                </c:pt>
                <c:pt idx="1225">
                  <c:v>46880</c:v>
                </c:pt>
                <c:pt idx="1226">
                  <c:v>46881</c:v>
                </c:pt>
                <c:pt idx="1227">
                  <c:v>46882</c:v>
                </c:pt>
                <c:pt idx="1228">
                  <c:v>46883</c:v>
                </c:pt>
                <c:pt idx="1229">
                  <c:v>46884</c:v>
                </c:pt>
                <c:pt idx="1230">
                  <c:v>46885</c:v>
                </c:pt>
                <c:pt idx="1231">
                  <c:v>46886</c:v>
                </c:pt>
                <c:pt idx="1232">
                  <c:v>46887</c:v>
                </c:pt>
                <c:pt idx="1233">
                  <c:v>46888</c:v>
                </c:pt>
                <c:pt idx="1234">
                  <c:v>46889</c:v>
                </c:pt>
                <c:pt idx="1235">
                  <c:v>46890</c:v>
                </c:pt>
                <c:pt idx="1236">
                  <c:v>46891</c:v>
                </c:pt>
                <c:pt idx="1237">
                  <c:v>46892</c:v>
                </c:pt>
                <c:pt idx="1238">
                  <c:v>46893</c:v>
                </c:pt>
                <c:pt idx="1239">
                  <c:v>46894</c:v>
                </c:pt>
                <c:pt idx="1240">
                  <c:v>46895</c:v>
                </c:pt>
                <c:pt idx="1241">
                  <c:v>46896</c:v>
                </c:pt>
                <c:pt idx="1242">
                  <c:v>46897</c:v>
                </c:pt>
                <c:pt idx="1243">
                  <c:v>46898</c:v>
                </c:pt>
                <c:pt idx="1244">
                  <c:v>46899</c:v>
                </c:pt>
                <c:pt idx="1245">
                  <c:v>46900</c:v>
                </c:pt>
                <c:pt idx="1246">
                  <c:v>46901</c:v>
                </c:pt>
                <c:pt idx="1247">
                  <c:v>46902</c:v>
                </c:pt>
                <c:pt idx="1248">
                  <c:v>46903</c:v>
                </c:pt>
                <c:pt idx="1249">
                  <c:v>46904</c:v>
                </c:pt>
                <c:pt idx="1250">
                  <c:v>46905</c:v>
                </c:pt>
                <c:pt idx="1251">
                  <c:v>46906</c:v>
                </c:pt>
                <c:pt idx="1252">
                  <c:v>46907</c:v>
                </c:pt>
                <c:pt idx="1253">
                  <c:v>46908</c:v>
                </c:pt>
                <c:pt idx="1254">
                  <c:v>46909</c:v>
                </c:pt>
                <c:pt idx="1255">
                  <c:v>46910</c:v>
                </c:pt>
                <c:pt idx="1256">
                  <c:v>46911</c:v>
                </c:pt>
                <c:pt idx="1257">
                  <c:v>46912</c:v>
                </c:pt>
                <c:pt idx="1258">
                  <c:v>46913</c:v>
                </c:pt>
                <c:pt idx="1259">
                  <c:v>46914</c:v>
                </c:pt>
                <c:pt idx="1260">
                  <c:v>46915</c:v>
                </c:pt>
                <c:pt idx="1261">
                  <c:v>46916</c:v>
                </c:pt>
                <c:pt idx="1262">
                  <c:v>46917</c:v>
                </c:pt>
                <c:pt idx="1263">
                  <c:v>46918</c:v>
                </c:pt>
                <c:pt idx="1264">
                  <c:v>46919</c:v>
                </c:pt>
                <c:pt idx="1265">
                  <c:v>46920</c:v>
                </c:pt>
                <c:pt idx="1266">
                  <c:v>46921</c:v>
                </c:pt>
                <c:pt idx="1267">
                  <c:v>46922</c:v>
                </c:pt>
                <c:pt idx="1268">
                  <c:v>46923</c:v>
                </c:pt>
                <c:pt idx="1269">
                  <c:v>46924</c:v>
                </c:pt>
                <c:pt idx="1270">
                  <c:v>46925</c:v>
                </c:pt>
                <c:pt idx="1271">
                  <c:v>46926</c:v>
                </c:pt>
                <c:pt idx="1272">
                  <c:v>46927</c:v>
                </c:pt>
                <c:pt idx="1273">
                  <c:v>46928</c:v>
                </c:pt>
                <c:pt idx="1274">
                  <c:v>46929</c:v>
                </c:pt>
                <c:pt idx="1275">
                  <c:v>46930</c:v>
                </c:pt>
                <c:pt idx="1276">
                  <c:v>46931</c:v>
                </c:pt>
                <c:pt idx="1277">
                  <c:v>46932</c:v>
                </c:pt>
                <c:pt idx="1278">
                  <c:v>46933</c:v>
                </c:pt>
                <c:pt idx="1279">
                  <c:v>46934</c:v>
                </c:pt>
                <c:pt idx="1280">
                  <c:v>46935</c:v>
                </c:pt>
                <c:pt idx="1281">
                  <c:v>46936</c:v>
                </c:pt>
                <c:pt idx="1282">
                  <c:v>46937</c:v>
                </c:pt>
                <c:pt idx="1283">
                  <c:v>46938</c:v>
                </c:pt>
                <c:pt idx="1284">
                  <c:v>46939</c:v>
                </c:pt>
                <c:pt idx="1285">
                  <c:v>46940</c:v>
                </c:pt>
                <c:pt idx="1286">
                  <c:v>46941</c:v>
                </c:pt>
                <c:pt idx="1287">
                  <c:v>46942</c:v>
                </c:pt>
                <c:pt idx="1288">
                  <c:v>46943</c:v>
                </c:pt>
                <c:pt idx="1289">
                  <c:v>46944</c:v>
                </c:pt>
                <c:pt idx="1290">
                  <c:v>46945</c:v>
                </c:pt>
                <c:pt idx="1291">
                  <c:v>46946</c:v>
                </c:pt>
                <c:pt idx="1292">
                  <c:v>46947</c:v>
                </c:pt>
                <c:pt idx="1293">
                  <c:v>46948</c:v>
                </c:pt>
                <c:pt idx="1294">
                  <c:v>46949</c:v>
                </c:pt>
                <c:pt idx="1295">
                  <c:v>46950</c:v>
                </c:pt>
                <c:pt idx="1296">
                  <c:v>46951</c:v>
                </c:pt>
                <c:pt idx="1297">
                  <c:v>46952</c:v>
                </c:pt>
                <c:pt idx="1298">
                  <c:v>46953</c:v>
                </c:pt>
                <c:pt idx="1299">
                  <c:v>46954</c:v>
                </c:pt>
                <c:pt idx="1300">
                  <c:v>46955</c:v>
                </c:pt>
                <c:pt idx="1301">
                  <c:v>46956</c:v>
                </c:pt>
                <c:pt idx="1302">
                  <c:v>46957</c:v>
                </c:pt>
                <c:pt idx="1303">
                  <c:v>46958</c:v>
                </c:pt>
                <c:pt idx="1304">
                  <c:v>46959</c:v>
                </c:pt>
                <c:pt idx="1305">
                  <c:v>46960</c:v>
                </c:pt>
                <c:pt idx="1306">
                  <c:v>46961</c:v>
                </c:pt>
                <c:pt idx="1307">
                  <c:v>46962</c:v>
                </c:pt>
                <c:pt idx="1308">
                  <c:v>46963</c:v>
                </c:pt>
                <c:pt idx="1309">
                  <c:v>46964</c:v>
                </c:pt>
                <c:pt idx="1310">
                  <c:v>46965</c:v>
                </c:pt>
                <c:pt idx="1311">
                  <c:v>46966</c:v>
                </c:pt>
                <c:pt idx="1312">
                  <c:v>46967</c:v>
                </c:pt>
                <c:pt idx="1313">
                  <c:v>46968</c:v>
                </c:pt>
                <c:pt idx="1314">
                  <c:v>46969</c:v>
                </c:pt>
                <c:pt idx="1315">
                  <c:v>46970</c:v>
                </c:pt>
                <c:pt idx="1316">
                  <c:v>46971</c:v>
                </c:pt>
                <c:pt idx="1317">
                  <c:v>46972</c:v>
                </c:pt>
                <c:pt idx="1318">
                  <c:v>46973</c:v>
                </c:pt>
                <c:pt idx="1319">
                  <c:v>46974</c:v>
                </c:pt>
                <c:pt idx="1320">
                  <c:v>46975</c:v>
                </c:pt>
                <c:pt idx="1321">
                  <c:v>46976</c:v>
                </c:pt>
                <c:pt idx="1322">
                  <c:v>46977</c:v>
                </c:pt>
                <c:pt idx="1323">
                  <c:v>46978</c:v>
                </c:pt>
                <c:pt idx="1324">
                  <c:v>46979</c:v>
                </c:pt>
                <c:pt idx="1325">
                  <c:v>46980</c:v>
                </c:pt>
                <c:pt idx="1326">
                  <c:v>46981</c:v>
                </c:pt>
                <c:pt idx="1327">
                  <c:v>46982</c:v>
                </c:pt>
                <c:pt idx="1328">
                  <c:v>46983</c:v>
                </c:pt>
                <c:pt idx="1329">
                  <c:v>46984</c:v>
                </c:pt>
                <c:pt idx="1330">
                  <c:v>46985</c:v>
                </c:pt>
                <c:pt idx="1331">
                  <c:v>46986</c:v>
                </c:pt>
                <c:pt idx="1332">
                  <c:v>46987</c:v>
                </c:pt>
                <c:pt idx="1333">
                  <c:v>46988</c:v>
                </c:pt>
                <c:pt idx="1334">
                  <c:v>46989</c:v>
                </c:pt>
                <c:pt idx="1335">
                  <c:v>46990</c:v>
                </c:pt>
                <c:pt idx="1336">
                  <c:v>46991</c:v>
                </c:pt>
                <c:pt idx="1337">
                  <c:v>46992</c:v>
                </c:pt>
                <c:pt idx="1338">
                  <c:v>46993</c:v>
                </c:pt>
                <c:pt idx="1339">
                  <c:v>46994</c:v>
                </c:pt>
                <c:pt idx="1340">
                  <c:v>46995</c:v>
                </c:pt>
                <c:pt idx="1341">
                  <c:v>46996</c:v>
                </c:pt>
                <c:pt idx="1342">
                  <c:v>46997</c:v>
                </c:pt>
                <c:pt idx="1343">
                  <c:v>46998</c:v>
                </c:pt>
                <c:pt idx="1344">
                  <c:v>46999</c:v>
                </c:pt>
                <c:pt idx="1345">
                  <c:v>47000</c:v>
                </c:pt>
                <c:pt idx="1346">
                  <c:v>47001</c:v>
                </c:pt>
                <c:pt idx="1347">
                  <c:v>47002</c:v>
                </c:pt>
                <c:pt idx="1348">
                  <c:v>47003</c:v>
                </c:pt>
                <c:pt idx="1349">
                  <c:v>47004</c:v>
                </c:pt>
                <c:pt idx="1350">
                  <c:v>47005</c:v>
                </c:pt>
                <c:pt idx="1351">
                  <c:v>47006</c:v>
                </c:pt>
                <c:pt idx="1352">
                  <c:v>47007</c:v>
                </c:pt>
                <c:pt idx="1353">
                  <c:v>47008</c:v>
                </c:pt>
                <c:pt idx="1354">
                  <c:v>47009</c:v>
                </c:pt>
                <c:pt idx="1355">
                  <c:v>47010</c:v>
                </c:pt>
                <c:pt idx="1356">
                  <c:v>47011</c:v>
                </c:pt>
                <c:pt idx="1357">
                  <c:v>47012</c:v>
                </c:pt>
                <c:pt idx="1358">
                  <c:v>47013</c:v>
                </c:pt>
                <c:pt idx="1359">
                  <c:v>47014</c:v>
                </c:pt>
                <c:pt idx="1360">
                  <c:v>47015</c:v>
                </c:pt>
                <c:pt idx="1361">
                  <c:v>47016</c:v>
                </c:pt>
                <c:pt idx="1362">
                  <c:v>47017</c:v>
                </c:pt>
                <c:pt idx="1363">
                  <c:v>47018</c:v>
                </c:pt>
                <c:pt idx="1364">
                  <c:v>47019</c:v>
                </c:pt>
                <c:pt idx="1365">
                  <c:v>47020</c:v>
                </c:pt>
                <c:pt idx="1366">
                  <c:v>47021</c:v>
                </c:pt>
                <c:pt idx="1367">
                  <c:v>47022</c:v>
                </c:pt>
                <c:pt idx="1368">
                  <c:v>47023</c:v>
                </c:pt>
                <c:pt idx="1369">
                  <c:v>47024</c:v>
                </c:pt>
                <c:pt idx="1370">
                  <c:v>47025</c:v>
                </c:pt>
                <c:pt idx="1371">
                  <c:v>47026</c:v>
                </c:pt>
                <c:pt idx="1372">
                  <c:v>47027</c:v>
                </c:pt>
                <c:pt idx="1373">
                  <c:v>47028</c:v>
                </c:pt>
                <c:pt idx="1374">
                  <c:v>47029</c:v>
                </c:pt>
                <c:pt idx="1375">
                  <c:v>47030</c:v>
                </c:pt>
                <c:pt idx="1376">
                  <c:v>47031</c:v>
                </c:pt>
                <c:pt idx="1377">
                  <c:v>47032</c:v>
                </c:pt>
                <c:pt idx="1378">
                  <c:v>47033</c:v>
                </c:pt>
                <c:pt idx="1379">
                  <c:v>47034</c:v>
                </c:pt>
                <c:pt idx="1380">
                  <c:v>47035</c:v>
                </c:pt>
                <c:pt idx="1381">
                  <c:v>47036</c:v>
                </c:pt>
                <c:pt idx="1382">
                  <c:v>47037</c:v>
                </c:pt>
                <c:pt idx="1383">
                  <c:v>47038</c:v>
                </c:pt>
                <c:pt idx="1384">
                  <c:v>47039</c:v>
                </c:pt>
                <c:pt idx="1385">
                  <c:v>47040</c:v>
                </c:pt>
                <c:pt idx="1386">
                  <c:v>47041</c:v>
                </c:pt>
                <c:pt idx="1387">
                  <c:v>47042</c:v>
                </c:pt>
                <c:pt idx="1388">
                  <c:v>47043</c:v>
                </c:pt>
                <c:pt idx="1389">
                  <c:v>47044</c:v>
                </c:pt>
                <c:pt idx="1390">
                  <c:v>47045</c:v>
                </c:pt>
                <c:pt idx="1391">
                  <c:v>47046</c:v>
                </c:pt>
                <c:pt idx="1392">
                  <c:v>47047</c:v>
                </c:pt>
                <c:pt idx="1393">
                  <c:v>47048</c:v>
                </c:pt>
                <c:pt idx="1394">
                  <c:v>47049</c:v>
                </c:pt>
                <c:pt idx="1395">
                  <c:v>47050</c:v>
                </c:pt>
                <c:pt idx="1396">
                  <c:v>47051</c:v>
                </c:pt>
                <c:pt idx="1397">
                  <c:v>47052</c:v>
                </c:pt>
                <c:pt idx="1398">
                  <c:v>47053</c:v>
                </c:pt>
                <c:pt idx="1399">
                  <c:v>47054</c:v>
                </c:pt>
                <c:pt idx="1400">
                  <c:v>47055</c:v>
                </c:pt>
                <c:pt idx="1401">
                  <c:v>47056</c:v>
                </c:pt>
                <c:pt idx="1402">
                  <c:v>47057</c:v>
                </c:pt>
                <c:pt idx="1403">
                  <c:v>47058</c:v>
                </c:pt>
                <c:pt idx="1404">
                  <c:v>47059</c:v>
                </c:pt>
                <c:pt idx="1405">
                  <c:v>47060</c:v>
                </c:pt>
                <c:pt idx="1406">
                  <c:v>47061</c:v>
                </c:pt>
                <c:pt idx="1407">
                  <c:v>47062</c:v>
                </c:pt>
                <c:pt idx="1408">
                  <c:v>47063</c:v>
                </c:pt>
                <c:pt idx="1409">
                  <c:v>47064</c:v>
                </c:pt>
                <c:pt idx="1410">
                  <c:v>47065</c:v>
                </c:pt>
                <c:pt idx="1411">
                  <c:v>47066</c:v>
                </c:pt>
                <c:pt idx="1412">
                  <c:v>47067</c:v>
                </c:pt>
                <c:pt idx="1413">
                  <c:v>47068</c:v>
                </c:pt>
                <c:pt idx="1414">
                  <c:v>47069</c:v>
                </c:pt>
                <c:pt idx="1415">
                  <c:v>47070</c:v>
                </c:pt>
                <c:pt idx="1416">
                  <c:v>47071</c:v>
                </c:pt>
                <c:pt idx="1417">
                  <c:v>47072</c:v>
                </c:pt>
                <c:pt idx="1418">
                  <c:v>47073</c:v>
                </c:pt>
                <c:pt idx="1419">
                  <c:v>47074</c:v>
                </c:pt>
                <c:pt idx="1420">
                  <c:v>47075</c:v>
                </c:pt>
                <c:pt idx="1421">
                  <c:v>47076</c:v>
                </c:pt>
                <c:pt idx="1422">
                  <c:v>47077</c:v>
                </c:pt>
                <c:pt idx="1423">
                  <c:v>47078</c:v>
                </c:pt>
                <c:pt idx="1424">
                  <c:v>47079</c:v>
                </c:pt>
                <c:pt idx="1425">
                  <c:v>47080</c:v>
                </c:pt>
                <c:pt idx="1426">
                  <c:v>47081</c:v>
                </c:pt>
                <c:pt idx="1427">
                  <c:v>47082</c:v>
                </c:pt>
                <c:pt idx="1428">
                  <c:v>47083</c:v>
                </c:pt>
                <c:pt idx="1429">
                  <c:v>47084</c:v>
                </c:pt>
                <c:pt idx="1430">
                  <c:v>47085</c:v>
                </c:pt>
                <c:pt idx="1431">
                  <c:v>47086</c:v>
                </c:pt>
                <c:pt idx="1432">
                  <c:v>47087</c:v>
                </c:pt>
                <c:pt idx="1433">
                  <c:v>47088</c:v>
                </c:pt>
                <c:pt idx="1434">
                  <c:v>47089</c:v>
                </c:pt>
                <c:pt idx="1435">
                  <c:v>47090</c:v>
                </c:pt>
                <c:pt idx="1436">
                  <c:v>47091</c:v>
                </c:pt>
                <c:pt idx="1437">
                  <c:v>47092</c:v>
                </c:pt>
                <c:pt idx="1438">
                  <c:v>47093</c:v>
                </c:pt>
                <c:pt idx="1439">
                  <c:v>47094</c:v>
                </c:pt>
                <c:pt idx="1440">
                  <c:v>47095</c:v>
                </c:pt>
                <c:pt idx="1441">
                  <c:v>47096</c:v>
                </c:pt>
                <c:pt idx="1442">
                  <c:v>47097</c:v>
                </c:pt>
                <c:pt idx="1443">
                  <c:v>47098</c:v>
                </c:pt>
                <c:pt idx="1444">
                  <c:v>47099</c:v>
                </c:pt>
                <c:pt idx="1445">
                  <c:v>47100</c:v>
                </c:pt>
                <c:pt idx="1446">
                  <c:v>47101</c:v>
                </c:pt>
                <c:pt idx="1447">
                  <c:v>47102</c:v>
                </c:pt>
                <c:pt idx="1448">
                  <c:v>47103</c:v>
                </c:pt>
                <c:pt idx="1449">
                  <c:v>47104</c:v>
                </c:pt>
                <c:pt idx="1450">
                  <c:v>47105</c:v>
                </c:pt>
                <c:pt idx="1451">
                  <c:v>47106</c:v>
                </c:pt>
                <c:pt idx="1452">
                  <c:v>47107</c:v>
                </c:pt>
                <c:pt idx="1453">
                  <c:v>47108</c:v>
                </c:pt>
                <c:pt idx="1454">
                  <c:v>47109</c:v>
                </c:pt>
                <c:pt idx="1455">
                  <c:v>47110</c:v>
                </c:pt>
                <c:pt idx="1456">
                  <c:v>47111</c:v>
                </c:pt>
                <c:pt idx="1457">
                  <c:v>47112</c:v>
                </c:pt>
                <c:pt idx="1458">
                  <c:v>47113</c:v>
                </c:pt>
                <c:pt idx="1459">
                  <c:v>47114</c:v>
                </c:pt>
                <c:pt idx="1460">
                  <c:v>47115</c:v>
                </c:pt>
                <c:pt idx="1461">
                  <c:v>47116</c:v>
                </c:pt>
                <c:pt idx="1462">
                  <c:v>47117</c:v>
                </c:pt>
                <c:pt idx="1463">
                  <c:v>47118</c:v>
                </c:pt>
              </c:numCache>
            </c:numRef>
          </c:cat>
          <c:val>
            <c:numRef>
              <c:f>'Hilfsblatt Zeitstrahl'!$D$2:$D$1465</c:f>
              <c:numCache>
                <c:formatCode>General</c:formatCode>
                <c:ptCount val="14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numCache>
            </c:numRef>
          </c:val>
          <c:extLst>
            <c:ext xmlns:c15="http://schemas.microsoft.com/office/drawing/2012/chart" uri="{02D57815-91ED-43cb-92C2-25804820EDAC}">
              <c15:datalabelsRange>
                <c15:f>'Hilfsblatt Zeitstrahl'!$C$2:$C$1466</c15:f>
                <c15:dlblRangeCache>
                  <c:ptCount val="1465"/>
                </c15:dlblRangeCache>
              </c15:datalabelsRange>
            </c:ext>
            <c:ext xmlns:c16="http://schemas.microsoft.com/office/drawing/2014/chart" uri="{C3380CC4-5D6E-409C-BE32-E72D297353CC}">
              <c16:uniqueId val="{000005B8-57EF-4F72-9BC9-50C64019D83A}"/>
            </c:ext>
          </c:extLst>
        </c:ser>
        <c:dLbls>
          <c:showLegendKey val="0"/>
          <c:showVal val="0"/>
          <c:showCatName val="0"/>
          <c:showSerName val="0"/>
          <c:showPercent val="0"/>
          <c:showBubbleSize val="0"/>
        </c:dLbls>
        <c:gapWidth val="219"/>
        <c:overlap val="-27"/>
        <c:axId val="234404352"/>
        <c:axId val="213704000"/>
      </c:barChart>
      <c:dateAx>
        <c:axId val="234404352"/>
        <c:scaling>
          <c:orientation val="minMax"/>
        </c:scaling>
        <c:delete val="0"/>
        <c:axPos val="b"/>
        <c:numFmt formatCode="mmm\ yyyy" sourceLinked="0"/>
        <c:majorTickMark val="out"/>
        <c:minorTickMark val="none"/>
        <c:tickLblPos val="nextTo"/>
        <c:spPr>
          <a:noFill/>
          <a:ln w="38100" cap="flat" cmpd="sng" algn="ctr">
            <a:solidFill>
              <a:schemeClr val="tx1">
                <a:lumMod val="50000"/>
                <a:lumOff val="50000"/>
              </a:schemeClr>
            </a:solidFill>
            <a:round/>
            <a:headEnd type="none" w="med" len="med"/>
            <a:tailEnd type="triangle" w="med" len="me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crossAx val="213704000"/>
        <c:crosses val="autoZero"/>
        <c:auto val="1"/>
        <c:lblOffset val="100"/>
        <c:baseTimeUnit val="days"/>
      </c:dateAx>
      <c:valAx>
        <c:axId val="213704000"/>
        <c:scaling>
          <c:orientation val="minMax"/>
        </c:scaling>
        <c:delete val="1"/>
        <c:axPos val="l"/>
        <c:numFmt formatCode="General" sourceLinked="1"/>
        <c:majorTickMark val="none"/>
        <c:minorTickMark val="none"/>
        <c:tickLblPos val="nextTo"/>
        <c:crossAx val="2344043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a:noFill/>
            </a:ln>
            <a:effectLst/>
          </c:spPr>
          <c:invertIfNegative val="0"/>
          <c:dLbls>
            <c:dLbl>
              <c:idx val="0"/>
              <c:tx>
                <c:rich>
                  <a:bodyPr/>
                  <a:lstStyle/>
                  <a:p>
                    <a:fld id="{19062B42-886A-4392-BF17-3F0D9444A478}" type="CELLRANGE">
                      <a:rPr lang="en-US"/>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440-4D13-9822-D5D7A95EEA21}"/>
                </c:ext>
              </c:extLst>
            </c:dLbl>
            <c:dLbl>
              <c:idx val="1"/>
              <c:tx>
                <c:rich>
                  <a:bodyPr/>
                  <a:lstStyle/>
                  <a:p>
                    <a:fld id="{0B0DA8F8-0F15-4BCF-9CF8-8C216337761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440-4D13-9822-D5D7A95EEA21}"/>
                </c:ext>
              </c:extLst>
            </c:dLbl>
            <c:dLbl>
              <c:idx val="2"/>
              <c:tx>
                <c:rich>
                  <a:bodyPr/>
                  <a:lstStyle/>
                  <a:p>
                    <a:fld id="{B34AC47C-D261-4C2B-AEB4-4D0FD04F5A4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440-4D13-9822-D5D7A95EEA21}"/>
                </c:ext>
              </c:extLst>
            </c:dLbl>
            <c:dLbl>
              <c:idx val="3"/>
              <c:tx>
                <c:rich>
                  <a:bodyPr/>
                  <a:lstStyle/>
                  <a:p>
                    <a:fld id="{A17F917E-4F96-4B77-A132-1C043C0F057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440-4D13-9822-D5D7A95EEA21}"/>
                </c:ext>
              </c:extLst>
            </c:dLbl>
            <c:dLbl>
              <c:idx val="4"/>
              <c:tx>
                <c:rich>
                  <a:bodyPr/>
                  <a:lstStyle/>
                  <a:p>
                    <a:fld id="{FF087E88-86AB-4BEC-AAD9-1DD89D89D7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440-4D13-9822-D5D7A95EEA21}"/>
                </c:ext>
              </c:extLst>
            </c:dLbl>
            <c:dLbl>
              <c:idx val="5"/>
              <c:tx>
                <c:rich>
                  <a:bodyPr/>
                  <a:lstStyle/>
                  <a:p>
                    <a:fld id="{64ABE826-EF51-43AD-8245-54AD9B37B69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440-4D13-9822-D5D7A95EEA21}"/>
                </c:ext>
              </c:extLst>
            </c:dLbl>
            <c:dLbl>
              <c:idx val="6"/>
              <c:tx>
                <c:rich>
                  <a:bodyPr/>
                  <a:lstStyle/>
                  <a:p>
                    <a:fld id="{5B86FC33-CBFF-4C05-946F-F4798247775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440-4D13-9822-D5D7A95EEA21}"/>
                </c:ext>
              </c:extLst>
            </c:dLbl>
            <c:dLbl>
              <c:idx val="7"/>
              <c:tx>
                <c:rich>
                  <a:bodyPr/>
                  <a:lstStyle/>
                  <a:p>
                    <a:fld id="{9CB9F2F0-EA5A-4C93-A3AC-FBF6D8B1706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440-4D13-9822-D5D7A95EEA21}"/>
                </c:ext>
              </c:extLst>
            </c:dLbl>
            <c:dLbl>
              <c:idx val="8"/>
              <c:tx>
                <c:rich>
                  <a:bodyPr/>
                  <a:lstStyle/>
                  <a:p>
                    <a:fld id="{7E3EAC08-32DF-4131-8F37-AE7761DE5BD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440-4D13-9822-D5D7A95EEA21}"/>
                </c:ext>
              </c:extLst>
            </c:dLbl>
            <c:dLbl>
              <c:idx val="9"/>
              <c:tx>
                <c:rich>
                  <a:bodyPr/>
                  <a:lstStyle/>
                  <a:p>
                    <a:fld id="{4AA1FB8F-157D-4BCF-BEFC-B72C4D13580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440-4D13-9822-D5D7A95EEA21}"/>
                </c:ext>
              </c:extLst>
            </c:dLbl>
            <c:dLbl>
              <c:idx val="10"/>
              <c:tx>
                <c:rich>
                  <a:bodyPr/>
                  <a:lstStyle/>
                  <a:p>
                    <a:fld id="{E4DAAAA7-35BD-4255-A1D6-BECE728E6C8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440-4D13-9822-D5D7A95EEA21}"/>
                </c:ext>
              </c:extLst>
            </c:dLbl>
            <c:dLbl>
              <c:idx val="11"/>
              <c:tx>
                <c:rich>
                  <a:bodyPr/>
                  <a:lstStyle/>
                  <a:p>
                    <a:fld id="{81781EC0-5450-4BCE-AEE1-2984988504F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440-4D13-9822-D5D7A95EEA21}"/>
                </c:ext>
              </c:extLst>
            </c:dLbl>
            <c:dLbl>
              <c:idx val="12"/>
              <c:tx>
                <c:rich>
                  <a:bodyPr/>
                  <a:lstStyle/>
                  <a:p>
                    <a:fld id="{261D0B59-5D3A-4F61-AC4C-195E2E0CB5A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440-4D13-9822-D5D7A95EEA21}"/>
                </c:ext>
              </c:extLst>
            </c:dLbl>
            <c:dLbl>
              <c:idx val="13"/>
              <c:tx>
                <c:rich>
                  <a:bodyPr/>
                  <a:lstStyle/>
                  <a:p>
                    <a:fld id="{8B4A77E9-73B9-4455-9A89-C887ACFD0A8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440-4D13-9822-D5D7A95EEA21}"/>
                </c:ext>
              </c:extLst>
            </c:dLbl>
            <c:dLbl>
              <c:idx val="14"/>
              <c:tx>
                <c:rich>
                  <a:bodyPr/>
                  <a:lstStyle/>
                  <a:p>
                    <a:fld id="{9A9FD172-2501-4AEC-8E4E-3BA0CA76945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440-4D13-9822-D5D7A95EEA21}"/>
                </c:ext>
              </c:extLst>
            </c:dLbl>
            <c:dLbl>
              <c:idx val="15"/>
              <c:tx>
                <c:rich>
                  <a:bodyPr/>
                  <a:lstStyle/>
                  <a:p>
                    <a:fld id="{442DD23D-A8D5-46BB-9B4C-0111CEA2FA4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440-4D13-9822-D5D7A95EEA21}"/>
                </c:ext>
              </c:extLst>
            </c:dLbl>
            <c:dLbl>
              <c:idx val="16"/>
              <c:tx>
                <c:rich>
                  <a:bodyPr/>
                  <a:lstStyle/>
                  <a:p>
                    <a:fld id="{B235B095-0C1E-49EE-AC3C-B54AC2F9AE4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440-4D13-9822-D5D7A95EEA21}"/>
                </c:ext>
              </c:extLst>
            </c:dLbl>
            <c:dLbl>
              <c:idx val="17"/>
              <c:tx>
                <c:rich>
                  <a:bodyPr/>
                  <a:lstStyle/>
                  <a:p>
                    <a:fld id="{E5961B8F-3C88-4F89-B143-ABA67356B6E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440-4D13-9822-D5D7A95EEA21}"/>
                </c:ext>
              </c:extLst>
            </c:dLbl>
            <c:dLbl>
              <c:idx val="18"/>
              <c:tx>
                <c:rich>
                  <a:bodyPr/>
                  <a:lstStyle/>
                  <a:p>
                    <a:fld id="{A88A3B01-C210-47A2-BD75-B51B5D8433D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440-4D13-9822-D5D7A95EEA21}"/>
                </c:ext>
              </c:extLst>
            </c:dLbl>
            <c:dLbl>
              <c:idx val="19"/>
              <c:tx>
                <c:rich>
                  <a:bodyPr/>
                  <a:lstStyle/>
                  <a:p>
                    <a:fld id="{E3906F25-B8FF-4F5B-BE66-3011B621066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440-4D13-9822-D5D7A95EEA21}"/>
                </c:ext>
              </c:extLst>
            </c:dLbl>
            <c:dLbl>
              <c:idx val="20"/>
              <c:tx>
                <c:rich>
                  <a:bodyPr/>
                  <a:lstStyle/>
                  <a:p>
                    <a:fld id="{E819FF57-789E-443C-A8D1-6BB050A8BD0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440-4D13-9822-D5D7A95EEA21}"/>
                </c:ext>
              </c:extLst>
            </c:dLbl>
            <c:dLbl>
              <c:idx val="21"/>
              <c:tx>
                <c:rich>
                  <a:bodyPr/>
                  <a:lstStyle/>
                  <a:p>
                    <a:fld id="{63342B49-74FF-448D-AE39-91D76C521DF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440-4D13-9822-D5D7A95EEA21}"/>
                </c:ext>
              </c:extLst>
            </c:dLbl>
            <c:dLbl>
              <c:idx val="22"/>
              <c:tx>
                <c:rich>
                  <a:bodyPr/>
                  <a:lstStyle/>
                  <a:p>
                    <a:fld id="{7215C9B9-46E2-4E44-AB0A-CAC6A00358D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440-4D13-9822-D5D7A95EEA21}"/>
                </c:ext>
              </c:extLst>
            </c:dLbl>
            <c:dLbl>
              <c:idx val="23"/>
              <c:tx>
                <c:rich>
                  <a:bodyPr/>
                  <a:lstStyle/>
                  <a:p>
                    <a:fld id="{9E4CAE6E-092B-4897-8CC8-5274FACFD64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440-4D13-9822-D5D7A95EEA21}"/>
                </c:ext>
              </c:extLst>
            </c:dLbl>
            <c:dLbl>
              <c:idx val="24"/>
              <c:tx>
                <c:rich>
                  <a:bodyPr/>
                  <a:lstStyle/>
                  <a:p>
                    <a:fld id="{1B4C1387-B3FA-4023-8288-62BBEC44CE8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440-4D13-9822-D5D7A95EEA21}"/>
                </c:ext>
              </c:extLst>
            </c:dLbl>
            <c:dLbl>
              <c:idx val="25"/>
              <c:tx>
                <c:rich>
                  <a:bodyPr/>
                  <a:lstStyle/>
                  <a:p>
                    <a:fld id="{08AB557A-B8E8-4F37-9C0E-B0B4E1BAAA4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9440-4D13-9822-D5D7A95EEA21}"/>
                </c:ext>
              </c:extLst>
            </c:dLbl>
            <c:dLbl>
              <c:idx val="26"/>
              <c:tx>
                <c:rich>
                  <a:bodyPr/>
                  <a:lstStyle/>
                  <a:p>
                    <a:fld id="{A531194F-F37C-4FC1-A412-AEEDE3F304A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440-4D13-9822-D5D7A95EEA21}"/>
                </c:ext>
              </c:extLst>
            </c:dLbl>
            <c:dLbl>
              <c:idx val="27"/>
              <c:tx>
                <c:rich>
                  <a:bodyPr/>
                  <a:lstStyle/>
                  <a:p>
                    <a:fld id="{9AAAD659-0C48-4FDF-9445-8E692AA76B5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440-4D13-9822-D5D7A95EEA21}"/>
                </c:ext>
              </c:extLst>
            </c:dLbl>
            <c:dLbl>
              <c:idx val="28"/>
              <c:tx>
                <c:rich>
                  <a:bodyPr/>
                  <a:lstStyle/>
                  <a:p>
                    <a:fld id="{B00F66B8-AF3F-4735-80A6-CC2930ED3A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440-4D13-9822-D5D7A95EEA21}"/>
                </c:ext>
              </c:extLst>
            </c:dLbl>
            <c:dLbl>
              <c:idx val="29"/>
              <c:tx>
                <c:rich>
                  <a:bodyPr/>
                  <a:lstStyle/>
                  <a:p>
                    <a:fld id="{F6DD36A1-4946-46D4-A676-291CC399F0B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9440-4D13-9822-D5D7A95EEA21}"/>
                </c:ext>
              </c:extLst>
            </c:dLbl>
            <c:dLbl>
              <c:idx val="30"/>
              <c:tx>
                <c:rich>
                  <a:bodyPr/>
                  <a:lstStyle/>
                  <a:p>
                    <a:fld id="{BC7755CC-7E04-4F25-ADE1-EAD185F3428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9440-4D13-9822-D5D7A95EEA21}"/>
                </c:ext>
              </c:extLst>
            </c:dLbl>
            <c:dLbl>
              <c:idx val="31"/>
              <c:tx>
                <c:rich>
                  <a:bodyPr/>
                  <a:lstStyle/>
                  <a:p>
                    <a:fld id="{472275B0-18AA-4BA9-AA84-833A114D231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9440-4D13-9822-D5D7A95EEA21}"/>
                </c:ext>
              </c:extLst>
            </c:dLbl>
            <c:dLbl>
              <c:idx val="32"/>
              <c:tx>
                <c:rich>
                  <a:bodyPr/>
                  <a:lstStyle/>
                  <a:p>
                    <a:fld id="{AEA956C1-E15A-4ECF-8B97-53574C698B3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9440-4D13-9822-D5D7A95EEA21}"/>
                </c:ext>
              </c:extLst>
            </c:dLbl>
            <c:dLbl>
              <c:idx val="33"/>
              <c:tx>
                <c:rich>
                  <a:bodyPr/>
                  <a:lstStyle/>
                  <a:p>
                    <a:fld id="{BFD4C079-8E80-4EAD-92C9-78B168EAACB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9440-4D13-9822-D5D7A95EEA21}"/>
                </c:ext>
              </c:extLst>
            </c:dLbl>
            <c:dLbl>
              <c:idx val="34"/>
              <c:tx>
                <c:rich>
                  <a:bodyPr/>
                  <a:lstStyle/>
                  <a:p>
                    <a:fld id="{6BE07F60-0F60-4EE7-B8F7-C899BBB79EA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9440-4D13-9822-D5D7A95EEA21}"/>
                </c:ext>
              </c:extLst>
            </c:dLbl>
            <c:dLbl>
              <c:idx val="35"/>
              <c:tx>
                <c:rich>
                  <a:bodyPr/>
                  <a:lstStyle/>
                  <a:p>
                    <a:fld id="{0D121413-CE86-46F6-8953-F3D9D68FF09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9440-4D13-9822-D5D7A95EEA21}"/>
                </c:ext>
              </c:extLst>
            </c:dLbl>
            <c:dLbl>
              <c:idx val="36"/>
              <c:tx>
                <c:rich>
                  <a:bodyPr/>
                  <a:lstStyle/>
                  <a:p>
                    <a:fld id="{AEFBDCA5-FF45-4364-AE55-2E951E14C1C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9440-4D13-9822-D5D7A95EEA21}"/>
                </c:ext>
              </c:extLst>
            </c:dLbl>
            <c:dLbl>
              <c:idx val="37"/>
              <c:tx>
                <c:rich>
                  <a:bodyPr/>
                  <a:lstStyle/>
                  <a:p>
                    <a:fld id="{3F08BDC2-18A8-4B1F-AEFC-5AD4C4598E9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9440-4D13-9822-D5D7A95EEA21}"/>
                </c:ext>
              </c:extLst>
            </c:dLbl>
            <c:dLbl>
              <c:idx val="38"/>
              <c:tx>
                <c:rich>
                  <a:bodyPr/>
                  <a:lstStyle/>
                  <a:p>
                    <a:fld id="{F5B83FD4-6724-40C5-B44C-990E93C487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9440-4D13-9822-D5D7A95EEA21}"/>
                </c:ext>
              </c:extLst>
            </c:dLbl>
            <c:dLbl>
              <c:idx val="39"/>
              <c:tx>
                <c:rich>
                  <a:bodyPr/>
                  <a:lstStyle/>
                  <a:p>
                    <a:fld id="{91A35501-80D3-469E-A5F0-E2C2EC35E85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9440-4D13-9822-D5D7A95EEA21}"/>
                </c:ext>
              </c:extLst>
            </c:dLbl>
            <c:dLbl>
              <c:idx val="40"/>
              <c:tx>
                <c:rich>
                  <a:bodyPr/>
                  <a:lstStyle/>
                  <a:p>
                    <a:fld id="{4BF7129F-ADCA-45A3-90E1-58596E4FCAF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9440-4D13-9822-D5D7A95EEA21}"/>
                </c:ext>
              </c:extLst>
            </c:dLbl>
            <c:dLbl>
              <c:idx val="41"/>
              <c:tx>
                <c:rich>
                  <a:bodyPr/>
                  <a:lstStyle/>
                  <a:p>
                    <a:fld id="{9440621E-775A-450F-BE7E-75BDF73C437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9440-4D13-9822-D5D7A95EEA21}"/>
                </c:ext>
              </c:extLst>
            </c:dLbl>
            <c:dLbl>
              <c:idx val="42"/>
              <c:tx>
                <c:rich>
                  <a:bodyPr/>
                  <a:lstStyle/>
                  <a:p>
                    <a:fld id="{AD5468D3-FDDB-4BC4-98BF-C52AD1ECBA1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9440-4D13-9822-D5D7A95EEA21}"/>
                </c:ext>
              </c:extLst>
            </c:dLbl>
            <c:dLbl>
              <c:idx val="43"/>
              <c:tx>
                <c:rich>
                  <a:bodyPr/>
                  <a:lstStyle/>
                  <a:p>
                    <a:fld id="{4B4F0068-74D7-45A8-8D71-20390B8A66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9440-4D13-9822-D5D7A95EEA21}"/>
                </c:ext>
              </c:extLst>
            </c:dLbl>
            <c:dLbl>
              <c:idx val="44"/>
              <c:tx>
                <c:rich>
                  <a:bodyPr/>
                  <a:lstStyle/>
                  <a:p>
                    <a:fld id="{DDB13810-22CB-471C-A7AC-DC180E6A3E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9440-4D13-9822-D5D7A95EEA21}"/>
                </c:ext>
              </c:extLst>
            </c:dLbl>
            <c:dLbl>
              <c:idx val="45"/>
              <c:tx>
                <c:rich>
                  <a:bodyPr/>
                  <a:lstStyle/>
                  <a:p>
                    <a:fld id="{37BA4971-66F9-4305-9838-84766AD7676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9440-4D13-9822-D5D7A95EEA21}"/>
                </c:ext>
              </c:extLst>
            </c:dLbl>
            <c:dLbl>
              <c:idx val="46"/>
              <c:tx>
                <c:rich>
                  <a:bodyPr/>
                  <a:lstStyle/>
                  <a:p>
                    <a:fld id="{1A0BB463-D877-4CB0-8A7B-F613A94F666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9440-4D13-9822-D5D7A95EEA21}"/>
                </c:ext>
              </c:extLst>
            </c:dLbl>
            <c:dLbl>
              <c:idx val="47"/>
              <c:tx>
                <c:rich>
                  <a:bodyPr/>
                  <a:lstStyle/>
                  <a:p>
                    <a:fld id="{7B1234D8-9726-457A-8DED-080BA60A1BB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9440-4D13-9822-D5D7A95EEA21}"/>
                </c:ext>
              </c:extLst>
            </c:dLbl>
            <c:dLbl>
              <c:idx val="48"/>
              <c:tx>
                <c:rich>
                  <a:bodyPr/>
                  <a:lstStyle/>
                  <a:p>
                    <a:fld id="{9CC32691-1FA3-4DDC-8235-90083041628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9440-4D13-9822-D5D7A95EEA21}"/>
                </c:ext>
              </c:extLst>
            </c:dLbl>
            <c:dLbl>
              <c:idx val="49"/>
              <c:tx>
                <c:rich>
                  <a:bodyPr/>
                  <a:lstStyle/>
                  <a:p>
                    <a:fld id="{0844821D-7A2D-48B5-9ADD-D3E1690E9A4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9440-4D13-9822-D5D7A95EEA21}"/>
                </c:ext>
              </c:extLst>
            </c:dLbl>
            <c:dLbl>
              <c:idx val="50"/>
              <c:tx>
                <c:rich>
                  <a:bodyPr/>
                  <a:lstStyle/>
                  <a:p>
                    <a:fld id="{35A54CAD-13CB-4F3D-B8A4-C9F568383A2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9440-4D13-9822-D5D7A95EEA21}"/>
                </c:ext>
              </c:extLst>
            </c:dLbl>
            <c:dLbl>
              <c:idx val="51"/>
              <c:tx>
                <c:rich>
                  <a:bodyPr/>
                  <a:lstStyle/>
                  <a:p>
                    <a:fld id="{A53FD2CC-DA32-4793-A548-F4C7F2CF7F3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9440-4D13-9822-D5D7A95EEA21}"/>
                </c:ext>
              </c:extLst>
            </c:dLbl>
            <c:dLbl>
              <c:idx val="52"/>
              <c:tx>
                <c:rich>
                  <a:bodyPr/>
                  <a:lstStyle/>
                  <a:p>
                    <a:fld id="{4778041E-31EF-427B-A108-67730E4CD6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9440-4D13-9822-D5D7A95EEA21}"/>
                </c:ext>
              </c:extLst>
            </c:dLbl>
            <c:dLbl>
              <c:idx val="53"/>
              <c:tx>
                <c:rich>
                  <a:bodyPr/>
                  <a:lstStyle/>
                  <a:p>
                    <a:fld id="{FBD8A387-B034-4765-A2F3-10666D2F597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9440-4D13-9822-D5D7A95EEA21}"/>
                </c:ext>
              </c:extLst>
            </c:dLbl>
            <c:dLbl>
              <c:idx val="54"/>
              <c:tx>
                <c:rich>
                  <a:bodyPr/>
                  <a:lstStyle/>
                  <a:p>
                    <a:fld id="{09BD1348-A47A-4915-9850-921864C0564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9440-4D13-9822-D5D7A95EEA21}"/>
                </c:ext>
              </c:extLst>
            </c:dLbl>
            <c:dLbl>
              <c:idx val="55"/>
              <c:tx>
                <c:rich>
                  <a:bodyPr/>
                  <a:lstStyle/>
                  <a:p>
                    <a:fld id="{78564C72-A09F-410E-BDC8-BC0EB7FEE8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440-4D13-9822-D5D7A95EEA21}"/>
                </c:ext>
              </c:extLst>
            </c:dLbl>
            <c:dLbl>
              <c:idx val="56"/>
              <c:tx>
                <c:rich>
                  <a:bodyPr/>
                  <a:lstStyle/>
                  <a:p>
                    <a:fld id="{0E2EF336-E4E1-4817-B3D4-503A36FB6BC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440-4D13-9822-D5D7A95EEA21}"/>
                </c:ext>
              </c:extLst>
            </c:dLbl>
            <c:dLbl>
              <c:idx val="57"/>
              <c:tx>
                <c:rich>
                  <a:bodyPr/>
                  <a:lstStyle/>
                  <a:p>
                    <a:fld id="{BE79B3EB-EFE8-4CFC-8E5D-1248E9B199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9440-4D13-9822-D5D7A95EEA21}"/>
                </c:ext>
              </c:extLst>
            </c:dLbl>
            <c:dLbl>
              <c:idx val="58"/>
              <c:tx>
                <c:rich>
                  <a:bodyPr/>
                  <a:lstStyle/>
                  <a:p>
                    <a:fld id="{51E87823-8DEA-4167-8E1F-0C2E5129BFE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9440-4D13-9822-D5D7A95EEA21}"/>
                </c:ext>
              </c:extLst>
            </c:dLbl>
            <c:dLbl>
              <c:idx val="59"/>
              <c:tx>
                <c:rich>
                  <a:bodyPr/>
                  <a:lstStyle/>
                  <a:p>
                    <a:fld id="{6253DCDC-2E43-40D3-99CF-A7C5FEB6F9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9440-4D13-9822-D5D7A95EEA21}"/>
                </c:ext>
              </c:extLst>
            </c:dLbl>
            <c:dLbl>
              <c:idx val="60"/>
              <c:tx>
                <c:rich>
                  <a:bodyPr/>
                  <a:lstStyle/>
                  <a:p>
                    <a:fld id="{9827810E-24F3-49BD-9FEB-AE5052985E5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440-4D13-9822-D5D7A95EEA21}"/>
                </c:ext>
              </c:extLst>
            </c:dLbl>
            <c:dLbl>
              <c:idx val="61"/>
              <c:tx>
                <c:rich>
                  <a:bodyPr/>
                  <a:lstStyle/>
                  <a:p>
                    <a:fld id="{329B9C40-C827-4720-A485-361EA55A1C7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9440-4D13-9822-D5D7A95EEA21}"/>
                </c:ext>
              </c:extLst>
            </c:dLbl>
            <c:dLbl>
              <c:idx val="62"/>
              <c:tx>
                <c:rich>
                  <a:bodyPr/>
                  <a:lstStyle/>
                  <a:p>
                    <a:fld id="{ADF8D1C4-4E8C-4752-BCE4-7E8734D8E29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9440-4D13-9822-D5D7A95EEA21}"/>
                </c:ext>
              </c:extLst>
            </c:dLbl>
            <c:dLbl>
              <c:idx val="63"/>
              <c:tx>
                <c:rich>
                  <a:bodyPr/>
                  <a:lstStyle/>
                  <a:p>
                    <a:fld id="{47F272E0-B837-4B78-8B3E-0E5FF7B90B5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9440-4D13-9822-D5D7A95EEA21}"/>
                </c:ext>
              </c:extLst>
            </c:dLbl>
            <c:dLbl>
              <c:idx val="64"/>
              <c:tx>
                <c:rich>
                  <a:bodyPr/>
                  <a:lstStyle/>
                  <a:p>
                    <a:fld id="{FE156C33-BAC3-4127-9CAB-CCBED0421A2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9440-4D13-9822-D5D7A95EEA21}"/>
                </c:ext>
              </c:extLst>
            </c:dLbl>
            <c:dLbl>
              <c:idx val="65"/>
              <c:tx>
                <c:rich>
                  <a:bodyPr/>
                  <a:lstStyle/>
                  <a:p>
                    <a:fld id="{899085AF-9043-47F5-AD78-713A1CE63F1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9440-4D13-9822-D5D7A95EEA21}"/>
                </c:ext>
              </c:extLst>
            </c:dLbl>
            <c:dLbl>
              <c:idx val="66"/>
              <c:tx>
                <c:rich>
                  <a:bodyPr/>
                  <a:lstStyle/>
                  <a:p>
                    <a:fld id="{DD3F3098-3F77-4F35-B549-C3EB0A450CE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9440-4D13-9822-D5D7A95EEA21}"/>
                </c:ext>
              </c:extLst>
            </c:dLbl>
            <c:dLbl>
              <c:idx val="67"/>
              <c:tx>
                <c:rich>
                  <a:bodyPr/>
                  <a:lstStyle/>
                  <a:p>
                    <a:fld id="{307316BE-0652-48CA-81A4-A2F90769FE4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9440-4D13-9822-D5D7A95EEA21}"/>
                </c:ext>
              </c:extLst>
            </c:dLbl>
            <c:dLbl>
              <c:idx val="68"/>
              <c:tx>
                <c:rich>
                  <a:bodyPr/>
                  <a:lstStyle/>
                  <a:p>
                    <a:fld id="{F2A03BF1-1165-478D-B6B5-93DA225791C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9440-4D13-9822-D5D7A95EEA21}"/>
                </c:ext>
              </c:extLst>
            </c:dLbl>
            <c:dLbl>
              <c:idx val="69"/>
              <c:tx>
                <c:rich>
                  <a:bodyPr/>
                  <a:lstStyle/>
                  <a:p>
                    <a:fld id="{46B8B267-B254-4EED-A42B-8A8A0285AA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9440-4D13-9822-D5D7A95EEA21}"/>
                </c:ext>
              </c:extLst>
            </c:dLbl>
            <c:dLbl>
              <c:idx val="70"/>
              <c:tx>
                <c:rich>
                  <a:bodyPr/>
                  <a:lstStyle/>
                  <a:p>
                    <a:fld id="{661CAD3E-4B5B-4F88-8D8A-DE1190E1D8B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9440-4D13-9822-D5D7A95EEA21}"/>
                </c:ext>
              </c:extLst>
            </c:dLbl>
            <c:dLbl>
              <c:idx val="71"/>
              <c:tx>
                <c:rich>
                  <a:bodyPr/>
                  <a:lstStyle/>
                  <a:p>
                    <a:fld id="{E55DFF1A-3D50-4201-8831-47B88D78678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9440-4D13-9822-D5D7A95EEA21}"/>
                </c:ext>
              </c:extLst>
            </c:dLbl>
            <c:dLbl>
              <c:idx val="72"/>
              <c:tx>
                <c:rich>
                  <a:bodyPr/>
                  <a:lstStyle/>
                  <a:p>
                    <a:fld id="{EF45148E-6FE8-4B62-AD59-27DDF4A3B8D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9440-4D13-9822-D5D7A95EEA21}"/>
                </c:ext>
              </c:extLst>
            </c:dLbl>
            <c:dLbl>
              <c:idx val="73"/>
              <c:tx>
                <c:rich>
                  <a:bodyPr/>
                  <a:lstStyle/>
                  <a:p>
                    <a:fld id="{2AA0B8C0-48E9-42F1-A1BF-8E1C0911F0D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9440-4D13-9822-D5D7A95EEA21}"/>
                </c:ext>
              </c:extLst>
            </c:dLbl>
            <c:dLbl>
              <c:idx val="74"/>
              <c:tx>
                <c:rich>
                  <a:bodyPr/>
                  <a:lstStyle/>
                  <a:p>
                    <a:fld id="{D54E366F-A25F-4226-8163-222814EC415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9440-4D13-9822-D5D7A95EEA21}"/>
                </c:ext>
              </c:extLst>
            </c:dLbl>
            <c:dLbl>
              <c:idx val="75"/>
              <c:tx>
                <c:rich>
                  <a:bodyPr/>
                  <a:lstStyle/>
                  <a:p>
                    <a:fld id="{7E0FD07B-A73B-4851-8BE0-5A96EFB402A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9440-4D13-9822-D5D7A95EEA21}"/>
                </c:ext>
              </c:extLst>
            </c:dLbl>
            <c:dLbl>
              <c:idx val="76"/>
              <c:tx>
                <c:rich>
                  <a:bodyPr/>
                  <a:lstStyle/>
                  <a:p>
                    <a:fld id="{61516F03-6588-4DF0-8D5F-F31EDEEB577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9440-4D13-9822-D5D7A95EEA21}"/>
                </c:ext>
              </c:extLst>
            </c:dLbl>
            <c:dLbl>
              <c:idx val="77"/>
              <c:tx>
                <c:rich>
                  <a:bodyPr/>
                  <a:lstStyle/>
                  <a:p>
                    <a:fld id="{1CA8B1FF-401A-46B3-AD15-27B2763C83C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D-9440-4D13-9822-D5D7A95EEA21}"/>
                </c:ext>
              </c:extLst>
            </c:dLbl>
            <c:dLbl>
              <c:idx val="78"/>
              <c:tx>
                <c:rich>
                  <a:bodyPr/>
                  <a:lstStyle/>
                  <a:p>
                    <a:fld id="{4CFAAC58-D338-41FA-BF26-D9067B6CD23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E-9440-4D13-9822-D5D7A95EEA21}"/>
                </c:ext>
              </c:extLst>
            </c:dLbl>
            <c:dLbl>
              <c:idx val="79"/>
              <c:tx>
                <c:rich>
                  <a:bodyPr/>
                  <a:lstStyle/>
                  <a:p>
                    <a:fld id="{A924020C-FBC6-4B54-B383-948B16660B7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F-9440-4D13-9822-D5D7A95EEA21}"/>
                </c:ext>
              </c:extLst>
            </c:dLbl>
            <c:dLbl>
              <c:idx val="80"/>
              <c:tx>
                <c:rich>
                  <a:bodyPr/>
                  <a:lstStyle/>
                  <a:p>
                    <a:fld id="{E7C77F98-B302-475D-A68D-59A64333149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9440-4D13-9822-D5D7A95EEA21}"/>
                </c:ext>
              </c:extLst>
            </c:dLbl>
            <c:dLbl>
              <c:idx val="81"/>
              <c:tx>
                <c:rich>
                  <a:bodyPr/>
                  <a:lstStyle/>
                  <a:p>
                    <a:fld id="{61A2F069-8ED8-4C77-94D3-30BBF027596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9440-4D13-9822-D5D7A95EEA21}"/>
                </c:ext>
              </c:extLst>
            </c:dLbl>
            <c:dLbl>
              <c:idx val="82"/>
              <c:tx>
                <c:rich>
                  <a:bodyPr/>
                  <a:lstStyle/>
                  <a:p>
                    <a:fld id="{47E89E98-55A0-4E28-8DB6-8770A6656A2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9440-4D13-9822-D5D7A95EEA21}"/>
                </c:ext>
              </c:extLst>
            </c:dLbl>
            <c:dLbl>
              <c:idx val="83"/>
              <c:tx>
                <c:rich>
                  <a:bodyPr/>
                  <a:lstStyle/>
                  <a:p>
                    <a:fld id="{2BEBE2ED-B158-49EB-8A8F-4D0F6CAA991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9440-4D13-9822-D5D7A95EEA21}"/>
                </c:ext>
              </c:extLst>
            </c:dLbl>
            <c:dLbl>
              <c:idx val="84"/>
              <c:tx>
                <c:rich>
                  <a:bodyPr/>
                  <a:lstStyle/>
                  <a:p>
                    <a:fld id="{7789570C-4498-4E5D-85F1-E461C3FA414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9440-4D13-9822-D5D7A95EEA21}"/>
                </c:ext>
              </c:extLst>
            </c:dLbl>
            <c:dLbl>
              <c:idx val="85"/>
              <c:tx>
                <c:rich>
                  <a:bodyPr/>
                  <a:lstStyle/>
                  <a:p>
                    <a:fld id="{2058B413-C3CA-4244-9036-4B0C51C7616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9440-4D13-9822-D5D7A95EEA21}"/>
                </c:ext>
              </c:extLst>
            </c:dLbl>
            <c:dLbl>
              <c:idx val="86"/>
              <c:tx>
                <c:rich>
                  <a:bodyPr/>
                  <a:lstStyle/>
                  <a:p>
                    <a:fld id="{C58FA58C-F6E2-4A50-83F6-DB66364596F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9440-4D13-9822-D5D7A95EEA21}"/>
                </c:ext>
              </c:extLst>
            </c:dLbl>
            <c:dLbl>
              <c:idx val="87"/>
              <c:tx>
                <c:rich>
                  <a:bodyPr/>
                  <a:lstStyle/>
                  <a:p>
                    <a:fld id="{A3486D96-CAC9-4BE7-B87B-952F0731BE5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9440-4D13-9822-D5D7A95EEA21}"/>
                </c:ext>
              </c:extLst>
            </c:dLbl>
            <c:dLbl>
              <c:idx val="88"/>
              <c:tx>
                <c:rich>
                  <a:bodyPr/>
                  <a:lstStyle/>
                  <a:p>
                    <a:fld id="{C0B4F06C-3BDC-46FB-AC60-98C66F92570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9440-4D13-9822-D5D7A95EEA21}"/>
                </c:ext>
              </c:extLst>
            </c:dLbl>
            <c:dLbl>
              <c:idx val="89"/>
              <c:tx>
                <c:rich>
                  <a:bodyPr/>
                  <a:lstStyle/>
                  <a:p>
                    <a:fld id="{6F3C13B3-A529-4C13-949C-62E97BFE4FC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9440-4D13-9822-D5D7A95EEA21}"/>
                </c:ext>
              </c:extLst>
            </c:dLbl>
            <c:dLbl>
              <c:idx val="90"/>
              <c:tx>
                <c:rich>
                  <a:bodyPr/>
                  <a:lstStyle/>
                  <a:p>
                    <a:fld id="{7A690417-1C25-459A-B98D-8AD4E82E3E9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9440-4D13-9822-D5D7A95EEA21}"/>
                </c:ext>
              </c:extLst>
            </c:dLbl>
            <c:dLbl>
              <c:idx val="91"/>
              <c:tx>
                <c:rich>
                  <a:bodyPr/>
                  <a:lstStyle/>
                  <a:p>
                    <a:fld id="{A6814D21-4550-4EFD-9E29-5A121D20DEA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9440-4D13-9822-D5D7A95EEA21}"/>
                </c:ext>
              </c:extLst>
            </c:dLbl>
            <c:dLbl>
              <c:idx val="92"/>
              <c:tx>
                <c:rich>
                  <a:bodyPr/>
                  <a:lstStyle/>
                  <a:p>
                    <a:fld id="{16BACF95-4307-4702-8301-4CF6C9513FC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C-9440-4D13-9822-D5D7A95EEA21}"/>
                </c:ext>
              </c:extLst>
            </c:dLbl>
            <c:dLbl>
              <c:idx val="93"/>
              <c:tx>
                <c:rich>
                  <a:bodyPr/>
                  <a:lstStyle/>
                  <a:p>
                    <a:fld id="{339A5EF5-92AB-45D4-AA36-C79012CDC8E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9440-4D13-9822-D5D7A95EEA21}"/>
                </c:ext>
              </c:extLst>
            </c:dLbl>
            <c:dLbl>
              <c:idx val="94"/>
              <c:tx>
                <c:rich>
                  <a:bodyPr/>
                  <a:lstStyle/>
                  <a:p>
                    <a:fld id="{FD6B793D-0FBE-4655-83E3-57A211723BE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9440-4D13-9822-D5D7A95EEA21}"/>
                </c:ext>
              </c:extLst>
            </c:dLbl>
            <c:dLbl>
              <c:idx val="95"/>
              <c:tx>
                <c:rich>
                  <a:bodyPr/>
                  <a:lstStyle/>
                  <a:p>
                    <a:fld id="{A67CAA0C-0072-4217-8F9F-B74D853A6D5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9440-4D13-9822-D5D7A95EEA21}"/>
                </c:ext>
              </c:extLst>
            </c:dLbl>
            <c:dLbl>
              <c:idx val="96"/>
              <c:tx>
                <c:rich>
                  <a:bodyPr/>
                  <a:lstStyle/>
                  <a:p>
                    <a:fld id="{6F4A31E7-91B2-4914-9C46-58403247520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9440-4D13-9822-D5D7A95EEA21}"/>
                </c:ext>
              </c:extLst>
            </c:dLbl>
            <c:dLbl>
              <c:idx val="97"/>
              <c:tx>
                <c:rich>
                  <a:bodyPr/>
                  <a:lstStyle/>
                  <a:p>
                    <a:fld id="{F4E7B8E6-C5A8-452B-9565-55A98B61E21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9440-4D13-9822-D5D7A95EEA21}"/>
                </c:ext>
              </c:extLst>
            </c:dLbl>
            <c:dLbl>
              <c:idx val="98"/>
              <c:tx>
                <c:rich>
                  <a:bodyPr/>
                  <a:lstStyle/>
                  <a:p>
                    <a:fld id="{A92D08B7-A7C1-47A9-9089-2ADF7F30C70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9440-4D13-9822-D5D7A95EEA21}"/>
                </c:ext>
              </c:extLst>
            </c:dLbl>
            <c:dLbl>
              <c:idx val="99"/>
              <c:tx>
                <c:rich>
                  <a:bodyPr/>
                  <a:lstStyle/>
                  <a:p>
                    <a:fld id="{C728CEE4-E76A-4C1F-B7A9-88A625D2F96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9440-4D13-9822-D5D7A95EEA21}"/>
                </c:ext>
              </c:extLst>
            </c:dLbl>
            <c:dLbl>
              <c:idx val="100"/>
              <c:tx>
                <c:rich>
                  <a:bodyPr/>
                  <a:lstStyle/>
                  <a:p>
                    <a:fld id="{4E20DB29-2148-4684-A3C8-AB59DE47DAB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9440-4D13-9822-D5D7A95EEA21}"/>
                </c:ext>
              </c:extLst>
            </c:dLbl>
            <c:dLbl>
              <c:idx val="101"/>
              <c:tx>
                <c:rich>
                  <a:bodyPr/>
                  <a:lstStyle/>
                  <a:p>
                    <a:fld id="{E395976E-5E6F-4F2C-AF3F-5A080BCF0E8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9440-4D13-9822-D5D7A95EEA21}"/>
                </c:ext>
              </c:extLst>
            </c:dLbl>
            <c:dLbl>
              <c:idx val="102"/>
              <c:tx>
                <c:rich>
                  <a:bodyPr/>
                  <a:lstStyle/>
                  <a:p>
                    <a:fld id="{1C760FEE-8150-4588-9B7B-16F34473CFD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9440-4D13-9822-D5D7A95EEA21}"/>
                </c:ext>
              </c:extLst>
            </c:dLbl>
            <c:dLbl>
              <c:idx val="103"/>
              <c:tx>
                <c:rich>
                  <a:bodyPr/>
                  <a:lstStyle/>
                  <a:p>
                    <a:fld id="{143BDFFF-F246-42E4-A9D6-D033A112FF7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9440-4D13-9822-D5D7A95EEA21}"/>
                </c:ext>
              </c:extLst>
            </c:dLbl>
            <c:dLbl>
              <c:idx val="104"/>
              <c:tx>
                <c:rich>
                  <a:bodyPr/>
                  <a:lstStyle/>
                  <a:p>
                    <a:fld id="{0FCC5A35-8C78-403C-BAE2-BEEDA460336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8-9440-4D13-9822-D5D7A95EEA21}"/>
                </c:ext>
              </c:extLst>
            </c:dLbl>
            <c:dLbl>
              <c:idx val="105"/>
              <c:tx>
                <c:rich>
                  <a:bodyPr/>
                  <a:lstStyle/>
                  <a:p>
                    <a:fld id="{D37B4D3F-8FF0-4343-9F0C-55B8F266587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9-9440-4D13-9822-D5D7A95EEA21}"/>
                </c:ext>
              </c:extLst>
            </c:dLbl>
            <c:dLbl>
              <c:idx val="106"/>
              <c:tx>
                <c:rich>
                  <a:bodyPr/>
                  <a:lstStyle/>
                  <a:p>
                    <a:fld id="{69787CEF-8CFC-458D-A85E-844572D32CC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A-9440-4D13-9822-D5D7A95EEA21}"/>
                </c:ext>
              </c:extLst>
            </c:dLbl>
            <c:dLbl>
              <c:idx val="107"/>
              <c:tx>
                <c:rich>
                  <a:bodyPr/>
                  <a:lstStyle/>
                  <a:p>
                    <a:fld id="{295B7F3F-FEAB-4E4E-B6D3-21B04107CFA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B-9440-4D13-9822-D5D7A95EEA21}"/>
                </c:ext>
              </c:extLst>
            </c:dLbl>
            <c:dLbl>
              <c:idx val="108"/>
              <c:tx>
                <c:rich>
                  <a:bodyPr/>
                  <a:lstStyle/>
                  <a:p>
                    <a:fld id="{48EDF94E-D7CC-4FDE-8AF4-5759AF3ACBC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C-9440-4D13-9822-D5D7A95EEA21}"/>
                </c:ext>
              </c:extLst>
            </c:dLbl>
            <c:dLbl>
              <c:idx val="109"/>
              <c:tx>
                <c:rich>
                  <a:bodyPr/>
                  <a:lstStyle/>
                  <a:p>
                    <a:fld id="{2ACAEF55-AED8-4B95-A767-79CA8094A7B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D-9440-4D13-9822-D5D7A95EEA21}"/>
                </c:ext>
              </c:extLst>
            </c:dLbl>
            <c:dLbl>
              <c:idx val="110"/>
              <c:tx>
                <c:rich>
                  <a:bodyPr/>
                  <a:lstStyle/>
                  <a:p>
                    <a:fld id="{9ED411C8-7B2A-4339-BA6E-46C954BA238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E-9440-4D13-9822-D5D7A95EEA21}"/>
                </c:ext>
              </c:extLst>
            </c:dLbl>
            <c:dLbl>
              <c:idx val="111"/>
              <c:tx>
                <c:rich>
                  <a:bodyPr/>
                  <a:lstStyle/>
                  <a:p>
                    <a:fld id="{06807A9A-B637-48E8-8B48-31D2C1E01C2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F-9440-4D13-9822-D5D7A95EEA21}"/>
                </c:ext>
              </c:extLst>
            </c:dLbl>
            <c:dLbl>
              <c:idx val="112"/>
              <c:tx>
                <c:rich>
                  <a:bodyPr/>
                  <a:lstStyle/>
                  <a:p>
                    <a:fld id="{998F2FC8-25D3-4663-BCAE-D02AC1FA868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0-9440-4D13-9822-D5D7A95EEA21}"/>
                </c:ext>
              </c:extLst>
            </c:dLbl>
            <c:dLbl>
              <c:idx val="113"/>
              <c:tx>
                <c:rich>
                  <a:bodyPr/>
                  <a:lstStyle/>
                  <a:p>
                    <a:fld id="{D557FEC6-5169-4C1B-88DA-514DE99BB78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1-9440-4D13-9822-D5D7A95EEA21}"/>
                </c:ext>
              </c:extLst>
            </c:dLbl>
            <c:dLbl>
              <c:idx val="114"/>
              <c:tx>
                <c:rich>
                  <a:bodyPr/>
                  <a:lstStyle/>
                  <a:p>
                    <a:fld id="{79C7F964-37AE-4788-A258-DA56F189A36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2-9440-4D13-9822-D5D7A95EEA21}"/>
                </c:ext>
              </c:extLst>
            </c:dLbl>
            <c:dLbl>
              <c:idx val="115"/>
              <c:tx>
                <c:rich>
                  <a:bodyPr/>
                  <a:lstStyle/>
                  <a:p>
                    <a:fld id="{F5C28A55-E234-4C99-8AFF-5E92408A937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3-9440-4D13-9822-D5D7A95EEA21}"/>
                </c:ext>
              </c:extLst>
            </c:dLbl>
            <c:dLbl>
              <c:idx val="116"/>
              <c:tx>
                <c:rich>
                  <a:bodyPr/>
                  <a:lstStyle/>
                  <a:p>
                    <a:fld id="{DA7D298E-76EE-4009-BCCF-C67A9B38315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4-9440-4D13-9822-D5D7A95EEA21}"/>
                </c:ext>
              </c:extLst>
            </c:dLbl>
            <c:dLbl>
              <c:idx val="117"/>
              <c:tx>
                <c:rich>
                  <a:bodyPr/>
                  <a:lstStyle/>
                  <a:p>
                    <a:fld id="{51E82848-A63C-4893-8C0E-74EE249787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5-9440-4D13-9822-D5D7A95EEA21}"/>
                </c:ext>
              </c:extLst>
            </c:dLbl>
            <c:dLbl>
              <c:idx val="118"/>
              <c:tx>
                <c:rich>
                  <a:bodyPr/>
                  <a:lstStyle/>
                  <a:p>
                    <a:fld id="{BD695EEC-8CCA-408E-9658-4F7E395A4D7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6-9440-4D13-9822-D5D7A95EEA21}"/>
                </c:ext>
              </c:extLst>
            </c:dLbl>
            <c:dLbl>
              <c:idx val="119"/>
              <c:tx>
                <c:rich>
                  <a:bodyPr/>
                  <a:lstStyle/>
                  <a:p>
                    <a:fld id="{B6BC39AE-6577-4594-8973-7D4DB784A67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7-9440-4D13-9822-D5D7A95EEA21}"/>
                </c:ext>
              </c:extLst>
            </c:dLbl>
            <c:dLbl>
              <c:idx val="120"/>
              <c:tx>
                <c:rich>
                  <a:bodyPr/>
                  <a:lstStyle/>
                  <a:p>
                    <a:fld id="{C4BE4435-87BB-4D25-9426-0A05532F5F5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8-9440-4D13-9822-D5D7A95EEA21}"/>
                </c:ext>
              </c:extLst>
            </c:dLbl>
            <c:dLbl>
              <c:idx val="121"/>
              <c:tx>
                <c:rich>
                  <a:bodyPr/>
                  <a:lstStyle/>
                  <a:p>
                    <a:fld id="{81CC02F5-9E86-41AE-841E-0DD80067C1D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9-9440-4D13-9822-D5D7A95EEA21}"/>
                </c:ext>
              </c:extLst>
            </c:dLbl>
            <c:dLbl>
              <c:idx val="122"/>
              <c:tx>
                <c:rich>
                  <a:bodyPr/>
                  <a:lstStyle/>
                  <a:p>
                    <a:fld id="{F47BD99D-1E54-4691-AD33-601911E1BCF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A-9440-4D13-9822-D5D7A95EEA21}"/>
                </c:ext>
              </c:extLst>
            </c:dLbl>
            <c:dLbl>
              <c:idx val="123"/>
              <c:tx>
                <c:rich>
                  <a:bodyPr/>
                  <a:lstStyle/>
                  <a:p>
                    <a:fld id="{106DE346-49C1-47A3-BB41-35AED2F3198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B-9440-4D13-9822-D5D7A95EEA21}"/>
                </c:ext>
              </c:extLst>
            </c:dLbl>
            <c:dLbl>
              <c:idx val="124"/>
              <c:tx>
                <c:rich>
                  <a:bodyPr/>
                  <a:lstStyle/>
                  <a:p>
                    <a:fld id="{AB0BB341-0364-4B1F-AB87-5BEAF89218F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C-9440-4D13-9822-D5D7A95EEA21}"/>
                </c:ext>
              </c:extLst>
            </c:dLbl>
            <c:dLbl>
              <c:idx val="125"/>
              <c:tx>
                <c:rich>
                  <a:bodyPr/>
                  <a:lstStyle/>
                  <a:p>
                    <a:fld id="{58A36D38-824A-49FB-AA06-4B9E1982AAB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D-9440-4D13-9822-D5D7A95EEA21}"/>
                </c:ext>
              </c:extLst>
            </c:dLbl>
            <c:dLbl>
              <c:idx val="126"/>
              <c:tx>
                <c:rich>
                  <a:bodyPr/>
                  <a:lstStyle/>
                  <a:p>
                    <a:fld id="{A0131933-99B8-4854-9E23-81FC5EBE3B3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E-9440-4D13-9822-D5D7A95EEA21}"/>
                </c:ext>
              </c:extLst>
            </c:dLbl>
            <c:dLbl>
              <c:idx val="127"/>
              <c:tx>
                <c:rich>
                  <a:bodyPr/>
                  <a:lstStyle/>
                  <a:p>
                    <a:fld id="{42989D4B-ACA3-4A63-89D2-B1BB8F6613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F-9440-4D13-9822-D5D7A95EEA21}"/>
                </c:ext>
              </c:extLst>
            </c:dLbl>
            <c:dLbl>
              <c:idx val="128"/>
              <c:tx>
                <c:rich>
                  <a:bodyPr/>
                  <a:lstStyle/>
                  <a:p>
                    <a:fld id="{FB72F65F-32D1-454C-A274-45C6B7B952E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0-9440-4D13-9822-D5D7A95EEA21}"/>
                </c:ext>
              </c:extLst>
            </c:dLbl>
            <c:dLbl>
              <c:idx val="129"/>
              <c:tx>
                <c:rich>
                  <a:bodyPr/>
                  <a:lstStyle/>
                  <a:p>
                    <a:fld id="{7B0DD9F2-23B3-4DD2-B895-0873B515A71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1-9440-4D13-9822-D5D7A95EEA21}"/>
                </c:ext>
              </c:extLst>
            </c:dLbl>
            <c:dLbl>
              <c:idx val="130"/>
              <c:tx>
                <c:rich>
                  <a:bodyPr/>
                  <a:lstStyle/>
                  <a:p>
                    <a:fld id="{EC18B77D-62D3-48E0-AA8C-A45643413E3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2-9440-4D13-9822-D5D7A95EEA21}"/>
                </c:ext>
              </c:extLst>
            </c:dLbl>
            <c:dLbl>
              <c:idx val="131"/>
              <c:tx>
                <c:rich>
                  <a:bodyPr/>
                  <a:lstStyle/>
                  <a:p>
                    <a:fld id="{61AF8CD5-6320-4693-8A60-4C170B6F180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3-9440-4D13-9822-D5D7A95EEA21}"/>
                </c:ext>
              </c:extLst>
            </c:dLbl>
            <c:dLbl>
              <c:idx val="132"/>
              <c:tx>
                <c:rich>
                  <a:bodyPr/>
                  <a:lstStyle/>
                  <a:p>
                    <a:fld id="{65D33600-B407-4154-BA22-1090F3C42A3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4-9440-4D13-9822-D5D7A95EEA21}"/>
                </c:ext>
              </c:extLst>
            </c:dLbl>
            <c:dLbl>
              <c:idx val="133"/>
              <c:tx>
                <c:rich>
                  <a:bodyPr/>
                  <a:lstStyle/>
                  <a:p>
                    <a:fld id="{64E80599-CE00-411E-B3D7-CF8FF5D2865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5-9440-4D13-9822-D5D7A95EEA21}"/>
                </c:ext>
              </c:extLst>
            </c:dLbl>
            <c:dLbl>
              <c:idx val="134"/>
              <c:tx>
                <c:rich>
                  <a:bodyPr/>
                  <a:lstStyle/>
                  <a:p>
                    <a:fld id="{12F3F239-245C-40C0-B030-41F6A786E1D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6-9440-4D13-9822-D5D7A95EEA21}"/>
                </c:ext>
              </c:extLst>
            </c:dLbl>
            <c:dLbl>
              <c:idx val="135"/>
              <c:tx>
                <c:rich>
                  <a:bodyPr/>
                  <a:lstStyle/>
                  <a:p>
                    <a:fld id="{BC0CB10E-01D6-4FA4-9320-2C871D46E4F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7-9440-4D13-9822-D5D7A95EEA21}"/>
                </c:ext>
              </c:extLst>
            </c:dLbl>
            <c:dLbl>
              <c:idx val="136"/>
              <c:tx>
                <c:rich>
                  <a:bodyPr/>
                  <a:lstStyle/>
                  <a:p>
                    <a:fld id="{B60F34F1-84F0-45AA-BCBF-4FA4557D4AF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8-9440-4D13-9822-D5D7A95EEA21}"/>
                </c:ext>
              </c:extLst>
            </c:dLbl>
            <c:dLbl>
              <c:idx val="137"/>
              <c:tx>
                <c:rich>
                  <a:bodyPr/>
                  <a:lstStyle/>
                  <a:p>
                    <a:fld id="{90C568B7-D8AE-47AB-9C47-BFF7EEB2AC7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9-9440-4D13-9822-D5D7A95EEA21}"/>
                </c:ext>
              </c:extLst>
            </c:dLbl>
            <c:dLbl>
              <c:idx val="138"/>
              <c:tx>
                <c:rich>
                  <a:bodyPr/>
                  <a:lstStyle/>
                  <a:p>
                    <a:fld id="{9D8689C1-2866-41DA-9260-79DFAD91EDC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A-9440-4D13-9822-D5D7A95EEA21}"/>
                </c:ext>
              </c:extLst>
            </c:dLbl>
            <c:dLbl>
              <c:idx val="139"/>
              <c:tx>
                <c:rich>
                  <a:bodyPr/>
                  <a:lstStyle/>
                  <a:p>
                    <a:fld id="{9A7D4C5F-B201-413E-9DF2-57CA694D4E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B-9440-4D13-9822-D5D7A95EEA21}"/>
                </c:ext>
              </c:extLst>
            </c:dLbl>
            <c:dLbl>
              <c:idx val="140"/>
              <c:tx>
                <c:rich>
                  <a:bodyPr/>
                  <a:lstStyle/>
                  <a:p>
                    <a:fld id="{41F47D20-213C-4CF9-93F8-86DAEAF1543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C-9440-4D13-9822-D5D7A95EEA21}"/>
                </c:ext>
              </c:extLst>
            </c:dLbl>
            <c:dLbl>
              <c:idx val="141"/>
              <c:tx>
                <c:rich>
                  <a:bodyPr/>
                  <a:lstStyle/>
                  <a:p>
                    <a:fld id="{99605D9F-ADAB-40C8-BAF5-4DD51E54E62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D-9440-4D13-9822-D5D7A95EEA21}"/>
                </c:ext>
              </c:extLst>
            </c:dLbl>
            <c:dLbl>
              <c:idx val="142"/>
              <c:tx>
                <c:rich>
                  <a:bodyPr/>
                  <a:lstStyle/>
                  <a:p>
                    <a:fld id="{B9FCCB20-D7CB-4CEB-82EA-91AA52C934C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E-9440-4D13-9822-D5D7A95EEA21}"/>
                </c:ext>
              </c:extLst>
            </c:dLbl>
            <c:dLbl>
              <c:idx val="143"/>
              <c:tx>
                <c:rich>
                  <a:bodyPr/>
                  <a:lstStyle/>
                  <a:p>
                    <a:fld id="{33A1A3FE-5183-44B2-8D90-0CA3C69A3AE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F-9440-4D13-9822-D5D7A95EEA21}"/>
                </c:ext>
              </c:extLst>
            </c:dLbl>
            <c:dLbl>
              <c:idx val="144"/>
              <c:tx>
                <c:rich>
                  <a:bodyPr/>
                  <a:lstStyle/>
                  <a:p>
                    <a:fld id="{1D4EEA57-1681-45BC-84BB-4D2B1917552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0-9440-4D13-9822-D5D7A95EEA21}"/>
                </c:ext>
              </c:extLst>
            </c:dLbl>
            <c:dLbl>
              <c:idx val="145"/>
              <c:tx>
                <c:rich>
                  <a:bodyPr/>
                  <a:lstStyle/>
                  <a:p>
                    <a:fld id="{4E49CF31-AB04-4D5C-B2AA-9D34F52B27F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1-9440-4D13-9822-D5D7A95EEA21}"/>
                </c:ext>
              </c:extLst>
            </c:dLbl>
            <c:dLbl>
              <c:idx val="146"/>
              <c:tx>
                <c:rich>
                  <a:bodyPr/>
                  <a:lstStyle/>
                  <a:p>
                    <a:fld id="{C88FBE15-2B63-4746-9538-0825609EC11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2-9440-4D13-9822-D5D7A95EEA21}"/>
                </c:ext>
              </c:extLst>
            </c:dLbl>
            <c:dLbl>
              <c:idx val="147"/>
              <c:tx>
                <c:rich>
                  <a:bodyPr/>
                  <a:lstStyle/>
                  <a:p>
                    <a:fld id="{3A3AB108-B9C4-4113-911B-5AB148745B1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3-9440-4D13-9822-D5D7A95EEA21}"/>
                </c:ext>
              </c:extLst>
            </c:dLbl>
            <c:dLbl>
              <c:idx val="148"/>
              <c:tx>
                <c:rich>
                  <a:bodyPr/>
                  <a:lstStyle/>
                  <a:p>
                    <a:fld id="{5520A0CC-9133-473C-9DFB-1262F74D1A4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4-9440-4D13-9822-D5D7A95EEA21}"/>
                </c:ext>
              </c:extLst>
            </c:dLbl>
            <c:dLbl>
              <c:idx val="149"/>
              <c:tx>
                <c:rich>
                  <a:bodyPr/>
                  <a:lstStyle/>
                  <a:p>
                    <a:fld id="{A01D1DEB-066F-4143-8019-8BBF3CA7F77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5-9440-4D13-9822-D5D7A95EEA21}"/>
                </c:ext>
              </c:extLst>
            </c:dLbl>
            <c:dLbl>
              <c:idx val="150"/>
              <c:tx>
                <c:rich>
                  <a:bodyPr/>
                  <a:lstStyle/>
                  <a:p>
                    <a:fld id="{D3EA0708-1B7A-4217-AE24-5FFD2D827DA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6-9440-4D13-9822-D5D7A95EEA21}"/>
                </c:ext>
              </c:extLst>
            </c:dLbl>
            <c:dLbl>
              <c:idx val="151"/>
              <c:tx>
                <c:rich>
                  <a:bodyPr/>
                  <a:lstStyle/>
                  <a:p>
                    <a:fld id="{EA32C05B-2762-4886-AB5C-460BB26C8E5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7-9440-4D13-9822-D5D7A95EEA21}"/>
                </c:ext>
              </c:extLst>
            </c:dLbl>
            <c:dLbl>
              <c:idx val="152"/>
              <c:tx>
                <c:rich>
                  <a:bodyPr/>
                  <a:lstStyle/>
                  <a:p>
                    <a:fld id="{F4E6C4A9-2F1E-44B1-B85C-0FF6E4CDF72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8-9440-4D13-9822-D5D7A95EEA21}"/>
                </c:ext>
              </c:extLst>
            </c:dLbl>
            <c:dLbl>
              <c:idx val="153"/>
              <c:tx>
                <c:rich>
                  <a:bodyPr/>
                  <a:lstStyle/>
                  <a:p>
                    <a:fld id="{451D8CDB-5421-4D2F-80A0-79E0E4E6C9C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9-9440-4D13-9822-D5D7A95EEA21}"/>
                </c:ext>
              </c:extLst>
            </c:dLbl>
            <c:dLbl>
              <c:idx val="154"/>
              <c:tx>
                <c:rich>
                  <a:bodyPr/>
                  <a:lstStyle/>
                  <a:p>
                    <a:fld id="{9F7A0F7B-7057-4B64-A494-AA49978DC85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A-9440-4D13-9822-D5D7A95EEA21}"/>
                </c:ext>
              </c:extLst>
            </c:dLbl>
            <c:dLbl>
              <c:idx val="155"/>
              <c:tx>
                <c:rich>
                  <a:bodyPr/>
                  <a:lstStyle/>
                  <a:p>
                    <a:fld id="{DDD741D4-D9F1-49B7-AC17-9ABD8EC936B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B-9440-4D13-9822-D5D7A95EEA21}"/>
                </c:ext>
              </c:extLst>
            </c:dLbl>
            <c:dLbl>
              <c:idx val="156"/>
              <c:tx>
                <c:rich>
                  <a:bodyPr/>
                  <a:lstStyle/>
                  <a:p>
                    <a:fld id="{92888193-CFB8-4252-8801-769C1F17630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C-9440-4D13-9822-D5D7A95EEA21}"/>
                </c:ext>
              </c:extLst>
            </c:dLbl>
            <c:dLbl>
              <c:idx val="157"/>
              <c:tx>
                <c:rich>
                  <a:bodyPr/>
                  <a:lstStyle/>
                  <a:p>
                    <a:fld id="{5017806A-FE54-4080-97EF-405B775AEEE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D-9440-4D13-9822-D5D7A95EEA21}"/>
                </c:ext>
              </c:extLst>
            </c:dLbl>
            <c:dLbl>
              <c:idx val="158"/>
              <c:tx>
                <c:rich>
                  <a:bodyPr/>
                  <a:lstStyle/>
                  <a:p>
                    <a:fld id="{D5CD3955-5C23-4E47-B36F-D6CA0F2E9DD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E-9440-4D13-9822-D5D7A95EEA21}"/>
                </c:ext>
              </c:extLst>
            </c:dLbl>
            <c:dLbl>
              <c:idx val="159"/>
              <c:tx>
                <c:rich>
                  <a:bodyPr/>
                  <a:lstStyle/>
                  <a:p>
                    <a:fld id="{22AC326D-60B5-4DAA-A5E8-7ABF99285D6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F-9440-4D13-9822-D5D7A95EEA21}"/>
                </c:ext>
              </c:extLst>
            </c:dLbl>
            <c:dLbl>
              <c:idx val="160"/>
              <c:tx>
                <c:rich>
                  <a:bodyPr/>
                  <a:lstStyle/>
                  <a:p>
                    <a:fld id="{D9EF4CC6-6E02-4CFF-A406-2B8B14B2494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0-9440-4D13-9822-D5D7A95EEA21}"/>
                </c:ext>
              </c:extLst>
            </c:dLbl>
            <c:dLbl>
              <c:idx val="161"/>
              <c:tx>
                <c:rich>
                  <a:bodyPr/>
                  <a:lstStyle/>
                  <a:p>
                    <a:fld id="{CD50815A-52B7-49D1-9A32-44DEE278946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1-9440-4D13-9822-D5D7A95EEA21}"/>
                </c:ext>
              </c:extLst>
            </c:dLbl>
            <c:dLbl>
              <c:idx val="162"/>
              <c:tx>
                <c:rich>
                  <a:bodyPr/>
                  <a:lstStyle/>
                  <a:p>
                    <a:fld id="{9A272C2D-1CC2-4C0E-980C-4520D17FD51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2-9440-4D13-9822-D5D7A95EEA21}"/>
                </c:ext>
              </c:extLst>
            </c:dLbl>
            <c:dLbl>
              <c:idx val="163"/>
              <c:tx>
                <c:rich>
                  <a:bodyPr/>
                  <a:lstStyle/>
                  <a:p>
                    <a:fld id="{F0D70AEA-FC21-4458-AB66-494A85CE00E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3-9440-4D13-9822-D5D7A95EEA21}"/>
                </c:ext>
              </c:extLst>
            </c:dLbl>
            <c:dLbl>
              <c:idx val="164"/>
              <c:tx>
                <c:rich>
                  <a:bodyPr/>
                  <a:lstStyle/>
                  <a:p>
                    <a:fld id="{9CE2B67A-29F2-4451-BA1A-67CB7FE97FD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4-9440-4D13-9822-D5D7A95EEA21}"/>
                </c:ext>
              </c:extLst>
            </c:dLbl>
            <c:dLbl>
              <c:idx val="165"/>
              <c:tx>
                <c:rich>
                  <a:bodyPr/>
                  <a:lstStyle/>
                  <a:p>
                    <a:fld id="{3DD0B62F-383E-4906-ACCF-60A98CE9770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5-9440-4D13-9822-D5D7A95EEA21}"/>
                </c:ext>
              </c:extLst>
            </c:dLbl>
            <c:dLbl>
              <c:idx val="166"/>
              <c:tx>
                <c:rich>
                  <a:bodyPr/>
                  <a:lstStyle/>
                  <a:p>
                    <a:fld id="{DCC5A2C5-8CCA-4340-9F2E-F5FBA969247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9440-4D13-9822-D5D7A95EEA21}"/>
                </c:ext>
              </c:extLst>
            </c:dLbl>
            <c:dLbl>
              <c:idx val="167"/>
              <c:tx>
                <c:rich>
                  <a:bodyPr/>
                  <a:lstStyle/>
                  <a:p>
                    <a:fld id="{036AFD88-18CE-49D8-9E2E-5A1656860BA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9440-4D13-9822-D5D7A95EEA21}"/>
                </c:ext>
              </c:extLst>
            </c:dLbl>
            <c:dLbl>
              <c:idx val="168"/>
              <c:tx>
                <c:rich>
                  <a:bodyPr/>
                  <a:lstStyle/>
                  <a:p>
                    <a:fld id="{091E6359-49B8-461D-BEAA-C678BB146F8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9440-4D13-9822-D5D7A95EEA21}"/>
                </c:ext>
              </c:extLst>
            </c:dLbl>
            <c:dLbl>
              <c:idx val="169"/>
              <c:tx>
                <c:rich>
                  <a:bodyPr/>
                  <a:lstStyle/>
                  <a:p>
                    <a:fld id="{2E9FF096-C828-4B3D-BAC3-B58AA68B383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9-9440-4D13-9822-D5D7A95EEA21}"/>
                </c:ext>
              </c:extLst>
            </c:dLbl>
            <c:dLbl>
              <c:idx val="170"/>
              <c:tx>
                <c:rich>
                  <a:bodyPr/>
                  <a:lstStyle/>
                  <a:p>
                    <a:fld id="{0A747FBF-0F7C-44E2-AED7-A717C20A7B1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A-9440-4D13-9822-D5D7A95EEA21}"/>
                </c:ext>
              </c:extLst>
            </c:dLbl>
            <c:dLbl>
              <c:idx val="171"/>
              <c:tx>
                <c:rich>
                  <a:bodyPr/>
                  <a:lstStyle/>
                  <a:p>
                    <a:fld id="{F2D70D89-8C54-475A-A1EC-B58E181A4AB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B-9440-4D13-9822-D5D7A95EEA21}"/>
                </c:ext>
              </c:extLst>
            </c:dLbl>
            <c:dLbl>
              <c:idx val="172"/>
              <c:tx>
                <c:rich>
                  <a:bodyPr/>
                  <a:lstStyle/>
                  <a:p>
                    <a:fld id="{0244C2B2-06F5-403F-B411-4CA637418D9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C-9440-4D13-9822-D5D7A95EEA21}"/>
                </c:ext>
              </c:extLst>
            </c:dLbl>
            <c:dLbl>
              <c:idx val="173"/>
              <c:tx>
                <c:rich>
                  <a:bodyPr/>
                  <a:lstStyle/>
                  <a:p>
                    <a:fld id="{C0F777ED-F94B-4C1E-B379-697F2EB5D0F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D-9440-4D13-9822-D5D7A95EEA21}"/>
                </c:ext>
              </c:extLst>
            </c:dLbl>
            <c:dLbl>
              <c:idx val="174"/>
              <c:tx>
                <c:rich>
                  <a:bodyPr/>
                  <a:lstStyle/>
                  <a:p>
                    <a:fld id="{A04B5597-1CA4-4566-B7BE-356F29F265B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E-9440-4D13-9822-D5D7A95EEA21}"/>
                </c:ext>
              </c:extLst>
            </c:dLbl>
            <c:dLbl>
              <c:idx val="175"/>
              <c:tx>
                <c:rich>
                  <a:bodyPr/>
                  <a:lstStyle/>
                  <a:p>
                    <a:fld id="{4BC0400E-9EA3-42C0-83EB-B0C9686B04E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F-9440-4D13-9822-D5D7A95EEA21}"/>
                </c:ext>
              </c:extLst>
            </c:dLbl>
            <c:dLbl>
              <c:idx val="176"/>
              <c:tx>
                <c:rich>
                  <a:bodyPr/>
                  <a:lstStyle/>
                  <a:p>
                    <a:fld id="{1404A3D4-8ECF-499C-8A11-ACD1D8D568E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0-9440-4D13-9822-D5D7A95EEA21}"/>
                </c:ext>
              </c:extLst>
            </c:dLbl>
            <c:dLbl>
              <c:idx val="177"/>
              <c:tx>
                <c:rich>
                  <a:bodyPr/>
                  <a:lstStyle/>
                  <a:p>
                    <a:fld id="{EDA0AB9C-942C-4048-973B-13025A9146E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1-9440-4D13-9822-D5D7A95EEA21}"/>
                </c:ext>
              </c:extLst>
            </c:dLbl>
            <c:dLbl>
              <c:idx val="178"/>
              <c:tx>
                <c:rich>
                  <a:bodyPr/>
                  <a:lstStyle/>
                  <a:p>
                    <a:fld id="{0D4159CB-8049-4DF6-8332-5FEBBDE868F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2-9440-4D13-9822-D5D7A95EEA21}"/>
                </c:ext>
              </c:extLst>
            </c:dLbl>
            <c:dLbl>
              <c:idx val="179"/>
              <c:tx>
                <c:rich>
                  <a:bodyPr/>
                  <a:lstStyle/>
                  <a:p>
                    <a:fld id="{F854590F-37B3-4B97-A629-92162B3BD27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3-9440-4D13-9822-D5D7A95EEA21}"/>
                </c:ext>
              </c:extLst>
            </c:dLbl>
            <c:dLbl>
              <c:idx val="180"/>
              <c:tx>
                <c:rich>
                  <a:bodyPr/>
                  <a:lstStyle/>
                  <a:p>
                    <a:fld id="{6FE18222-8C45-49AF-A78D-3D6CAFD485C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4-9440-4D13-9822-D5D7A95EEA21}"/>
                </c:ext>
              </c:extLst>
            </c:dLbl>
            <c:dLbl>
              <c:idx val="181"/>
              <c:tx>
                <c:rich>
                  <a:bodyPr/>
                  <a:lstStyle/>
                  <a:p>
                    <a:fld id="{BCB0EE8E-4B2E-470D-A435-8C154976B8B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5-9440-4D13-9822-D5D7A95EEA21}"/>
                </c:ext>
              </c:extLst>
            </c:dLbl>
            <c:dLbl>
              <c:idx val="182"/>
              <c:tx>
                <c:rich>
                  <a:bodyPr/>
                  <a:lstStyle/>
                  <a:p>
                    <a:fld id="{EE9F7A74-0554-450B-B9CE-72765AF0609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6-9440-4D13-9822-D5D7A95EEA21}"/>
                </c:ext>
              </c:extLst>
            </c:dLbl>
            <c:dLbl>
              <c:idx val="183"/>
              <c:tx>
                <c:rich>
                  <a:bodyPr/>
                  <a:lstStyle/>
                  <a:p>
                    <a:fld id="{DC4A0678-F924-4BD1-BDF9-61DF5CA838C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7-9440-4D13-9822-D5D7A95EEA21}"/>
                </c:ext>
              </c:extLst>
            </c:dLbl>
            <c:dLbl>
              <c:idx val="184"/>
              <c:tx>
                <c:rich>
                  <a:bodyPr/>
                  <a:lstStyle/>
                  <a:p>
                    <a:fld id="{08F9D5F9-268D-4AB6-A8B7-9E924B46C8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8-9440-4D13-9822-D5D7A95EEA21}"/>
                </c:ext>
              </c:extLst>
            </c:dLbl>
            <c:dLbl>
              <c:idx val="185"/>
              <c:tx>
                <c:rich>
                  <a:bodyPr/>
                  <a:lstStyle/>
                  <a:p>
                    <a:fld id="{B19AD9E9-1DAC-4FE5-97EB-11C66817CC4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9-9440-4D13-9822-D5D7A95EEA21}"/>
                </c:ext>
              </c:extLst>
            </c:dLbl>
            <c:dLbl>
              <c:idx val="186"/>
              <c:tx>
                <c:rich>
                  <a:bodyPr/>
                  <a:lstStyle/>
                  <a:p>
                    <a:fld id="{0465961F-1F11-42EF-B8AB-BE82ADAA7BC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A-9440-4D13-9822-D5D7A95EEA21}"/>
                </c:ext>
              </c:extLst>
            </c:dLbl>
            <c:dLbl>
              <c:idx val="187"/>
              <c:tx>
                <c:rich>
                  <a:bodyPr/>
                  <a:lstStyle/>
                  <a:p>
                    <a:fld id="{FCF6D498-5EB2-4ACC-A47F-60C324F48B4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B-9440-4D13-9822-D5D7A95EEA21}"/>
                </c:ext>
              </c:extLst>
            </c:dLbl>
            <c:dLbl>
              <c:idx val="188"/>
              <c:tx>
                <c:rich>
                  <a:bodyPr/>
                  <a:lstStyle/>
                  <a:p>
                    <a:fld id="{A63933EA-CD1A-488F-B67F-12E8FDA4C53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C-9440-4D13-9822-D5D7A95EEA21}"/>
                </c:ext>
              </c:extLst>
            </c:dLbl>
            <c:dLbl>
              <c:idx val="189"/>
              <c:tx>
                <c:rich>
                  <a:bodyPr/>
                  <a:lstStyle/>
                  <a:p>
                    <a:fld id="{464641B4-91FC-4AA4-ACEC-F0BF6108E1C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D-9440-4D13-9822-D5D7A95EEA21}"/>
                </c:ext>
              </c:extLst>
            </c:dLbl>
            <c:dLbl>
              <c:idx val="190"/>
              <c:tx>
                <c:rich>
                  <a:bodyPr/>
                  <a:lstStyle/>
                  <a:p>
                    <a:fld id="{63A67AFD-A871-4BB2-9FD6-A2169391C00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E-9440-4D13-9822-D5D7A95EEA21}"/>
                </c:ext>
              </c:extLst>
            </c:dLbl>
            <c:dLbl>
              <c:idx val="191"/>
              <c:tx>
                <c:rich>
                  <a:bodyPr/>
                  <a:lstStyle/>
                  <a:p>
                    <a:fld id="{4E147640-D79B-4DEF-B7BE-1E1F1E1BF83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F-9440-4D13-9822-D5D7A95EEA21}"/>
                </c:ext>
              </c:extLst>
            </c:dLbl>
            <c:dLbl>
              <c:idx val="192"/>
              <c:tx>
                <c:rich>
                  <a:bodyPr/>
                  <a:lstStyle/>
                  <a:p>
                    <a:fld id="{AEF40FFF-0572-4869-A21C-7CFAFC4536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0-9440-4D13-9822-D5D7A95EEA21}"/>
                </c:ext>
              </c:extLst>
            </c:dLbl>
            <c:dLbl>
              <c:idx val="193"/>
              <c:tx>
                <c:rich>
                  <a:bodyPr/>
                  <a:lstStyle/>
                  <a:p>
                    <a:fld id="{A53DAAA2-0930-4C6C-8472-03756435899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1-9440-4D13-9822-D5D7A95EEA21}"/>
                </c:ext>
              </c:extLst>
            </c:dLbl>
            <c:dLbl>
              <c:idx val="194"/>
              <c:tx>
                <c:rich>
                  <a:bodyPr/>
                  <a:lstStyle/>
                  <a:p>
                    <a:fld id="{70BE7CD8-1CCB-4236-AA0B-C74953CB9FF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2-9440-4D13-9822-D5D7A95EEA21}"/>
                </c:ext>
              </c:extLst>
            </c:dLbl>
            <c:dLbl>
              <c:idx val="195"/>
              <c:tx>
                <c:rich>
                  <a:bodyPr/>
                  <a:lstStyle/>
                  <a:p>
                    <a:fld id="{EF3F6580-2F82-47E5-B5EF-7C96EA5B10C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3-9440-4D13-9822-D5D7A95EEA21}"/>
                </c:ext>
              </c:extLst>
            </c:dLbl>
            <c:dLbl>
              <c:idx val="196"/>
              <c:tx>
                <c:rich>
                  <a:bodyPr/>
                  <a:lstStyle/>
                  <a:p>
                    <a:fld id="{21A44A14-C34C-4B1A-9F20-3764C10E36E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4-9440-4D13-9822-D5D7A95EEA21}"/>
                </c:ext>
              </c:extLst>
            </c:dLbl>
            <c:dLbl>
              <c:idx val="197"/>
              <c:tx>
                <c:rich>
                  <a:bodyPr/>
                  <a:lstStyle/>
                  <a:p>
                    <a:fld id="{AC0EB633-A952-4A91-A3E4-0E9748050F9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5-9440-4D13-9822-D5D7A95EEA21}"/>
                </c:ext>
              </c:extLst>
            </c:dLbl>
            <c:dLbl>
              <c:idx val="198"/>
              <c:tx>
                <c:rich>
                  <a:bodyPr/>
                  <a:lstStyle/>
                  <a:p>
                    <a:fld id="{4C2D306A-6551-4EA5-A147-69CDDF49BE3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6-9440-4D13-9822-D5D7A95EEA21}"/>
                </c:ext>
              </c:extLst>
            </c:dLbl>
            <c:dLbl>
              <c:idx val="199"/>
              <c:tx>
                <c:rich>
                  <a:bodyPr/>
                  <a:lstStyle/>
                  <a:p>
                    <a:fld id="{F480EDF2-4CE9-4BA0-BF42-1A0F7D2C8CC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7-9440-4D13-9822-D5D7A95EEA21}"/>
                </c:ext>
              </c:extLst>
            </c:dLbl>
            <c:dLbl>
              <c:idx val="200"/>
              <c:tx>
                <c:rich>
                  <a:bodyPr/>
                  <a:lstStyle/>
                  <a:p>
                    <a:fld id="{270FD3C1-98AE-485A-8400-5F537A94F93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8-9440-4D13-9822-D5D7A95EEA21}"/>
                </c:ext>
              </c:extLst>
            </c:dLbl>
            <c:dLbl>
              <c:idx val="201"/>
              <c:tx>
                <c:rich>
                  <a:bodyPr/>
                  <a:lstStyle/>
                  <a:p>
                    <a:fld id="{4041A8DB-CFF5-489A-9C7A-E9FE60F4877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9-9440-4D13-9822-D5D7A95EEA21}"/>
                </c:ext>
              </c:extLst>
            </c:dLbl>
            <c:dLbl>
              <c:idx val="202"/>
              <c:tx>
                <c:rich>
                  <a:bodyPr/>
                  <a:lstStyle/>
                  <a:p>
                    <a:fld id="{11611559-EBB2-4D01-BB02-D7227A67225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A-9440-4D13-9822-D5D7A95EEA21}"/>
                </c:ext>
              </c:extLst>
            </c:dLbl>
            <c:dLbl>
              <c:idx val="203"/>
              <c:tx>
                <c:rich>
                  <a:bodyPr/>
                  <a:lstStyle/>
                  <a:p>
                    <a:fld id="{EDAB3434-2159-4170-91D0-9DD6BAC252B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B-9440-4D13-9822-D5D7A95EEA21}"/>
                </c:ext>
              </c:extLst>
            </c:dLbl>
            <c:dLbl>
              <c:idx val="204"/>
              <c:tx>
                <c:rich>
                  <a:bodyPr/>
                  <a:lstStyle/>
                  <a:p>
                    <a:fld id="{8FFF8EE1-F1A2-438A-9F19-C88D29796D2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C-9440-4D13-9822-D5D7A95EEA21}"/>
                </c:ext>
              </c:extLst>
            </c:dLbl>
            <c:dLbl>
              <c:idx val="205"/>
              <c:tx>
                <c:rich>
                  <a:bodyPr/>
                  <a:lstStyle/>
                  <a:p>
                    <a:fld id="{7ED4ABB7-2062-44F6-A4ED-B0FC40574C4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D-9440-4D13-9822-D5D7A95EEA21}"/>
                </c:ext>
              </c:extLst>
            </c:dLbl>
            <c:dLbl>
              <c:idx val="206"/>
              <c:tx>
                <c:rich>
                  <a:bodyPr/>
                  <a:lstStyle/>
                  <a:p>
                    <a:fld id="{8A949B48-6F9D-498F-A2A1-2CAEDDCB26C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E-9440-4D13-9822-D5D7A95EEA21}"/>
                </c:ext>
              </c:extLst>
            </c:dLbl>
            <c:dLbl>
              <c:idx val="207"/>
              <c:tx>
                <c:rich>
                  <a:bodyPr/>
                  <a:lstStyle/>
                  <a:p>
                    <a:fld id="{2B0375D3-B74B-4BAF-8EE8-948C869ECA1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F-9440-4D13-9822-D5D7A95EEA21}"/>
                </c:ext>
              </c:extLst>
            </c:dLbl>
            <c:dLbl>
              <c:idx val="208"/>
              <c:tx>
                <c:rich>
                  <a:bodyPr/>
                  <a:lstStyle/>
                  <a:p>
                    <a:fld id="{EB95DA92-84F9-46DD-BF1A-A846C5B352F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0-9440-4D13-9822-D5D7A95EEA21}"/>
                </c:ext>
              </c:extLst>
            </c:dLbl>
            <c:dLbl>
              <c:idx val="209"/>
              <c:tx>
                <c:rich>
                  <a:bodyPr/>
                  <a:lstStyle/>
                  <a:p>
                    <a:fld id="{1DBFD64D-5735-43D5-BE3C-09C7D020B17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1-9440-4D13-9822-D5D7A95EEA21}"/>
                </c:ext>
              </c:extLst>
            </c:dLbl>
            <c:dLbl>
              <c:idx val="210"/>
              <c:tx>
                <c:rich>
                  <a:bodyPr/>
                  <a:lstStyle/>
                  <a:p>
                    <a:fld id="{13A0D981-5292-49D8-AACB-060DB6C945F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2-9440-4D13-9822-D5D7A95EEA21}"/>
                </c:ext>
              </c:extLst>
            </c:dLbl>
            <c:dLbl>
              <c:idx val="211"/>
              <c:tx>
                <c:rich>
                  <a:bodyPr/>
                  <a:lstStyle/>
                  <a:p>
                    <a:fld id="{75E1D656-4741-4895-8E36-C81ADF8A4D5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3-9440-4D13-9822-D5D7A95EEA21}"/>
                </c:ext>
              </c:extLst>
            </c:dLbl>
            <c:dLbl>
              <c:idx val="212"/>
              <c:tx>
                <c:rich>
                  <a:bodyPr/>
                  <a:lstStyle/>
                  <a:p>
                    <a:fld id="{59E85C97-9246-433E-B421-17C331904BA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4-9440-4D13-9822-D5D7A95EEA21}"/>
                </c:ext>
              </c:extLst>
            </c:dLbl>
            <c:dLbl>
              <c:idx val="213"/>
              <c:tx>
                <c:rich>
                  <a:bodyPr/>
                  <a:lstStyle/>
                  <a:p>
                    <a:fld id="{B987FE1F-4E70-4FC0-8D30-FDDB8C53301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5-9440-4D13-9822-D5D7A95EEA21}"/>
                </c:ext>
              </c:extLst>
            </c:dLbl>
            <c:dLbl>
              <c:idx val="214"/>
              <c:tx>
                <c:rich>
                  <a:bodyPr/>
                  <a:lstStyle/>
                  <a:p>
                    <a:fld id="{C6D95A86-7A79-4BCB-80AC-ECA849DFCC3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6-9440-4D13-9822-D5D7A95EEA21}"/>
                </c:ext>
              </c:extLst>
            </c:dLbl>
            <c:dLbl>
              <c:idx val="215"/>
              <c:tx>
                <c:rich>
                  <a:bodyPr/>
                  <a:lstStyle/>
                  <a:p>
                    <a:fld id="{34B0DA0D-7C66-4DE2-9319-F917733082C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7-9440-4D13-9822-D5D7A95EEA21}"/>
                </c:ext>
              </c:extLst>
            </c:dLbl>
            <c:dLbl>
              <c:idx val="216"/>
              <c:tx>
                <c:rich>
                  <a:bodyPr/>
                  <a:lstStyle/>
                  <a:p>
                    <a:fld id="{80EC34D2-5E63-4CE0-A49B-20B22FE1E98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8-9440-4D13-9822-D5D7A95EEA21}"/>
                </c:ext>
              </c:extLst>
            </c:dLbl>
            <c:dLbl>
              <c:idx val="217"/>
              <c:tx>
                <c:rich>
                  <a:bodyPr/>
                  <a:lstStyle/>
                  <a:p>
                    <a:fld id="{B2FC55ED-A5DA-4754-95F0-6E78821A46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9-9440-4D13-9822-D5D7A95EEA21}"/>
                </c:ext>
              </c:extLst>
            </c:dLbl>
            <c:dLbl>
              <c:idx val="218"/>
              <c:tx>
                <c:rich>
                  <a:bodyPr/>
                  <a:lstStyle/>
                  <a:p>
                    <a:fld id="{5FB6F6E7-A6F5-4A10-B512-EC58E073273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A-9440-4D13-9822-D5D7A95EEA21}"/>
                </c:ext>
              </c:extLst>
            </c:dLbl>
            <c:dLbl>
              <c:idx val="219"/>
              <c:tx>
                <c:rich>
                  <a:bodyPr/>
                  <a:lstStyle/>
                  <a:p>
                    <a:fld id="{80552FEF-068C-435C-99DF-84A852BAA6B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B-9440-4D13-9822-D5D7A95EEA21}"/>
                </c:ext>
              </c:extLst>
            </c:dLbl>
            <c:dLbl>
              <c:idx val="220"/>
              <c:tx>
                <c:rich>
                  <a:bodyPr/>
                  <a:lstStyle/>
                  <a:p>
                    <a:fld id="{412F1C7B-71A3-42E6-91CB-A9CF3A2257F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C-9440-4D13-9822-D5D7A95EEA21}"/>
                </c:ext>
              </c:extLst>
            </c:dLbl>
            <c:dLbl>
              <c:idx val="221"/>
              <c:tx>
                <c:rich>
                  <a:bodyPr/>
                  <a:lstStyle/>
                  <a:p>
                    <a:fld id="{F3B5D2ED-E488-4E58-9603-47F7BA63AF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D-9440-4D13-9822-D5D7A95EEA21}"/>
                </c:ext>
              </c:extLst>
            </c:dLbl>
            <c:dLbl>
              <c:idx val="222"/>
              <c:tx>
                <c:rich>
                  <a:bodyPr/>
                  <a:lstStyle/>
                  <a:p>
                    <a:fld id="{B130E497-3083-4470-B652-6EC442EE97C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E-9440-4D13-9822-D5D7A95EEA21}"/>
                </c:ext>
              </c:extLst>
            </c:dLbl>
            <c:dLbl>
              <c:idx val="223"/>
              <c:tx>
                <c:rich>
                  <a:bodyPr/>
                  <a:lstStyle/>
                  <a:p>
                    <a:fld id="{488B72E7-DC05-4D97-BC73-C3F5E1816BA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F-9440-4D13-9822-D5D7A95EEA21}"/>
                </c:ext>
              </c:extLst>
            </c:dLbl>
            <c:dLbl>
              <c:idx val="224"/>
              <c:tx>
                <c:rich>
                  <a:bodyPr/>
                  <a:lstStyle/>
                  <a:p>
                    <a:fld id="{B98302FB-9276-47B2-B4B8-0A8E64B1E7D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0-9440-4D13-9822-D5D7A95EEA21}"/>
                </c:ext>
              </c:extLst>
            </c:dLbl>
            <c:dLbl>
              <c:idx val="225"/>
              <c:tx>
                <c:rich>
                  <a:bodyPr/>
                  <a:lstStyle/>
                  <a:p>
                    <a:fld id="{34DDE96B-BBAA-4CBE-8CA4-263037F76DC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1-9440-4D13-9822-D5D7A95EEA21}"/>
                </c:ext>
              </c:extLst>
            </c:dLbl>
            <c:dLbl>
              <c:idx val="226"/>
              <c:tx>
                <c:rich>
                  <a:bodyPr/>
                  <a:lstStyle/>
                  <a:p>
                    <a:fld id="{8879F6B4-B3A4-4F52-BF3D-3ADC56BFAAB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2-9440-4D13-9822-D5D7A95EEA21}"/>
                </c:ext>
              </c:extLst>
            </c:dLbl>
            <c:dLbl>
              <c:idx val="227"/>
              <c:tx>
                <c:rich>
                  <a:bodyPr/>
                  <a:lstStyle/>
                  <a:p>
                    <a:fld id="{4007EC38-7913-4980-8ED8-5BDC6D2E593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3-9440-4D13-9822-D5D7A95EEA21}"/>
                </c:ext>
              </c:extLst>
            </c:dLbl>
            <c:dLbl>
              <c:idx val="228"/>
              <c:tx>
                <c:rich>
                  <a:bodyPr/>
                  <a:lstStyle/>
                  <a:p>
                    <a:fld id="{8519B469-55B3-440B-8E02-C4349CDC503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4-9440-4D13-9822-D5D7A95EEA21}"/>
                </c:ext>
              </c:extLst>
            </c:dLbl>
            <c:dLbl>
              <c:idx val="229"/>
              <c:tx>
                <c:rich>
                  <a:bodyPr/>
                  <a:lstStyle/>
                  <a:p>
                    <a:fld id="{C3E891C7-3E52-43E9-A1CD-0FF60C4E680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5-9440-4D13-9822-D5D7A95EEA21}"/>
                </c:ext>
              </c:extLst>
            </c:dLbl>
            <c:dLbl>
              <c:idx val="230"/>
              <c:tx>
                <c:rich>
                  <a:bodyPr/>
                  <a:lstStyle/>
                  <a:p>
                    <a:fld id="{194F4508-17B6-42D9-A940-6977F82F101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6-9440-4D13-9822-D5D7A95EEA21}"/>
                </c:ext>
              </c:extLst>
            </c:dLbl>
            <c:dLbl>
              <c:idx val="231"/>
              <c:tx>
                <c:rich>
                  <a:bodyPr/>
                  <a:lstStyle/>
                  <a:p>
                    <a:fld id="{DD393729-479D-4A3D-BB9D-50C15989758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7-9440-4D13-9822-D5D7A95EEA21}"/>
                </c:ext>
              </c:extLst>
            </c:dLbl>
            <c:dLbl>
              <c:idx val="232"/>
              <c:tx>
                <c:rich>
                  <a:bodyPr/>
                  <a:lstStyle/>
                  <a:p>
                    <a:fld id="{BD28F3C7-0D2A-4212-BD0F-8EF766E19B9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8-9440-4D13-9822-D5D7A95EEA21}"/>
                </c:ext>
              </c:extLst>
            </c:dLbl>
            <c:dLbl>
              <c:idx val="233"/>
              <c:tx>
                <c:rich>
                  <a:bodyPr/>
                  <a:lstStyle/>
                  <a:p>
                    <a:fld id="{0A7328B2-43AC-48D4-B0EF-E5F8E170009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9-9440-4D13-9822-D5D7A95EEA21}"/>
                </c:ext>
              </c:extLst>
            </c:dLbl>
            <c:dLbl>
              <c:idx val="234"/>
              <c:tx>
                <c:rich>
                  <a:bodyPr/>
                  <a:lstStyle/>
                  <a:p>
                    <a:fld id="{D4F17613-B45D-4E00-AF42-680D9E02559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A-9440-4D13-9822-D5D7A95EEA21}"/>
                </c:ext>
              </c:extLst>
            </c:dLbl>
            <c:dLbl>
              <c:idx val="235"/>
              <c:tx>
                <c:rich>
                  <a:bodyPr/>
                  <a:lstStyle/>
                  <a:p>
                    <a:fld id="{5E1E2987-8C40-4BD4-9490-4F452420F53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B-9440-4D13-9822-D5D7A95EEA21}"/>
                </c:ext>
              </c:extLst>
            </c:dLbl>
            <c:dLbl>
              <c:idx val="236"/>
              <c:tx>
                <c:rich>
                  <a:bodyPr/>
                  <a:lstStyle/>
                  <a:p>
                    <a:fld id="{DD271746-690C-415B-917F-80B60767709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C-9440-4D13-9822-D5D7A95EEA21}"/>
                </c:ext>
              </c:extLst>
            </c:dLbl>
            <c:dLbl>
              <c:idx val="237"/>
              <c:tx>
                <c:rich>
                  <a:bodyPr/>
                  <a:lstStyle/>
                  <a:p>
                    <a:fld id="{F8A4F1E6-5D47-41A1-84BC-177BE032F7E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D-9440-4D13-9822-D5D7A95EEA21}"/>
                </c:ext>
              </c:extLst>
            </c:dLbl>
            <c:dLbl>
              <c:idx val="238"/>
              <c:tx>
                <c:rich>
                  <a:bodyPr/>
                  <a:lstStyle/>
                  <a:p>
                    <a:fld id="{1EC9FB52-D47B-4EB2-AD65-1CE934A95BC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E-9440-4D13-9822-D5D7A95EEA21}"/>
                </c:ext>
              </c:extLst>
            </c:dLbl>
            <c:dLbl>
              <c:idx val="239"/>
              <c:tx>
                <c:rich>
                  <a:bodyPr/>
                  <a:lstStyle/>
                  <a:p>
                    <a:fld id="{E27BEFE6-82EE-4A01-9340-6C11705302F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F-9440-4D13-9822-D5D7A95EEA21}"/>
                </c:ext>
              </c:extLst>
            </c:dLbl>
            <c:dLbl>
              <c:idx val="240"/>
              <c:tx>
                <c:rich>
                  <a:bodyPr/>
                  <a:lstStyle/>
                  <a:p>
                    <a:fld id="{B65ED967-D04C-4BD3-B5F4-4D3616DF9B1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0-9440-4D13-9822-D5D7A95EEA21}"/>
                </c:ext>
              </c:extLst>
            </c:dLbl>
            <c:dLbl>
              <c:idx val="241"/>
              <c:tx>
                <c:rich>
                  <a:bodyPr/>
                  <a:lstStyle/>
                  <a:p>
                    <a:fld id="{A155910E-2815-4EE2-BF36-089F0B1B04C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1-9440-4D13-9822-D5D7A95EEA21}"/>
                </c:ext>
              </c:extLst>
            </c:dLbl>
            <c:dLbl>
              <c:idx val="242"/>
              <c:tx>
                <c:rich>
                  <a:bodyPr/>
                  <a:lstStyle/>
                  <a:p>
                    <a:fld id="{8A1632EF-AAF6-4589-8CE1-85C328460BC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2-9440-4D13-9822-D5D7A95EEA21}"/>
                </c:ext>
              </c:extLst>
            </c:dLbl>
            <c:dLbl>
              <c:idx val="243"/>
              <c:tx>
                <c:rich>
                  <a:bodyPr/>
                  <a:lstStyle/>
                  <a:p>
                    <a:fld id="{512E6BD0-431A-432A-BEE0-58CEA91273C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3-9440-4D13-9822-D5D7A95EEA21}"/>
                </c:ext>
              </c:extLst>
            </c:dLbl>
            <c:dLbl>
              <c:idx val="244"/>
              <c:tx>
                <c:rich>
                  <a:bodyPr/>
                  <a:lstStyle/>
                  <a:p>
                    <a:fld id="{3A7DE4CF-5853-4B6D-9A56-4D2ED13DB3C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4-9440-4D13-9822-D5D7A95EEA21}"/>
                </c:ext>
              </c:extLst>
            </c:dLbl>
            <c:dLbl>
              <c:idx val="245"/>
              <c:tx>
                <c:rich>
                  <a:bodyPr/>
                  <a:lstStyle/>
                  <a:p>
                    <a:fld id="{2E7865DF-7C21-4880-82A4-0B33A53AC3E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5-9440-4D13-9822-D5D7A95EEA21}"/>
                </c:ext>
              </c:extLst>
            </c:dLbl>
            <c:dLbl>
              <c:idx val="246"/>
              <c:tx>
                <c:rich>
                  <a:bodyPr/>
                  <a:lstStyle/>
                  <a:p>
                    <a:fld id="{499CD23F-917A-46B9-B525-4C796CD0773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6-9440-4D13-9822-D5D7A95EEA21}"/>
                </c:ext>
              </c:extLst>
            </c:dLbl>
            <c:dLbl>
              <c:idx val="247"/>
              <c:tx>
                <c:rich>
                  <a:bodyPr/>
                  <a:lstStyle/>
                  <a:p>
                    <a:fld id="{D0CAD9F2-D2C0-4E93-9529-5C1885B4943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7-9440-4D13-9822-D5D7A95EEA21}"/>
                </c:ext>
              </c:extLst>
            </c:dLbl>
            <c:dLbl>
              <c:idx val="248"/>
              <c:tx>
                <c:rich>
                  <a:bodyPr/>
                  <a:lstStyle/>
                  <a:p>
                    <a:fld id="{480D990F-0367-4DAB-8BC7-714B329160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8-9440-4D13-9822-D5D7A95EEA21}"/>
                </c:ext>
              </c:extLst>
            </c:dLbl>
            <c:dLbl>
              <c:idx val="249"/>
              <c:tx>
                <c:rich>
                  <a:bodyPr/>
                  <a:lstStyle/>
                  <a:p>
                    <a:fld id="{04A89D6A-70BF-481A-9EB8-DA79F34D304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9-9440-4D13-9822-D5D7A95EEA21}"/>
                </c:ext>
              </c:extLst>
            </c:dLbl>
            <c:dLbl>
              <c:idx val="250"/>
              <c:tx>
                <c:rich>
                  <a:bodyPr/>
                  <a:lstStyle/>
                  <a:p>
                    <a:fld id="{63C5F2E7-CBE1-4C46-ACD7-F53D443EC6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A-9440-4D13-9822-D5D7A95EEA21}"/>
                </c:ext>
              </c:extLst>
            </c:dLbl>
            <c:dLbl>
              <c:idx val="251"/>
              <c:tx>
                <c:rich>
                  <a:bodyPr/>
                  <a:lstStyle/>
                  <a:p>
                    <a:fld id="{A86D41A2-2952-40D8-AB90-2CB5462795E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B-9440-4D13-9822-D5D7A95EEA21}"/>
                </c:ext>
              </c:extLst>
            </c:dLbl>
            <c:dLbl>
              <c:idx val="252"/>
              <c:tx>
                <c:rich>
                  <a:bodyPr/>
                  <a:lstStyle/>
                  <a:p>
                    <a:fld id="{C16789C9-6A30-4A22-9D13-3D080AE00E2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C-9440-4D13-9822-D5D7A95EEA21}"/>
                </c:ext>
              </c:extLst>
            </c:dLbl>
            <c:dLbl>
              <c:idx val="253"/>
              <c:tx>
                <c:rich>
                  <a:bodyPr/>
                  <a:lstStyle/>
                  <a:p>
                    <a:fld id="{810F6399-23DC-49CF-9B9F-6FB51EC46FD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D-9440-4D13-9822-D5D7A95EEA21}"/>
                </c:ext>
              </c:extLst>
            </c:dLbl>
            <c:dLbl>
              <c:idx val="254"/>
              <c:tx>
                <c:rich>
                  <a:bodyPr/>
                  <a:lstStyle/>
                  <a:p>
                    <a:fld id="{1369C079-BEC7-4C87-8228-F81C1010FD3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E-9440-4D13-9822-D5D7A95EEA21}"/>
                </c:ext>
              </c:extLst>
            </c:dLbl>
            <c:dLbl>
              <c:idx val="255"/>
              <c:tx>
                <c:rich>
                  <a:bodyPr/>
                  <a:lstStyle/>
                  <a:p>
                    <a:fld id="{0154A583-9F03-44E7-BA2E-B8702610266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F-9440-4D13-9822-D5D7A95EEA21}"/>
                </c:ext>
              </c:extLst>
            </c:dLbl>
            <c:dLbl>
              <c:idx val="256"/>
              <c:tx>
                <c:rich>
                  <a:bodyPr/>
                  <a:lstStyle/>
                  <a:p>
                    <a:fld id="{DF97C381-915F-46F2-932D-0A57CADB974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0-9440-4D13-9822-D5D7A95EEA21}"/>
                </c:ext>
              </c:extLst>
            </c:dLbl>
            <c:dLbl>
              <c:idx val="257"/>
              <c:tx>
                <c:rich>
                  <a:bodyPr/>
                  <a:lstStyle/>
                  <a:p>
                    <a:fld id="{2091C394-252A-494A-92B2-0AAB1E36795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1-9440-4D13-9822-D5D7A95EEA21}"/>
                </c:ext>
              </c:extLst>
            </c:dLbl>
            <c:dLbl>
              <c:idx val="258"/>
              <c:tx>
                <c:rich>
                  <a:bodyPr/>
                  <a:lstStyle/>
                  <a:p>
                    <a:fld id="{3019A62A-0889-4207-BB58-DEB7432F62E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2-9440-4D13-9822-D5D7A95EEA21}"/>
                </c:ext>
              </c:extLst>
            </c:dLbl>
            <c:dLbl>
              <c:idx val="259"/>
              <c:tx>
                <c:rich>
                  <a:bodyPr/>
                  <a:lstStyle/>
                  <a:p>
                    <a:fld id="{C90978BB-2285-4FDD-8FFF-2F872D0D577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3-9440-4D13-9822-D5D7A95EEA21}"/>
                </c:ext>
              </c:extLst>
            </c:dLbl>
            <c:dLbl>
              <c:idx val="260"/>
              <c:tx>
                <c:rich>
                  <a:bodyPr/>
                  <a:lstStyle/>
                  <a:p>
                    <a:fld id="{74D7BC08-54AC-41C0-97F6-0E85250516A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4-9440-4D13-9822-D5D7A95EEA21}"/>
                </c:ext>
              </c:extLst>
            </c:dLbl>
            <c:dLbl>
              <c:idx val="261"/>
              <c:tx>
                <c:rich>
                  <a:bodyPr/>
                  <a:lstStyle/>
                  <a:p>
                    <a:fld id="{B9B8ECD6-5332-4458-B0B7-30CEFEA6C5F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5-9440-4D13-9822-D5D7A95EEA21}"/>
                </c:ext>
              </c:extLst>
            </c:dLbl>
            <c:dLbl>
              <c:idx val="262"/>
              <c:tx>
                <c:rich>
                  <a:bodyPr/>
                  <a:lstStyle/>
                  <a:p>
                    <a:fld id="{DD80E44F-D46D-4BFD-923F-0939B504F3D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6-9440-4D13-9822-D5D7A95EEA21}"/>
                </c:ext>
              </c:extLst>
            </c:dLbl>
            <c:dLbl>
              <c:idx val="263"/>
              <c:tx>
                <c:rich>
                  <a:bodyPr/>
                  <a:lstStyle/>
                  <a:p>
                    <a:fld id="{F85C7CA2-8DD7-4FAF-ABDB-F2A93E996A7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7-9440-4D13-9822-D5D7A95EEA21}"/>
                </c:ext>
              </c:extLst>
            </c:dLbl>
            <c:dLbl>
              <c:idx val="264"/>
              <c:tx>
                <c:rich>
                  <a:bodyPr/>
                  <a:lstStyle/>
                  <a:p>
                    <a:fld id="{DEE7BD96-0E91-4147-87BD-C8D01E0AF12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8-9440-4D13-9822-D5D7A95EEA21}"/>
                </c:ext>
              </c:extLst>
            </c:dLbl>
            <c:dLbl>
              <c:idx val="265"/>
              <c:tx>
                <c:rich>
                  <a:bodyPr/>
                  <a:lstStyle/>
                  <a:p>
                    <a:fld id="{BC0F91EC-333B-4AF0-9E31-7C7731F26B0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9-9440-4D13-9822-D5D7A95EEA21}"/>
                </c:ext>
              </c:extLst>
            </c:dLbl>
            <c:dLbl>
              <c:idx val="266"/>
              <c:tx>
                <c:rich>
                  <a:bodyPr/>
                  <a:lstStyle/>
                  <a:p>
                    <a:fld id="{DA9740E6-3469-4854-A0B0-643F4604811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A-9440-4D13-9822-D5D7A95EEA21}"/>
                </c:ext>
              </c:extLst>
            </c:dLbl>
            <c:dLbl>
              <c:idx val="267"/>
              <c:tx>
                <c:rich>
                  <a:bodyPr/>
                  <a:lstStyle/>
                  <a:p>
                    <a:fld id="{9BACCBFB-0BC6-4A43-829C-910A8CDE84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B-9440-4D13-9822-D5D7A95EEA21}"/>
                </c:ext>
              </c:extLst>
            </c:dLbl>
            <c:dLbl>
              <c:idx val="268"/>
              <c:tx>
                <c:rich>
                  <a:bodyPr/>
                  <a:lstStyle/>
                  <a:p>
                    <a:fld id="{6FD68BE6-FC87-4447-BA2C-D424E17A4F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C-9440-4D13-9822-D5D7A95EEA21}"/>
                </c:ext>
              </c:extLst>
            </c:dLbl>
            <c:dLbl>
              <c:idx val="269"/>
              <c:tx>
                <c:rich>
                  <a:bodyPr/>
                  <a:lstStyle/>
                  <a:p>
                    <a:fld id="{933DC261-095C-42E5-94ED-78ABAE26F6D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D-9440-4D13-9822-D5D7A95EEA21}"/>
                </c:ext>
              </c:extLst>
            </c:dLbl>
            <c:dLbl>
              <c:idx val="270"/>
              <c:tx>
                <c:rich>
                  <a:bodyPr/>
                  <a:lstStyle/>
                  <a:p>
                    <a:fld id="{4265F5A9-DA1E-44A5-8DF2-E9AB6304F68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E-9440-4D13-9822-D5D7A95EEA21}"/>
                </c:ext>
              </c:extLst>
            </c:dLbl>
            <c:dLbl>
              <c:idx val="271"/>
              <c:tx>
                <c:rich>
                  <a:bodyPr/>
                  <a:lstStyle/>
                  <a:p>
                    <a:fld id="{A9C1F567-95A1-496B-9003-DB6B76598EF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F-9440-4D13-9822-D5D7A95EEA21}"/>
                </c:ext>
              </c:extLst>
            </c:dLbl>
            <c:dLbl>
              <c:idx val="272"/>
              <c:tx>
                <c:rich>
                  <a:bodyPr/>
                  <a:lstStyle/>
                  <a:p>
                    <a:fld id="{E56B4886-EC87-402B-8FDF-52502A5248C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0-9440-4D13-9822-D5D7A95EEA21}"/>
                </c:ext>
              </c:extLst>
            </c:dLbl>
            <c:dLbl>
              <c:idx val="273"/>
              <c:tx>
                <c:rich>
                  <a:bodyPr/>
                  <a:lstStyle/>
                  <a:p>
                    <a:fld id="{1D9D4460-3A6E-4B22-AAF5-5225F58454A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1-9440-4D13-9822-D5D7A95EEA21}"/>
                </c:ext>
              </c:extLst>
            </c:dLbl>
            <c:dLbl>
              <c:idx val="274"/>
              <c:tx>
                <c:rich>
                  <a:bodyPr/>
                  <a:lstStyle/>
                  <a:p>
                    <a:fld id="{BEAFA440-4157-4670-B647-ADD30F27363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2-9440-4D13-9822-D5D7A95EEA21}"/>
                </c:ext>
              </c:extLst>
            </c:dLbl>
            <c:dLbl>
              <c:idx val="275"/>
              <c:tx>
                <c:rich>
                  <a:bodyPr/>
                  <a:lstStyle/>
                  <a:p>
                    <a:fld id="{2E931113-791B-4F61-B0FB-BDC7542DC42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3-9440-4D13-9822-D5D7A95EEA21}"/>
                </c:ext>
              </c:extLst>
            </c:dLbl>
            <c:dLbl>
              <c:idx val="276"/>
              <c:tx>
                <c:rich>
                  <a:bodyPr/>
                  <a:lstStyle/>
                  <a:p>
                    <a:fld id="{65D714E5-9274-4FF0-87FE-CF7832D3B0E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4-9440-4D13-9822-D5D7A95EEA21}"/>
                </c:ext>
              </c:extLst>
            </c:dLbl>
            <c:dLbl>
              <c:idx val="277"/>
              <c:tx>
                <c:rich>
                  <a:bodyPr/>
                  <a:lstStyle/>
                  <a:p>
                    <a:fld id="{62D66FAF-097E-432B-B0BD-5894A846B8A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5-9440-4D13-9822-D5D7A95EEA21}"/>
                </c:ext>
              </c:extLst>
            </c:dLbl>
            <c:dLbl>
              <c:idx val="278"/>
              <c:tx>
                <c:rich>
                  <a:bodyPr/>
                  <a:lstStyle/>
                  <a:p>
                    <a:fld id="{632F9C4A-B4AF-48EC-9052-34CF21D55C3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6-9440-4D13-9822-D5D7A95EEA21}"/>
                </c:ext>
              </c:extLst>
            </c:dLbl>
            <c:dLbl>
              <c:idx val="279"/>
              <c:tx>
                <c:rich>
                  <a:bodyPr/>
                  <a:lstStyle/>
                  <a:p>
                    <a:fld id="{1768980F-2EB7-40C3-A77A-BDA7C1D09A4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7-9440-4D13-9822-D5D7A95EEA21}"/>
                </c:ext>
              </c:extLst>
            </c:dLbl>
            <c:dLbl>
              <c:idx val="280"/>
              <c:tx>
                <c:rich>
                  <a:bodyPr/>
                  <a:lstStyle/>
                  <a:p>
                    <a:fld id="{6AAFAE24-5198-4D95-A14A-6B561D33DA8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8-9440-4D13-9822-D5D7A95EEA21}"/>
                </c:ext>
              </c:extLst>
            </c:dLbl>
            <c:dLbl>
              <c:idx val="281"/>
              <c:tx>
                <c:rich>
                  <a:bodyPr/>
                  <a:lstStyle/>
                  <a:p>
                    <a:fld id="{D3BB77AD-A4A8-49CA-9331-2BA13030011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9-9440-4D13-9822-D5D7A95EEA21}"/>
                </c:ext>
              </c:extLst>
            </c:dLbl>
            <c:dLbl>
              <c:idx val="282"/>
              <c:tx>
                <c:rich>
                  <a:bodyPr/>
                  <a:lstStyle/>
                  <a:p>
                    <a:fld id="{352C16D7-2127-4031-9FDC-308A40F45F8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A-9440-4D13-9822-D5D7A95EEA21}"/>
                </c:ext>
              </c:extLst>
            </c:dLbl>
            <c:dLbl>
              <c:idx val="283"/>
              <c:tx>
                <c:rich>
                  <a:bodyPr/>
                  <a:lstStyle/>
                  <a:p>
                    <a:fld id="{97E1135B-BE45-4C68-BCAD-C3830DE4FD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B-9440-4D13-9822-D5D7A95EEA21}"/>
                </c:ext>
              </c:extLst>
            </c:dLbl>
            <c:dLbl>
              <c:idx val="284"/>
              <c:tx>
                <c:rich>
                  <a:bodyPr/>
                  <a:lstStyle/>
                  <a:p>
                    <a:fld id="{CE72E5B6-2A69-45F7-BADF-0721DAA4B8F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C-9440-4D13-9822-D5D7A95EEA21}"/>
                </c:ext>
              </c:extLst>
            </c:dLbl>
            <c:dLbl>
              <c:idx val="285"/>
              <c:tx>
                <c:rich>
                  <a:bodyPr/>
                  <a:lstStyle/>
                  <a:p>
                    <a:fld id="{AF2C50F3-F34B-4E5F-AF58-4A662AF1704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D-9440-4D13-9822-D5D7A95EEA21}"/>
                </c:ext>
              </c:extLst>
            </c:dLbl>
            <c:dLbl>
              <c:idx val="286"/>
              <c:tx>
                <c:rich>
                  <a:bodyPr/>
                  <a:lstStyle/>
                  <a:p>
                    <a:fld id="{3C4AF82A-DC13-45B6-B085-B588F751E9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E-9440-4D13-9822-D5D7A95EEA21}"/>
                </c:ext>
              </c:extLst>
            </c:dLbl>
            <c:dLbl>
              <c:idx val="287"/>
              <c:tx>
                <c:rich>
                  <a:bodyPr/>
                  <a:lstStyle/>
                  <a:p>
                    <a:fld id="{E79DED78-C8CA-4C41-988B-5A06FC79D43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F-9440-4D13-9822-D5D7A95EEA21}"/>
                </c:ext>
              </c:extLst>
            </c:dLbl>
            <c:dLbl>
              <c:idx val="288"/>
              <c:tx>
                <c:rich>
                  <a:bodyPr/>
                  <a:lstStyle/>
                  <a:p>
                    <a:fld id="{C992E802-1BDA-4ABA-82DD-0AA1B8B7891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0-9440-4D13-9822-D5D7A95EEA21}"/>
                </c:ext>
              </c:extLst>
            </c:dLbl>
            <c:dLbl>
              <c:idx val="289"/>
              <c:tx>
                <c:rich>
                  <a:bodyPr/>
                  <a:lstStyle/>
                  <a:p>
                    <a:fld id="{F3419FB1-DCFA-4A41-A827-125341D4F26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1-9440-4D13-9822-D5D7A95EEA21}"/>
                </c:ext>
              </c:extLst>
            </c:dLbl>
            <c:dLbl>
              <c:idx val="290"/>
              <c:tx>
                <c:rich>
                  <a:bodyPr/>
                  <a:lstStyle/>
                  <a:p>
                    <a:fld id="{48E6294C-5B28-45E3-A49E-36343B94EA1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2-9440-4D13-9822-D5D7A95EEA21}"/>
                </c:ext>
              </c:extLst>
            </c:dLbl>
            <c:dLbl>
              <c:idx val="291"/>
              <c:tx>
                <c:rich>
                  <a:bodyPr/>
                  <a:lstStyle/>
                  <a:p>
                    <a:fld id="{EA18A705-993E-41A4-9E46-1DA593CBF10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3-9440-4D13-9822-D5D7A95EEA21}"/>
                </c:ext>
              </c:extLst>
            </c:dLbl>
            <c:dLbl>
              <c:idx val="292"/>
              <c:tx>
                <c:rich>
                  <a:bodyPr/>
                  <a:lstStyle/>
                  <a:p>
                    <a:fld id="{3F42D668-5CA5-4E7F-9663-3B4EF6E32CA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4-9440-4D13-9822-D5D7A95EEA21}"/>
                </c:ext>
              </c:extLst>
            </c:dLbl>
            <c:dLbl>
              <c:idx val="293"/>
              <c:tx>
                <c:rich>
                  <a:bodyPr/>
                  <a:lstStyle/>
                  <a:p>
                    <a:fld id="{4CB933CE-E592-4C98-96DC-76EBAE48786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5-9440-4D13-9822-D5D7A95EEA21}"/>
                </c:ext>
              </c:extLst>
            </c:dLbl>
            <c:dLbl>
              <c:idx val="294"/>
              <c:tx>
                <c:rich>
                  <a:bodyPr/>
                  <a:lstStyle/>
                  <a:p>
                    <a:fld id="{062E5553-4FF7-47A3-A608-CEE3687BAB5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6-9440-4D13-9822-D5D7A95EEA21}"/>
                </c:ext>
              </c:extLst>
            </c:dLbl>
            <c:dLbl>
              <c:idx val="295"/>
              <c:tx>
                <c:rich>
                  <a:bodyPr/>
                  <a:lstStyle/>
                  <a:p>
                    <a:fld id="{9A797414-4CF5-4B2D-A284-8EB793F679C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7-9440-4D13-9822-D5D7A95EEA21}"/>
                </c:ext>
              </c:extLst>
            </c:dLbl>
            <c:dLbl>
              <c:idx val="296"/>
              <c:tx>
                <c:rich>
                  <a:bodyPr/>
                  <a:lstStyle/>
                  <a:p>
                    <a:fld id="{DD6247E8-145E-4BEB-AEDC-A10D69C7726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8-9440-4D13-9822-D5D7A95EEA21}"/>
                </c:ext>
              </c:extLst>
            </c:dLbl>
            <c:dLbl>
              <c:idx val="297"/>
              <c:tx>
                <c:rich>
                  <a:bodyPr/>
                  <a:lstStyle/>
                  <a:p>
                    <a:fld id="{9619CC83-F64C-4B02-8463-C607AB54484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9-9440-4D13-9822-D5D7A95EEA21}"/>
                </c:ext>
              </c:extLst>
            </c:dLbl>
            <c:dLbl>
              <c:idx val="298"/>
              <c:tx>
                <c:rich>
                  <a:bodyPr/>
                  <a:lstStyle/>
                  <a:p>
                    <a:fld id="{BEB9733D-DD6C-4B24-9B58-9B68F279262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A-9440-4D13-9822-D5D7A95EEA21}"/>
                </c:ext>
              </c:extLst>
            </c:dLbl>
            <c:dLbl>
              <c:idx val="299"/>
              <c:tx>
                <c:rich>
                  <a:bodyPr/>
                  <a:lstStyle/>
                  <a:p>
                    <a:fld id="{88A1F1D7-4C36-40CC-BEF6-840CDF5C560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B-9440-4D13-9822-D5D7A95EEA21}"/>
                </c:ext>
              </c:extLst>
            </c:dLbl>
            <c:dLbl>
              <c:idx val="300"/>
              <c:tx>
                <c:rich>
                  <a:bodyPr/>
                  <a:lstStyle/>
                  <a:p>
                    <a:fld id="{71F404F1-E5F9-47BB-8F5E-445F8DE4112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C-9440-4D13-9822-D5D7A95EEA21}"/>
                </c:ext>
              </c:extLst>
            </c:dLbl>
            <c:dLbl>
              <c:idx val="301"/>
              <c:tx>
                <c:rich>
                  <a:bodyPr/>
                  <a:lstStyle/>
                  <a:p>
                    <a:fld id="{1E54F266-9A4E-4CEB-AC18-0155DEF442E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D-9440-4D13-9822-D5D7A95EEA21}"/>
                </c:ext>
              </c:extLst>
            </c:dLbl>
            <c:dLbl>
              <c:idx val="302"/>
              <c:tx>
                <c:rich>
                  <a:bodyPr/>
                  <a:lstStyle/>
                  <a:p>
                    <a:fld id="{15C58C3D-D7FA-4811-9E4E-3B29BC1ACA6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E-9440-4D13-9822-D5D7A95EEA21}"/>
                </c:ext>
              </c:extLst>
            </c:dLbl>
            <c:dLbl>
              <c:idx val="303"/>
              <c:tx>
                <c:rich>
                  <a:bodyPr/>
                  <a:lstStyle/>
                  <a:p>
                    <a:fld id="{F3A82038-4EF4-4553-936B-A7AB49A8692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F-9440-4D13-9822-D5D7A95EEA21}"/>
                </c:ext>
              </c:extLst>
            </c:dLbl>
            <c:dLbl>
              <c:idx val="304"/>
              <c:tx>
                <c:rich>
                  <a:bodyPr/>
                  <a:lstStyle/>
                  <a:p>
                    <a:fld id="{D061E027-CCCE-47FC-A925-1ABBF061CD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0-9440-4D13-9822-D5D7A95EEA21}"/>
                </c:ext>
              </c:extLst>
            </c:dLbl>
            <c:dLbl>
              <c:idx val="305"/>
              <c:tx>
                <c:rich>
                  <a:bodyPr/>
                  <a:lstStyle/>
                  <a:p>
                    <a:fld id="{43B7F5DD-060B-4AFC-8B02-BC3979664E0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1-9440-4D13-9822-D5D7A95EEA21}"/>
                </c:ext>
              </c:extLst>
            </c:dLbl>
            <c:dLbl>
              <c:idx val="306"/>
              <c:tx>
                <c:rich>
                  <a:bodyPr/>
                  <a:lstStyle/>
                  <a:p>
                    <a:fld id="{7F29E294-8327-4E8A-B2D9-8A8CDE4C1D9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2-9440-4D13-9822-D5D7A95EEA21}"/>
                </c:ext>
              </c:extLst>
            </c:dLbl>
            <c:dLbl>
              <c:idx val="307"/>
              <c:tx>
                <c:rich>
                  <a:bodyPr/>
                  <a:lstStyle/>
                  <a:p>
                    <a:fld id="{7CE9E411-27B7-4799-B47B-F021D8C134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3-9440-4D13-9822-D5D7A95EEA21}"/>
                </c:ext>
              </c:extLst>
            </c:dLbl>
            <c:dLbl>
              <c:idx val="308"/>
              <c:tx>
                <c:rich>
                  <a:bodyPr/>
                  <a:lstStyle/>
                  <a:p>
                    <a:fld id="{F5A56B51-78C3-46DC-A75F-7569710B41B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4-9440-4D13-9822-D5D7A95EEA21}"/>
                </c:ext>
              </c:extLst>
            </c:dLbl>
            <c:dLbl>
              <c:idx val="309"/>
              <c:tx>
                <c:rich>
                  <a:bodyPr/>
                  <a:lstStyle/>
                  <a:p>
                    <a:fld id="{FB6B88C0-FEFB-474F-B9B5-9E87CF5A0A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5-9440-4D13-9822-D5D7A95EEA21}"/>
                </c:ext>
              </c:extLst>
            </c:dLbl>
            <c:dLbl>
              <c:idx val="310"/>
              <c:tx>
                <c:rich>
                  <a:bodyPr/>
                  <a:lstStyle/>
                  <a:p>
                    <a:fld id="{E202A803-5EC5-47A3-9481-CE516964323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6-9440-4D13-9822-D5D7A95EEA21}"/>
                </c:ext>
              </c:extLst>
            </c:dLbl>
            <c:dLbl>
              <c:idx val="311"/>
              <c:tx>
                <c:rich>
                  <a:bodyPr/>
                  <a:lstStyle/>
                  <a:p>
                    <a:fld id="{482F9854-D200-49A3-8F8B-3C36062174E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7-9440-4D13-9822-D5D7A95EEA21}"/>
                </c:ext>
              </c:extLst>
            </c:dLbl>
            <c:dLbl>
              <c:idx val="312"/>
              <c:tx>
                <c:rich>
                  <a:bodyPr/>
                  <a:lstStyle/>
                  <a:p>
                    <a:fld id="{8F9608E9-6640-4C3C-B33F-493EAD788A4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8-9440-4D13-9822-D5D7A95EEA21}"/>
                </c:ext>
              </c:extLst>
            </c:dLbl>
            <c:dLbl>
              <c:idx val="313"/>
              <c:tx>
                <c:rich>
                  <a:bodyPr/>
                  <a:lstStyle/>
                  <a:p>
                    <a:fld id="{33DF2019-9324-4FD8-B4E9-EDF1F1107A0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9-9440-4D13-9822-D5D7A95EEA21}"/>
                </c:ext>
              </c:extLst>
            </c:dLbl>
            <c:dLbl>
              <c:idx val="314"/>
              <c:tx>
                <c:rich>
                  <a:bodyPr/>
                  <a:lstStyle/>
                  <a:p>
                    <a:fld id="{36D12201-CF96-4DF5-B3F8-A744ED74EE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A-9440-4D13-9822-D5D7A95EEA21}"/>
                </c:ext>
              </c:extLst>
            </c:dLbl>
            <c:dLbl>
              <c:idx val="315"/>
              <c:tx>
                <c:rich>
                  <a:bodyPr/>
                  <a:lstStyle/>
                  <a:p>
                    <a:fld id="{9B580000-3C13-46C9-957B-20810B95442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B-9440-4D13-9822-D5D7A95EEA21}"/>
                </c:ext>
              </c:extLst>
            </c:dLbl>
            <c:dLbl>
              <c:idx val="316"/>
              <c:tx>
                <c:rich>
                  <a:bodyPr/>
                  <a:lstStyle/>
                  <a:p>
                    <a:fld id="{6CCD99DA-7F6E-4252-8137-3FB4266E6F5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C-9440-4D13-9822-D5D7A95EEA21}"/>
                </c:ext>
              </c:extLst>
            </c:dLbl>
            <c:dLbl>
              <c:idx val="317"/>
              <c:tx>
                <c:rich>
                  <a:bodyPr/>
                  <a:lstStyle/>
                  <a:p>
                    <a:fld id="{68B40EE5-6E0C-4A24-9442-FB90D05B4F4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D-9440-4D13-9822-D5D7A95EEA21}"/>
                </c:ext>
              </c:extLst>
            </c:dLbl>
            <c:dLbl>
              <c:idx val="318"/>
              <c:tx>
                <c:rich>
                  <a:bodyPr/>
                  <a:lstStyle/>
                  <a:p>
                    <a:fld id="{4FA11C46-B20E-4A9A-B77A-013A2B8729D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E-9440-4D13-9822-D5D7A95EEA21}"/>
                </c:ext>
              </c:extLst>
            </c:dLbl>
            <c:dLbl>
              <c:idx val="319"/>
              <c:tx>
                <c:rich>
                  <a:bodyPr/>
                  <a:lstStyle/>
                  <a:p>
                    <a:fld id="{F869692A-4554-4DC2-9029-8B2EFD6BADB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F-9440-4D13-9822-D5D7A95EEA21}"/>
                </c:ext>
              </c:extLst>
            </c:dLbl>
            <c:dLbl>
              <c:idx val="320"/>
              <c:tx>
                <c:rich>
                  <a:bodyPr/>
                  <a:lstStyle/>
                  <a:p>
                    <a:fld id="{20599544-A115-4DD7-AA01-7C4D0029053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0-9440-4D13-9822-D5D7A95EEA21}"/>
                </c:ext>
              </c:extLst>
            </c:dLbl>
            <c:dLbl>
              <c:idx val="321"/>
              <c:tx>
                <c:rich>
                  <a:bodyPr/>
                  <a:lstStyle/>
                  <a:p>
                    <a:fld id="{DF7C54E6-67FE-4986-8AB3-F04C5DD15C6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1-9440-4D13-9822-D5D7A95EEA21}"/>
                </c:ext>
              </c:extLst>
            </c:dLbl>
            <c:dLbl>
              <c:idx val="322"/>
              <c:tx>
                <c:rich>
                  <a:bodyPr/>
                  <a:lstStyle/>
                  <a:p>
                    <a:fld id="{4FA01B2F-9EC8-4608-9550-E969364D815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2-9440-4D13-9822-D5D7A95EEA21}"/>
                </c:ext>
              </c:extLst>
            </c:dLbl>
            <c:dLbl>
              <c:idx val="323"/>
              <c:tx>
                <c:rich>
                  <a:bodyPr/>
                  <a:lstStyle/>
                  <a:p>
                    <a:fld id="{E6658991-13CD-48DB-8B8C-BE509F88024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3-9440-4D13-9822-D5D7A95EEA21}"/>
                </c:ext>
              </c:extLst>
            </c:dLbl>
            <c:dLbl>
              <c:idx val="324"/>
              <c:tx>
                <c:rich>
                  <a:bodyPr/>
                  <a:lstStyle/>
                  <a:p>
                    <a:fld id="{E8F95369-ACFE-43D5-B472-3BB8E2D2485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4-9440-4D13-9822-D5D7A95EEA21}"/>
                </c:ext>
              </c:extLst>
            </c:dLbl>
            <c:dLbl>
              <c:idx val="325"/>
              <c:tx>
                <c:rich>
                  <a:bodyPr/>
                  <a:lstStyle/>
                  <a:p>
                    <a:fld id="{CD187D68-7C32-47EA-A6EF-DC394623E8B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5-9440-4D13-9822-D5D7A95EEA21}"/>
                </c:ext>
              </c:extLst>
            </c:dLbl>
            <c:dLbl>
              <c:idx val="326"/>
              <c:tx>
                <c:rich>
                  <a:bodyPr/>
                  <a:lstStyle/>
                  <a:p>
                    <a:fld id="{41987429-1AC8-43F7-9615-F7C3A1D9BC2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6-9440-4D13-9822-D5D7A95EEA21}"/>
                </c:ext>
              </c:extLst>
            </c:dLbl>
            <c:dLbl>
              <c:idx val="327"/>
              <c:tx>
                <c:rich>
                  <a:bodyPr/>
                  <a:lstStyle/>
                  <a:p>
                    <a:fld id="{157C9638-F119-4F7D-9800-3F34DC9CA48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7-9440-4D13-9822-D5D7A95EEA21}"/>
                </c:ext>
              </c:extLst>
            </c:dLbl>
            <c:dLbl>
              <c:idx val="328"/>
              <c:tx>
                <c:rich>
                  <a:bodyPr/>
                  <a:lstStyle/>
                  <a:p>
                    <a:fld id="{38D85C27-54DD-4098-A9B4-8FE81B6D17D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8-9440-4D13-9822-D5D7A95EEA21}"/>
                </c:ext>
              </c:extLst>
            </c:dLbl>
            <c:dLbl>
              <c:idx val="329"/>
              <c:tx>
                <c:rich>
                  <a:bodyPr/>
                  <a:lstStyle/>
                  <a:p>
                    <a:fld id="{B5C2CA85-B765-4813-ABB3-B4C32C8F4B3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9-9440-4D13-9822-D5D7A95EEA21}"/>
                </c:ext>
              </c:extLst>
            </c:dLbl>
            <c:dLbl>
              <c:idx val="330"/>
              <c:tx>
                <c:rich>
                  <a:bodyPr/>
                  <a:lstStyle/>
                  <a:p>
                    <a:fld id="{9BBB1F97-306E-4472-9F34-3E395204821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A-9440-4D13-9822-D5D7A95EEA21}"/>
                </c:ext>
              </c:extLst>
            </c:dLbl>
            <c:dLbl>
              <c:idx val="331"/>
              <c:tx>
                <c:rich>
                  <a:bodyPr/>
                  <a:lstStyle/>
                  <a:p>
                    <a:fld id="{3D30E265-D32D-48AD-BD9D-DF81936281E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B-9440-4D13-9822-D5D7A95EEA21}"/>
                </c:ext>
              </c:extLst>
            </c:dLbl>
            <c:dLbl>
              <c:idx val="332"/>
              <c:tx>
                <c:rich>
                  <a:bodyPr/>
                  <a:lstStyle/>
                  <a:p>
                    <a:fld id="{03EB4651-8030-41CB-86A2-955BEF5E5FE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C-9440-4D13-9822-D5D7A95EEA21}"/>
                </c:ext>
              </c:extLst>
            </c:dLbl>
            <c:dLbl>
              <c:idx val="333"/>
              <c:tx>
                <c:rich>
                  <a:bodyPr/>
                  <a:lstStyle/>
                  <a:p>
                    <a:fld id="{64D347A7-F13F-40D6-B95E-173D5DCFB03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D-9440-4D13-9822-D5D7A95EEA21}"/>
                </c:ext>
              </c:extLst>
            </c:dLbl>
            <c:dLbl>
              <c:idx val="334"/>
              <c:tx>
                <c:rich>
                  <a:bodyPr/>
                  <a:lstStyle/>
                  <a:p>
                    <a:fld id="{A6328CDA-C564-405A-8850-0B76F3B7CDC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E-9440-4D13-9822-D5D7A95EEA21}"/>
                </c:ext>
              </c:extLst>
            </c:dLbl>
            <c:dLbl>
              <c:idx val="335"/>
              <c:tx>
                <c:rich>
                  <a:bodyPr/>
                  <a:lstStyle/>
                  <a:p>
                    <a:fld id="{B1C32EC4-BFAC-41F0-8DA6-B1F07CE6BBB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F-9440-4D13-9822-D5D7A95EEA21}"/>
                </c:ext>
              </c:extLst>
            </c:dLbl>
            <c:dLbl>
              <c:idx val="336"/>
              <c:tx>
                <c:rich>
                  <a:bodyPr/>
                  <a:lstStyle/>
                  <a:p>
                    <a:fld id="{0B9043B1-1C2A-4017-8AC8-C688682BAE7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0-9440-4D13-9822-D5D7A95EEA21}"/>
                </c:ext>
              </c:extLst>
            </c:dLbl>
            <c:dLbl>
              <c:idx val="337"/>
              <c:tx>
                <c:rich>
                  <a:bodyPr/>
                  <a:lstStyle/>
                  <a:p>
                    <a:fld id="{2FD1FB0B-887B-47FF-85E4-0BF7CF0752A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1-9440-4D13-9822-D5D7A95EEA21}"/>
                </c:ext>
              </c:extLst>
            </c:dLbl>
            <c:dLbl>
              <c:idx val="338"/>
              <c:tx>
                <c:rich>
                  <a:bodyPr/>
                  <a:lstStyle/>
                  <a:p>
                    <a:fld id="{831F38A3-D988-4E2E-92F4-81A0F0AECD4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2-9440-4D13-9822-D5D7A95EEA21}"/>
                </c:ext>
              </c:extLst>
            </c:dLbl>
            <c:dLbl>
              <c:idx val="339"/>
              <c:tx>
                <c:rich>
                  <a:bodyPr/>
                  <a:lstStyle/>
                  <a:p>
                    <a:fld id="{70B6C931-E677-40CB-B4AF-06215A621E5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3-9440-4D13-9822-D5D7A95EEA21}"/>
                </c:ext>
              </c:extLst>
            </c:dLbl>
            <c:dLbl>
              <c:idx val="340"/>
              <c:tx>
                <c:rich>
                  <a:bodyPr/>
                  <a:lstStyle/>
                  <a:p>
                    <a:fld id="{7F9879CB-874A-4B61-990D-CECCDC6A205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4-9440-4D13-9822-D5D7A95EEA21}"/>
                </c:ext>
              </c:extLst>
            </c:dLbl>
            <c:dLbl>
              <c:idx val="341"/>
              <c:tx>
                <c:rich>
                  <a:bodyPr/>
                  <a:lstStyle/>
                  <a:p>
                    <a:fld id="{017DECF1-3EF2-4CA5-85F3-8C67A54071F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5-9440-4D13-9822-D5D7A95EEA21}"/>
                </c:ext>
              </c:extLst>
            </c:dLbl>
            <c:dLbl>
              <c:idx val="342"/>
              <c:tx>
                <c:rich>
                  <a:bodyPr/>
                  <a:lstStyle/>
                  <a:p>
                    <a:fld id="{49D45900-0C93-4BB6-BC31-44F201276DD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6-9440-4D13-9822-D5D7A95EEA21}"/>
                </c:ext>
              </c:extLst>
            </c:dLbl>
            <c:dLbl>
              <c:idx val="343"/>
              <c:tx>
                <c:rich>
                  <a:bodyPr/>
                  <a:lstStyle/>
                  <a:p>
                    <a:fld id="{7ACE00EA-167A-4C3C-B06C-92ED27494C0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7-9440-4D13-9822-D5D7A95EEA21}"/>
                </c:ext>
              </c:extLst>
            </c:dLbl>
            <c:dLbl>
              <c:idx val="344"/>
              <c:tx>
                <c:rich>
                  <a:bodyPr/>
                  <a:lstStyle/>
                  <a:p>
                    <a:fld id="{AAF306BE-77F3-4422-A668-CC81553C6CD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8-9440-4D13-9822-D5D7A95EEA21}"/>
                </c:ext>
              </c:extLst>
            </c:dLbl>
            <c:dLbl>
              <c:idx val="345"/>
              <c:tx>
                <c:rich>
                  <a:bodyPr/>
                  <a:lstStyle/>
                  <a:p>
                    <a:fld id="{11A3E527-2E06-45EF-9882-83927DE14C6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9-9440-4D13-9822-D5D7A95EEA21}"/>
                </c:ext>
              </c:extLst>
            </c:dLbl>
            <c:dLbl>
              <c:idx val="346"/>
              <c:tx>
                <c:rich>
                  <a:bodyPr/>
                  <a:lstStyle/>
                  <a:p>
                    <a:fld id="{D0724556-1CC9-48A2-9454-80F7B8207A3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A-9440-4D13-9822-D5D7A95EEA21}"/>
                </c:ext>
              </c:extLst>
            </c:dLbl>
            <c:dLbl>
              <c:idx val="347"/>
              <c:tx>
                <c:rich>
                  <a:bodyPr/>
                  <a:lstStyle/>
                  <a:p>
                    <a:fld id="{CA5F32DD-BBF2-4687-A4BA-C716A8F0F06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B-9440-4D13-9822-D5D7A95EEA21}"/>
                </c:ext>
              </c:extLst>
            </c:dLbl>
            <c:dLbl>
              <c:idx val="348"/>
              <c:tx>
                <c:rich>
                  <a:bodyPr/>
                  <a:lstStyle/>
                  <a:p>
                    <a:fld id="{1A5397D8-6150-4D9A-AB5F-17870D18E16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C-9440-4D13-9822-D5D7A95EEA21}"/>
                </c:ext>
              </c:extLst>
            </c:dLbl>
            <c:dLbl>
              <c:idx val="349"/>
              <c:tx>
                <c:rich>
                  <a:bodyPr/>
                  <a:lstStyle/>
                  <a:p>
                    <a:fld id="{5169A28E-1F55-4552-B551-76E99F9B977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D-9440-4D13-9822-D5D7A95EEA21}"/>
                </c:ext>
              </c:extLst>
            </c:dLbl>
            <c:dLbl>
              <c:idx val="350"/>
              <c:tx>
                <c:rich>
                  <a:bodyPr/>
                  <a:lstStyle/>
                  <a:p>
                    <a:fld id="{463236F1-B13D-4905-9B74-3A44CB764B2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E-9440-4D13-9822-D5D7A95EEA21}"/>
                </c:ext>
              </c:extLst>
            </c:dLbl>
            <c:dLbl>
              <c:idx val="351"/>
              <c:tx>
                <c:rich>
                  <a:bodyPr/>
                  <a:lstStyle/>
                  <a:p>
                    <a:fld id="{C91EAB7F-1CE5-461C-B2F8-355BC5A52FE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F-9440-4D13-9822-D5D7A95EEA21}"/>
                </c:ext>
              </c:extLst>
            </c:dLbl>
            <c:dLbl>
              <c:idx val="352"/>
              <c:tx>
                <c:rich>
                  <a:bodyPr/>
                  <a:lstStyle/>
                  <a:p>
                    <a:fld id="{8E9E8DBC-869A-4611-917D-9428E607631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0-9440-4D13-9822-D5D7A95EEA21}"/>
                </c:ext>
              </c:extLst>
            </c:dLbl>
            <c:dLbl>
              <c:idx val="353"/>
              <c:tx>
                <c:rich>
                  <a:bodyPr/>
                  <a:lstStyle/>
                  <a:p>
                    <a:fld id="{69980768-AADE-4BF7-A9C2-B64074DF87D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1-9440-4D13-9822-D5D7A95EEA21}"/>
                </c:ext>
              </c:extLst>
            </c:dLbl>
            <c:dLbl>
              <c:idx val="354"/>
              <c:tx>
                <c:rich>
                  <a:bodyPr/>
                  <a:lstStyle/>
                  <a:p>
                    <a:fld id="{596942CC-25E7-4028-9E91-3E45FA3C3D6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2-9440-4D13-9822-D5D7A95EEA21}"/>
                </c:ext>
              </c:extLst>
            </c:dLbl>
            <c:dLbl>
              <c:idx val="355"/>
              <c:tx>
                <c:rich>
                  <a:bodyPr/>
                  <a:lstStyle/>
                  <a:p>
                    <a:fld id="{7F88A26E-BEDC-45DC-BA3A-345C53EA37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3-9440-4D13-9822-D5D7A95EEA21}"/>
                </c:ext>
              </c:extLst>
            </c:dLbl>
            <c:dLbl>
              <c:idx val="356"/>
              <c:tx>
                <c:rich>
                  <a:bodyPr/>
                  <a:lstStyle/>
                  <a:p>
                    <a:fld id="{6376E156-EC6C-43C9-9ACC-F57984168D4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4-9440-4D13-9822-D5D7A95EEA21}"/>
                </c:ext>
              </c:extLst>
            </c:dLbl>
            <c:dLbl>
              <c:idx val="357"/>
              <c:tx>
                <c:rich>
                  <a:bodyPr/>
                  <a:lstStyle/>
                  <a:p>
                    <a:fld id="{13CBEA9C-5BCE-4BA9-B471-1802EE81565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5-9440-4D13-9822-D5D7A95EEA21}"/>
                </c:ext>
              </c:extLst>
            </c:dLbl>
            <c:dLbl>
              <c:idx val="358"/>
              <c:tx>
                <c:rich>
                  <a:bodyPr/>
                  <a:lstStyle/>
                  <a:p>
                    <a:fld id="{DC918916-A19E-477F-88E0-53435A6D874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6-9440-4D13-9822-D5D7A95EEA21}"/>
                </c:ext>
              </c:extLst>
            </c:dLbl>
            <c:dLbl>
              <c:idx val="359"/>
              <c:tx>
                <c:rich>
                  <a:bodyPr/>
                  <a:lstStyle/>
                  <a:p>
                    <a:fld id="{5B9964E0-741C-4068-A303-848C735FEEE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7-9440-4D13-9822-D5D7A95EEA21}"/>
                </c:ext>
              </c:extLst>
            </c:dLbl>
            <c:dLbl>
              <c:idx val="360"/>
              <c:tx>
                <c:rich>
                  <a:bodyPr/>
                  <a:lstStyle/>
                  <a:p>
                    <a:fld id="{FE5E741E-192E-434E-A917-B5475CA6A43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8-9440-4D13-9822-D5D7A95EEA21}"/>
                </c:ext>
              </c:extLst>
            </c:dLbl>
            <c:dLbl>
              <c:idx val="361"/>
              <c:tx>
                <c:rich>
                  <a:bodyPr/>
                  <a:lstStyle/>
                  <a:p>
                    <a:fld id="{A65B072C-BA45-45B7-B7BB-BC0AF8511C6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9-9440-4D13-9822-D5D7A95EEA21}"/>
                </c:ext>
              </c:extLst>
            </c:dLbl>
            <c:dLbl>
              <c:idx val="362"/>
              <c:tx>
                <c:rich>
                  <a:bodyPr/>
                  <a:lstStyle/>
                  <a:p>
                    <a:fld id="{A3274E7E-83FC-4A8D-9535-6CA5EF57669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A-9440-4D13-9822-D5D7A95EEA21}"/>
                </c:ext>
              </c:extLst>
            </c:dLbl>
            <c:dLbl>
              <c:idx val="363"/>
              <c:tx>
                <c:rich>
                  <a:bodyPr/>
                  <a:lstStyle/>
                  <a:p>
                    <a:fld id="{620E6E39-65E7-45D2-B0D4-A19AC701DAC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B-9440-4D13-9822-D5D7A95EEA21}"/>
                </c:ext>
              </c:extLst>
            </c:dLbl>
            <c:dLbl>
              <c:idx val="364"/>
              <c:tx>
                <c:rich>
                  <a:bodyPr/>
                  <a:lstStyle/>
                  <a:p>
                    <a:fld id="{34AAA197-182E-4371-B9F3-FFD7CEDA2D2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C-9440-4D13-9822-D5D7A95EEA21}"/>
                </c:ext>
              </c:extLst>
            </c:dLbl>
            <c:dLbl>
              <c:idx val="365"/>
              <c:tx>
                <c:rich>
                  <a:bodyPr/>
                  <a:lstStyle/>
                  <a:p>
                    <a:fld id="{8BFE0E71-3CE9-4FA2-B731-BBF9091D096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D-9440-4D13-9822-D5D7A95EEA21}"/>
                </c:ext>
              </c:extLst>
            </c:dLbl>
            <c:dLbl>
              <c:idx val="366"/>
              <c:tx>
                <c:rich>
                  <a:bodyPr/>
                  <a:lstStyle/>
                  <a:p>
                    <a:fld id="{16CF7CFD-1A25-4451-A03C-4C8EA6AF921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E-9440-4D13-9822-D5D7A95EEA21}"/>
                </c:ext>
              </c:extLst>
            </c:dLbl>
            <c:dLbl>
              <c:idx val="367"/>
              <c:tx>
                <c:rich>
                  <a:bodyPr/>
                  <a:lstStyle/>
                  <a:p>
                    <a:fld id="{AF026EE0-F4BD-457B-8396-5EBDB95B1FC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F-9440-4D13-9822-D5D7A95EEA21}"/>
                </c:ext>
              </c:extLst>
            </c:dLbl>
            <c:dLbl>
              <c:idx val="368"/>
              <c:tx>
                <c:rich>
                  <a:bodyPr/>
                  <a:lstStyle/>
                  <a:p>
                    <a:fld id="{FFF539EB-F732-4D53-B2A1-5DA52717F19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0-9440-4D13-9822-D5D7A95EEA21}"/>
                </c:ext>
              </c:extLst>
            </c:dLbl>
            <c:dLbl>
              <c:idx val="369"/>
              <c:tx>
                <c:rich>
                  <a:bodyPr/>
                  <a:lstStyle/>
                  <a:p>
                    <a:fld id="{D449BF59-21D3-44DF-91A1-69593FC45CB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1-9440-4D13-9822-D5D7A95EEA21}"/>
                </c:ext>
              </c:extLst>
            </c:dLbl>
            <c:dLbl>
              <c:idx val="370"/>
              <c:tx>
                <c:rich>
                  <a:bodyPr/>
                  <a:lstStyle/>
                  <a:p>
                    <a:fld id="{9BF972D8-374F-49F3-8A52-7C456D4DE02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2-9440-4D13-9822-D5D7A95EEA21}"/>
                </c:ext>
              </c:extLst>
            </c:dLbl>
            <c:dLbl>
              <c:idx val="371"/>
              <c:tx>
                <c:rich>
                  <a:bodyPr/>
                  <a:lstStyle/>
                  <a:p>
                    <a:fld id="{2736DAB9-A38C-4F8C-90C2-C82900A3936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3-9440-4D13-9822-D5D7A95EEA21}"/>
                </c:ext>
              </c:extLst>
            </c:dLbl>
            <c:dLbl>
              <c:idx val="372"/>
              <c:tx>
                <c:rich>
                  <a:bodyPr/>
                  <a:lstStyle/>
                  <a:p>
                    <a:fld id="{C8E21156-9C9D-45FF-A544-AB867EA5CF8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4-9440-4D13-9822-D5D7A95EEA21}"/>
                </c:ext>
              </c:extLst>
            </c:dLbl>
            <c:dLbl>
              <c:idx val="373"/>
              <c:tx>
                <c:rich>
                  <a:bodyPr/>
                  <a:lstStyle/>
                  <a:p>
                    <a:fld id="{CDD67753-11F4-49CE-8AD3-A5B7EBA746F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5-9440-4D13-9822-D5D7A95EEA21}"/>
                </c:ext>
              </c:extLst>
            </c:dLbl>
            <c:dLbl>
              <c:idx val="374"/>
              <c:tx>
                <c:rich>
                  <a:bodyPr/>
                  <a:lstStyle/>
                  <a:p>
                    <a:fld id="{3A540C9D-46E4-48C1-B3C7-6A786BBDAB1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6-9440-4D13-9822-D5D7A95EEA21}"/>
                </c:ext>
              </c:extLst>
            </c:dLbl>
            <c:dLbl>
              <c:idx val="375"/>
              <c:tx>
                <c:rich>
                  <a:bodyPr/>
                  <a:lstStyle/>
                  <a:p>
                    <a:fld id="{941AA66B-307E-4901-A498-1D08C3D760D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7-9440-4D13-9822-D5D7A95EEA21}"/>
                </c:ext>
              </c:extLst>
            </c:dLbl>
            <c:dLbl>
              <c:idx val="376"/>
              <c:tx>
                <c:rich>
                  <a:bodyPr/>
                  <a:lstStyle/>
                  <a:p>
                    <a:fld id="{94B0A26B-5E9C-4104-B011-FA9C14C1908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8-9440-4D13-9822-D5D7A95EEA21}"/>
                </c:ext>
              </c:extLst>
            </c:dLbl>
            <c:dLbl>
              <c:idx val="377"/>
              <c:tx>
                <c:rich>
                  <a:bodyPr/>
                  <a:lstStyle/>
                  <a:p>
                    <a:fld id="{FF363FA2-C4F8-47E2-AA8E-3229E3EB6DA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9-9440-4D13-9822-D5D7A95EEA21}"/>
                </c:ext>
              </c:extLst>
            </c:dLbl>
            <c:dLbl>
              <c:idx val="378"/>
              <c:tx>
                <c:rich>
                  <a:bodyPr/>
                  <a:lstStyle/>
                  <a:p>
                    <a:fld id="{2F5935CA-EB27-4905-89B8-EC4DD39939E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A-9440-4D13-9822-D5D7A95EEA21}"/>
                </c:ext>
              </c:extLst>
            </c:dLbl>
            <c:dLbl>
              <c:idx val="379"/>
              <c:tx>
                <c:rich>
                  <a:bodyPr/>
                  <a:lstStyle/>
                  <a:p>
                    <a:fld id="{725CC013-9DFF-459B-A109-095D99A93B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B-9440-4D13-9822-D5D7A95EEA21}"/>
                </c:ext>
              </c:extLst>
            </c:dLbl>
            <c:dLbl>
              <c:idx val="380"/>
              <c:tx>
                <c:rich>
                  <a:bodyPr/>
                  <a:lstStyle/>
                  <a:p>
                    <a:fld id="{BCBC7A47-C152-4AE4-8E6C-97727C18DB9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C-9440-4D13-9822-D5D7A95EEA21}"/>
                </c:ext>
              </c:extLst>
            </c:dLbl>
            <c:dLbl>
              <c:idx val="381"/>
              <c:tx>
                <c:rich>
                  <a:bodyPr/>
                  <a:lstStyle/>
                  <a:p>
                    <a:fld id="{67D1768C-2446-4CE0-85AB-95B6CFBC55A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D-9440-4D13-9822-D5D7A95EEA21}"/>
                </c:ext>
              </c:extLst>
            </c:dLbl>
            <c:dLbl>
              <c:idx val="382"/>
              <c:tx>
                <c:rich>
                  <a:bodyPr/>
                  <a:lstStyle/>
                  <a:p>
                    <a:fld id="{8BB25324-4DB6-4936-B5A3-2A9B154674E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E-9440-4D13-9822-D5D7A95EEA21}"/>
                </c:ext>
              </c:extLst>
            </c:dLbl>
            <c:dLbl>
              <c:idx val="383"/>
              <c:tx>
                <c:rich>
                  <a:bodyPr/>
                  <a:lstStyle/>
                  <a:p>
                    <a:fld id="{9B0850A1-025F-4ECC-9493-B3BCDFD654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F-9440-4D13-9822-D5D7A95EEA21}"/>
                </c:ext>
              </c:extLst>
            </c:dLbl>
            <c:dLbl>
              <c:idx val="384"/>
              <c:tx>
                <c:rich>
                  <a:bodyPr/>
                  <a:lstStyle/>
                  <a:p>
                    <a:fld id="{D4D89086-0C49-41AA-B5B6-E4143B4911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0-9440-4D13-9822-D5D7A95EEA21}"/>
                </c:ext>
              </c:extLst>
            </c:dLbl>
            <c:dLbl>
              <c:idx val="385"/>
              <c:tx>
                <c:rich>
                  <a:bodyPr/>
                  <a:lstStyle/>
                  <a:p>
                    <a:fld id="{43715080-3FDF-4759-8F16-35F9CD5776C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1-9440-4D13-9822-D5D7A95EEA21}"/>
                </c:ext>
              </c:extLst>
            </c:dLbl>
            <c:dLbl>
              <c:idx val="386"/>
              <c:tx>
                <c:rich>
                  <a:bodyPr/>
                  <a:lstStyle/>
                  <a:p>
                    <a:fld id="{60E18C61-902C-4F89-8FBF-4AC081C8A00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2-9440-4D13-9822-D5D7A95EEA21}"/>
                </c:ext>
              </c:extLst>
            </c:dLbl>
            <c:dLbl>
              <c:idx val="387"/>
              <c:tx>
                <c:rich>
                  <a:bodyPr/>
                  <a:lstStyle/>
                  <a:p>
                    <a:fld id="{25B349ED-3F4F-4201-8685-9909EAADD50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3-9440-4D13-9822-D5D7A95EEA21}"/>
                </c:ext>
              </c:extLst>
            </c:dLbl>
            <c:dLbl>
              <c:idx val="388"/>
              <c:tx>
                <c:rich>
                  <a:bodyPr/>
                  <a:lstStyle/>
                  <a:p>
                    <a:fld id="{9CF662DC-4E4F-493A-A569-93068432E40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4-9440-4D13-9822-D5D7A95EEA21}"/>
                </c:ext>
              </c:extLst>
            </c:dLbl>
            <c:dLbl>
              <c:idx val="389"/>
              <c:tx>
                <c:rich>
                  <a:bodyPr/>
                  <a:lstStyle/>
                  <a:p>
                    <a:fld id="{DDEAA7C1-3DD0-43EB-8F31-EC85595193F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5-9440-4D13-9822-D5D7A95EEA21}"/>
                </c:ext>
              </c:extLst>
            </c:dLbl>
            <c:dLbl>
              <c:idx val="390"/>
              <c:tx>
                <c:rich>
                  <a:bodyPr/>
                  <a:lstStyle/>
                  <a:p>
                    <a:fld id="{5CCEF6D6-81C3-4DCD-A580-B9C92CCA97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6-9440-4D13-9822-D5D7A95EEA21}"/>
                </c:ext>
              </c:extLst>
            </c:dLbl>
            <c:dLbl>
              <c:idx val="391"/>
              <c:tx>
                <c:rich>
                  <a:bodyPr/>
                  <a:lstStyle/>
                  <a:p>
                    <a:fld id="{85DDCB5E-C3C8-47D2-9A85-37981DD3733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7-9440-4D13-9822-D5D7A95EEA21}"/>
                </c:ext>
              </c:extLst>
            </c:dLbl>
            <c:dLbl>
              <c:idx val="392"/>
              <c:tx>
                <c:rich>
                  <a:bodyPr/>
                  <a:lstStyle/>
                  <a:p>
                    <a:fld id="{820B7CDA-F37F-4880-B501-DB6376D5F15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8-9440-4D13-9822-D5D7A95EEA21}"/>
                </c:ext>
              </c:extLst>
            </c:dLbl>
            <c:dLbl>
              <c:idx val="393"/>
              <c:tx>
                <c:rich>
                  <a:bodyPr/>
                  <a:lstStyle/>
                  <a:p>
                    <a:fld id="{31F6DE81-7D14-4A2B-B0B9-E054AF375EB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9-9440-4D13-9822-D5D7A95EEA21}"/>
                </c:ext>
              </c:extLst>
            </c:dLbl>
            <c:dLbl>
              <c:idx val="394"/>
              <c:tx>
                <c:rich>
                  <a:bodyPr/>
                  <a:lstStyle/>
                  <a:p>
                    <a:fld id="{56C8A30F-B17D-4B48-B910-143312C2729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A-9440-4D13-9822-D5D7A95EEA21}"/>
                </c:ext>
              </c:extLst>
            </c:dLbl>
            <c:dLbl>
              <c:idx val="395"/>
              <c:tx>
                <c:rich>
                  <a:bodyPr/>
                  <a:lstStyle/>
                  <a:p>
                    <a:fld id="{5421F85D-2993-4D5D-A58F-DC68FB4F0FF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B-9440-4D13-9822-D5D7A95EEA21}"/>
                </c:ext>
              </c:extLst>
            </c:dLbl>
            <c:dLbl>
              <c:idx val="396"/>
              <c:tx>
                <c:rich>
                  <a:bodyPr/>
                  <a:lstStyle/>
                  <a:p>
                    <a:fld id="{8C9371FF-ECCD-4732-AF52-82A007BF1A9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C-9440-4D13-9822-D5D7A95EEA21}"/>
                </c:ext>
              </c:extLst>
            </c:dLbl>
            <c:dLbl>
              <c:idx val="397"/>
              <c:tx>
                <c:rich>
                  <a:bodyPr/>
                  <a:lstStyle/>
                  <a:p>
                    <a:fld id="{72BED1AB-B9CA-4214-8A5D-C7F52C837A9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D-9440-4D13-9822-D5D7A95EEA21}"/>
                </c:ext>
              </c:extLst>
            </c:dLbl>
            <c:dLbl>
              <c:idx val="398"/>
              <c:tx>
                <c:rich>
                  <a:bodyPr/>
                  <a:lstStyle/>
                  <a:p>
                    <a:fld id="{1248EBAC-B881-4D44-AE67-A0C31EFDE07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E-9440-4D13-9822-D5D7A95EEA21}"/>
                </c:ext>
              </c:extLst>
            </c:dLbl>
            <c:dLbl>
              <c:idx val="399"/>
              <c:tx>
                <c:rich>
                  <a:bodyPr/>
                  <a:lstStyle/>
                  <a:p>
                    <a:fld id="{6BB1D7CF-8682-410D-AEDE-AF578B66498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F-9440-4D13-9822-D5D7A95EEA21}"/>
                </c:ext>
              </c:extLst>
            </c:dLbl>
            <c:dLbl>
              <c:idx val="400"/>
              <c:tx>
                <c:rich>
                  <a:bodyPr/>
                  <a:lstStyle/>
                  <a:p>
                    <a:fld id="{405B98FF-0D69-4503-B6A1-4CCFE315025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0-9440-4D13-9822-D5D7A95EEA21}"/>
                </c:ext>
              </c:extLst>
            </c:dLbl>
            <c:dLbl>
              <c:idx val="401"/>
              <c:tx>
                <c:rich>
                  <a:bodyPr/>
                  <a:lstStyle/>
                  <a:p>
                    <a:fld id="{D98F017C-E48A-48CF-8342-9963F2B4354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1-9440-4D13-9822-D5D7A95EEA21}"/>
                </c:ext>
              </c:extLst>
            </c:dLbl>
            <c:dLbl>
              <c:idx val="402"/>
              <c:tx>
                <c:rich>
                  <a:bodyPr/>
                  <a:lstStyle/>
                  <a:p>
                    <a:fld id="{7330D8AF-FB92-4C4E-830C-CA68F9D2C96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2-9440-4D13-9822-D5D7A95EEA21}"/>
                </c:ext>
              </c:extLst>
            </c:dLbl>
            <c:dLbl>
              <c:idx val="403"/>
              <c:tx>
                <c:rich>
                  <a:bodyPr/>
                  <a:lstStyle/>
                  <a:p>
                    <a:fld id="{DC7D8873-7860-43E7-B650-7D8E518E132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3-9440-4D13-9822-D5D7A95EEA21}"/>
                </c:ext>
              </c:extLst>
            </c:dLbl>
            <c:dLbl>
              <c:idx val="404"/>
              <c:tx>
                <c:rich>
                  <a:bodyPr/>
                  <a:lstStyle/>
                  <a:p>
                    <a:fld id="{D8D822C8-47DC-4C92-9964-55876B107B5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4-9440-4D13-9822-D5D7A95EEA21}"/>
                </c:ext>
              </c:extLst>
            </c:dLbl>
            <c:dLbl>
              <c:idx val="405"/>
              <c:tx>
                <c:rich>
                  <a:bodyPr/>
                  <a:lstStyle/>
                  <a:p>
                    <a:fld id="{A3A5B2B3-CFD9-41E1-AF6D-8BBDE30B2E3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5-9440-4D13-9822-D5D7A95EEA21}"/>
                </c:ext>
              </c:extLst>
            </c:dLbl>
            <c:dLbl>
              <c:idx val="406"/>
              <c:tx>
                <c:rich>
                  <a:bodyPr/>
                  <a:lstStyle/>
                  <a:p>
                    <a:fld id="{C6EC6C7F-B3BE-4765-97D4-D13733B9488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6-9440-4D13-9822-D5D7A95EEA21}"/>
                </c:ext>
              </c:extLst>
            </c:dLbl>
            <c:dLbl>
              <c:idx val="407"/>
              <c:tx>
                <c:rich>
                  <a:bodyPr/>
                  <a:lstStyle/>
                  <a:p>
                    <a:fld id="{EE93F541-0B85-4086-BA8F-8DDC4FBF342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7-9440-4D13-9822-D5D7A95EEA21}"/>
                </c:ext>
              </c:extLst>
            </c:dLbl>
            <c:dLbl>
              <c:idx val="408"/>
              <c:tx>
                <c:rich>
                  <a:bodyPr/>
                  <a:lstStyle/>
                  <a:p>
                    <a:fld id="{E4463097-CB08-4941-AC07-5008FA940BA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8-9440-4D13-9822-D5D7A95EEA21}"/>
                </c:ext>
              </c:extLst>
            </c:dLbl>
            <c:dLbl>
              <c:idx val="409"/>
              <c:tx>
                <c:rich>
                  <a:bodyPr/>
                  <a:lstStyle/>
                  <a:p>
                    <a:fld id="{51F2EABC-88B0-462D-893B-EFF2AB6A7DA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9-9440-4D13-9822-D5D7A95EEA21}"/>
                </c:ext>
              </c:extLst>
            </c:dLbl>
            <c:dLbl>
              <c:idx val="410"/>
              <c:tx>
                <c:rich>
                  <a:bodyPr/>
                  <a:lstStyle/>
                  <a:p>
                    <a:fld id="{B2408794-1B10-4C35-ACAB-5BA5CFE8514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A-9440-4D13-9822-D5D7A95EEA21}"/>
                </c:ext>
              </c:extLst>
            </c:dLbl>
            <c:dLbl>
              <c:idx val="411"/>
              <c:tx>
                <c:rich>
                  <a:bodyPr/>
                  <a:lstStyle/>
                  <a:p>
                    <a:fld id="{BF660628-8CD9-4725-A337-3521F20849E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B-9440-4D13-9822-D5D7A95EEA21}"/>
                </c:ext>
              </c:extLst>
            </c:dLbl>
            <c:dLbl>
              <c:idx val="412"/>
              <c:tx>
                <c:rich>
                  <a:bodyPr/>
                  <a:lstStyle/>
                  <a:p>
                    <a:fld id="{4FA89866-E1B7-413D-916A-32316743C5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C-9440-4D13-9822-D5D7A95EEA21}"/>
                </c:ext>
              </c:extLst>
            </c:dLbl>
            <c:dLbl>
              <c:idx val="413"/>
              <c:tx>
                <c:rich>
                  <a:bodyPr/>
                  <a:lstStyle/>
                  <a:p>
                    <a:fld id="{9BD0180A-53EF-4938-9D00-E92EAD3BD65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D-9440-4D13-9822-D5D7A95EEA21}"/>
                </c:ext>
              </c:extLst>
            </c:dLbl>
            <c:dLbl>
              <c:idx val="414"/>
              <c:tx>
                <c:rich>
                  <a:bodyPr/>
                  <a:lstStyle/>
                  <a:p>
                    <a:fld id="{12B6EC67-D138-4575-805A-4441056D534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E-9440-4D13-9822-D5D7A95EEA21}"/>
                </c:ext>
              </c:extLst>
            </c:dLbl>
            <c:dLbl>
              <c:idx val="415"/>
              <c:tx>
                <c:rich>
                  <a:bodyPr/>
                  <a:lstStyle/>
                  <a:p>
                    <a:fld id="{70D9D3F1-624B-4DBF-A6BB-E5613F991B8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F-9440-4D13-9822-D5D7A95EEA21}"/>
                </c:ext>
              </c:extLst>
            </c:dLbl>
            <c:dLbl>
              <c:idx val="416"/>
              <c:tx>
                <c:rich>
                  <a:bodyPr/>
                  <a:lstStyle/>
                  <a:p>
                    <a:fld id="{3BBA622C-37AD-42AE-8172-052BAC544A3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0-9440-4D13-9822-D5D7A95EEA21}"/>
                </c:ext>
              </c:extLst>
            </c:dLbl>
            <c:dLbl>
              <c:idx val="417"/>
              <c:tx>
                <c:rich>
                  <a:bodyPr/>
                  <a:lstStyle/>
                  <a:p>
                    <a:fld id="{FB6EA91A-69BC-4392-AB20-4F7409E6E8E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1-9440-4D13-9822-D5D7A95EEA21}"/>
                </c:ext>
              </c:extLst>
            </c:dLbl>
            <c:dLbl>
              <c:idx val="418"/>
              <c:tx>
                <c:rich>
                  <a:bodyPr/>
                  <a:lstStyle/>
                  <a:p>
                    <a:fld id="{19BA86F6-42F8-4663-9C96-B744D751FFA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2-9440-4D13-9822-D5D7A95EEA21}"/>
                </c:ext>
              </c:extLst>
            </c:dLbl>
            <c:dLbl>
              <c:idx val="419"/>
              <c:tx>
                <c:rich>
                  <a:bodyPr/>
                  <a:lstStyle/>
                  <a:p>
                    <a:fld id="{C1FEEBBC-08D2-4A58-A553-8B8EFCE595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3-9440-4D13-9822-D5D7A95EEA21}"/>
                </c:ext>
              </c:extLst>
            </c:dLbl>
            <c:dLbl>
              <c:idx val="420"/>
              <c:tx>
                <c:rich>
                  <a:bodyPr/>
                  <a:lstStyle/>
                  <a:p>
                    <a:fld id="{5EF6BBA5-287C-4E54-BDA2-A2BF781CC0A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4-9440-4D13-9822-D5D7A95EEA21}"/>
                </c:ext>
              </c:extLst>
            </c:dLbl>
            <c:dLbl>
              <c:idx val="421"/>
              <c:tx>
                <c:rich>
                  <a:bodyPr/>
                  <a:lstStyle/>
                  <a:p>
                    <a:fld id="{83FE246F-5682-4F3F-8749-3831F7658AC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5-9440-4D13-9822-D5D7A95EEA21}"/>
                </c:ext>
              </c:extLst>
            </c:dLbl>
            <c:dLbl>
              <c:idx val="422"/>
              <c:tx>
                <c:rich>
                  <a:bodyPr/>
                  <a:lstStyle/>
                  <a:p>
                    <a:fld id="{F5191C37-E6BC-454E-BD9B-3F1E47F56D3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6-9440-4D13-9822-D5D7A95EEA21}"/>
                </c:ext>
              </c:extLst>
            </c:dLbl>
            <c:dLbl>
              <c:idx val="423"/>
              <c:tx>
                <c:rich>
                  <a:bodyPr/>
                  <a:lstStyle/>
                  <a:p>
                    <a:fld id="{27C181ED-8139-4B6D-B5FE-9BA347C93FC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7-9440-4D13-9822-D5D7A95EEA21}"/>
                </c:ext>
              </c:extLst>
            </c:dLbl>
            <c:dLbl>
              <c:idx val="424"/>
              <c:tx>
                <c:rich>
                  <a:bodyPr/>
                  <a:lstStyle/>
                  <a:p>
                    <a:fld id="{A8D779EB-D381-41F3-A68E-F25F2E0A84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8-9440-4D13-9822-D5D7A95EEA21}"/>
                </c:ext>
              </c:extLst>
            </c:dLbl>
            <c:dLbl>
              <c:idx val="425"/>
              <c:tx>
                <c:rich>
                  <a:bodyPr/>
                  <a:lstStyle/>
                  <a:p>
                    <a:fld id="{A70D8CD8-BA0F-4002-9ABE-D7A041B8A2D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9-9440-4D13-9822-D5D7A95EEA21}"/>
                </c:ext>
              </c:extLst>
            </c:dLbl>
            <c:dLbl>
              <c:idx val="426"/>
              <c:tx>
                <c:rich>
                  <a:bodyPr/>
                  <a:lstStyle/>
                  <a:p>
                    <a:fld id="{53C236B5-937F-482F-8E7F-E59BAED84EC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A-9440-4D13-9822-D5D7A95EEA21}"/>
                </c:ext>
              </c:extLst>
            </c:dLbl>
            <c:dLbl>
              <c:idx val="427"/>
              <c:tx>
                <c:rich>
                  <a:bodyPr/>
                  <a:lstStyle/>
                  <a:p>
                    <a:fld id="{B7583151-454F-4B17-AAE6-1666DA91698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B-9440-4D13-9822-D5D7A95EEA21}"/>
                </c:ext>
              </c:extLst>
            </c:dLbl>
            <c:dLbl>
              <c:idx val="428"/>
              <c:tx>
                <c:rich>
                  <a:bodyPr/>
                  <a:lstStyle/>
                  <a:p>
                    <a:fld id="{032CCB27-2D80-4BF0-BE02-D8CA34ABA0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C-9440-4D13-9822-D5D7A95EEA21}"/>
                </c:ext>
              </c:extLst>
            </c:dLbl>
            <c:dLbl>
              <c:idx val="429"/>
              <c:tx>
                <c:rich>
                  <a:bodyPr/>
                  <a:lstStyle/>
                  <a:p>
                    <a:fld id="{0BCAFA97-AC5D-41AF-A61C-245E9504623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D-9440-4D13-9822-D5D7A95EEA21}"/>
                </c:ext>
              </c:extLst>
            </c:dLbl>
            <c:dLbl>
              <c:idx val="430"/>
              <c:tx>
                <c:rich>
                  <a:bodyPr/>
                  <a:lstStyle/>
                  <a:p>
                    <a:fld id="{8DEE7C6D-537E-46A4-A0FA-239F5A91944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E-9440-4D13-9822-D5D7A95EEA21}"/>
                </c:ext>
              </c:extLst>
            </c:dLbl>
            <c:dLbl>
              <c:idx val="431"/>
              <c:tx>
                <c:rich>
                  <a:bodyPr/>
                  <a:lstStyle/>
                  <a:p>
                    <a:fld id="{4F0A2404-D2DB-465D-BE0F-207F1A743CA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F-9440-4D13-9822-D5D7A95EEA21}"/>
                </c:ext>
              </c:extLst>
            </c:dLbl>
            <c:dLbl>
              <c:idx val="432"/>
              <c:tx>
                <c:rich>
                  <a:bodyPr/>
                  <a:lstStyle/>
                  <a:p>
                    <a:fld id="{80963559-DFE3-448C-9BC2-E90BE3853EB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0-9440-4D13-9822-D5D7A95EEA21}"/>
                </c:ext>
              </c:extLst>
            </c:dLbl>
            <c:dLbl>
              <c:idx val="433"/>
              <c:tx>
                <c:rich>
                  <a:bodyPr/>
                  <a:lstStyle/>
                  <a:p>
                    <a:fld id="{C3085E3F-8C53-453B-81C7-359F6E0F6D8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1-9440-4D13-9822-D5D7A95EEA21}"/>
                </c:ext>
              </c:extLst>
            </c:dLbl>
            <c:dLbl>
              <c:idx val="434"/>
              <c:tx>
                <c:rich>
                  <a:bodyPr/>
                  <a:lstStyle/>
                  <a:p>
                    <a:fld id="{CD6747F6-8ABA-4CC6-824F-1836AFEE2BC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2-9440-4D13-9822-D5D7A95EEA21}"/>
                </c:ext>
              </c:extLst>
            </c:dLbl>
            <c:dLbl>
              <c:idx val="435"/>
              <c:tx>
                <c:rich>
                  <a:bodyPr/>
                  <a:lstStyle/>
                  <a:p>
                    <a:fld id="{5CBA9298-4B14-4497-A2CD-7F4706673DF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3-9440-4D13-9822-D5D7A95EEA21}"/>
                </c:ext>
              </c:extLst>
            </c:dLbl>
            <c:dLbl>
              <c:idx val="436"/>
              <c:tx>
                <c:rich>
                  <a:bodyPr/>
                  <a:lstStyle/>
                  <a:p>
                    <a:fld id="{164A780F-D670-4832-98B1-6CF2204CCC5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4-9440-4D13-9822-D5D7A95EEA21}"/>
                </c:ext>
              </c:extLst>
            </c:dLbl>
            <c:dLbl>
              <c:idx val="437"/>
              <c:tx>
                <c:rich>
                  <a:bodyPr/>
                  <a:lstStyle/>
                  <a:p>
                    <a:fld id="{F1232FE1-7CEF-4C15-A9B0-A678D28DE9B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5-9440-4D13-9822-D5D7A95EEA21}"/>
                </c:ext>
              </c:extLst>
            </c:dLbl>
            <c:dLbl>
              <c:idx val="438"/>
              <c:tx>
                <c:rich>
                  <a:bodyPr/>
                  <a:lstStyle/>
                  <a:p>
                    <a:fld id="{027980FE-8383-48B8-A819-928C03A08CB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6-9440-4D13-9822-D5D7A95EEA21}"/>
                </c:ext>
              </c:extLst>
            </c:dLbl>
            <c:dLbl>
              <c:idx val="439"/>
              <c:tx>
                <c:rich>
                  <a:bodyPr/>
                  <a:lstStyle/>
                  <a:p>
                    <a:fld id="{FC02F2D6-5385-4D52-B0B7-F069E7207C0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7-9440-4D13-9822-D5D7A95EEA21}"/>
                </c:ext>
              </c:extLst>
            </c:dLbl>
            <c:dLbl>
              <c:idx val="440"/>
              <c:tx>
                <c:rich>
                  <a:bodyPr/>
                  <a:lstStyle/>
                  <a:p>
                    <a:fld id="{8B958192-0B5C-43DC-AEE3-30F03ACCC8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8-9440-4D13-9822-D5D7A95EEA21}"/>
                </c:ext>
              </c:extLst>
            </c:dLbl>
            <c:dLbl>
              <c:idx val="441"/>
              <c:tx>
                <c:rich>
                  <a:bodyPr/>
                  <a:lstStyle/>
                  <a:p>
                    <a:fld id="{7B6A029A-2D20-4EF4-BA1F-1B299770CE0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9-9440-4D13-9822-D5D7A95EEA21}"/>
                </c:ext>
              </c:extLst>
            </c:dLbl>
            <c:dLbl>
              <c:idx val="442"/>
              <c:tx>
                <c:rich>
                  <a:bodyPr/>
                  <a:lstStyle/>
                  <a:p>
                    <a:fld id="{0FC97911-68A2-47BE-8FEC-19D03C27773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A-9440-4D13-9822-D5D7A95EEA21}"/>
                </c:ext>
              </c:extLst>
            </c:dLbl>
            <c:dLbl>
              <c:idx val="443"/>
              <c:tx>
                <c:rich>
                  <a:bodyPr/>
                  <a:lstStyle/>
                  <a:p>
                    <a:fld id="{B7C121C1-2A9E-4D0F-A41E-B97404AEFB3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B-9440-4D13-9822-D5D7A95EEA21}"/>
                </c:ext>
              </c:extLst>
            </c:dLbl>
            <c:dLbl>
              <c:idx val="444"/>
              <c:tx>
                <c:rich>
                  <a:bodyPr/>
                  <a:lstStyle/>
                  <a:p>
                    <a:fld id="{E9D2F116-8AC4-4033-B322-E57012752D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C-9440-4D13-9822-D5D7A95EEA21}"/>
                </c:ext>
              </c:extLst>
            </c:dLbl>
            <c:dLbl>
              <c:idx val="445"/>
              <c:tx>
                <c:rich>
                  <a:bodyPr/>
                  <a:lstStyle/>
                  <a:p>
                    <a:fld id="{B38179B8-D3AE-4314-933C-02FDA6B7D57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D-9440-4D13-9822-D5D7A95EEA21}"/>
                </c:ext>
              </c:extLst>
            </c:dLbl>
            <c:dLbl>
              <c:idx val="446"/>
              <c:tx>
                <c:rich>
                  <a:bodyPr/>
                  <a:lstStyle/>
                  <a:p>
                    <a:fld id="{5A7D8DA7-45D0-4A59-92F1-C1DB903D3C0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E-9440-4D13-9822-D5D7A95EEA21}"/>
                </c:ext>
              </c:extLst>
            </c:dLbl>
            <c:dLbl>
              <c:idx val="447"/>
              <c:tx>
                <c:rich>
                  <a:bodyPr/>
                  <a:lstStyle/>
                  <a:p>
                    <a:fld id="{0121DC4C-97F1-4591-835A-33B7FEE356C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F-9440-4D13-9822-D5D7A95EEA21}"/>
                </c:ext>
              </c:extLst>
            </c:dLbl>
            <c:dLbl>
              <c:idx val="448"/>
              <c:tx>
                <c:rich>
                  <a:bodyPr/>
                  <a:lstStyle/>
                  <a:p>
                    <a:fld id="{19C6E641-7038-41AC-BCFB-0F2A75C89F7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0-9440-4D13-9822-D5D7A95EEA21}"/>
                </c:ext>
              </c:extLst>
            </c:dLbl>
            <c:dLbl>
              <c:idx val="449"/>
              <c:tx>
                <c:rich>
                  <a:bodyPr/>
                  <a:lstStyle/>
                  <a:p>
                    <a:fld id="{42A5EEC4-5977-4618-8C7E-2EEC8B8AB78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1-9440-4D13-9822-D5D7A95EEA21}"/>
                </c:ext>
              </c:extLst>
            </c:dLbl>
            <c:dLbl>
              <c:idx val="450"/>
              <c:tx>
                <c:rich>
                  <a:bodyPr/>
                  <a:lstStyle/>
                  <a:p>
                    <a:fld id="{D6D4B1E1-93B7-4337-8F49-981C42D4F2A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2-9440-4D13-9822-D5D7A95EEA21}"/>
                </c:ext>
              </c:extLst>
            </c:dLbl>
            <c:dLbl>
              <c:idx val="451"/>
              <c:tx>
                <c:rich>
                  <a:bodyPr/>
                  <a:lstStyle/>
                  <a:p>
                    <a:fld id="{19A74657-9CD5-4766-8A0D-B4CF04D14C3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3-9440-4D13-9822-D5D7A95EEA21}"/>
                </c:ext>
              </c:extLst>
            </c:dLbl>
            <c:dLbl>
              <c:idx val="452"/>
              <c:tx>
                <c:rich>
                  <a:bodyPr/>
                  <a:lstStyle/>
                  <a:p>
                    <a:fld id="{74BFD17E-56F3-4B2A-B830-7D1C03EC206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4-9440-4D13-9822-D5D7A95EEA21}"/>
                </c:ext>
              </c:extLst>
            </c:dLbl>
            <c:dLbl>
              <c:idx val="453"/>
              <c:tx>
                <c:rich>
                  <a:bodyPr/>
                  <a:lstStyle/>
                  <a:p>
                    <a:fld id="{27E793CD-5D53-433C-AB58-D01094D40DD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5-9440-4D13-9822-D5D7A95EEA21}"/>
                </c:ext>
              </c:extLst>
            </c:dLbl>
            <c:dLbl>
              <c:idx val="454"/>
              <c:tx>
                <c:rich>
                  <a:bodyPr/>
                  <a:lstStyle/>
                  <a:p>
                    <a:fld id="{4D91AD7A-2F41-449D-BDEA-E0C4C41B201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6-9440-4D13-9822-D5D7A95EEA21}"/>
                </c:ext>
              </c:extLst>
            </c:dLbl>
            <c:dLbl>
              <c:idx val="455"/>
              <c:tx>
                <c:rich>
                  <a:bodyPr/>
                  <a:lstStyle/>
                  <a:p>
                    <a:fld id="{A20AEE4E-83E7-4AF4-98C4-D61DF31C36E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7-9440-4D13-9822-D5D7A95EEA21}"/>
                </c:ext>
              </c:extLst>
            </c:dLbl>
            <c:dLbl>
              <c:idx val="456"/>
              <c:tx>
                <c:rich>
                  <a:bodyPr/>
                  <a:lstStyle/>
                  <a:p>
                    <a:fld id="{896BD88A-88AC-4D27-8451-6817496095B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8-9440-4D13-9822-D5D7A95EEA21}"/>
                </c:ext>
              </c:extLst>
            </c:dLbl>
            <c:dLbl>
              <c:idx val="457"/>
              <c:tx>
                <c:rich>
                  <a:bodyPr/>
                  <a:lstStyle/>
                  <a:p>
                    <a:fld id="{B01FE7D1-8D4D-42AE-ACB8-5C2FA79EAAC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9-9440-4D13-9822-D5D7A95EEA21}"/>
                </c:ext>
              </c:extLst>
            </c:dLbl>
            <c:dLbl>
              <c:idx val="458"/>
              <c:tx>
                <c:rich>
                  <a:bodyPr/>
                  <a:lstStyle/>
                  <a:p>
                    <a:fld id="{60630ABA-EAC1-469A-B9AE-31DAD5204C1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A-9440-4D13-9822-D5D7A95EEA21}"/>
                </c:ext>
              </c:extLst>
            </c:dLbl>
            <c:dLbl>
              <c:idx val="459"/>
              <c:tx>
                <c:rich>
                  <a:bodyPr/>
                  <a:lstStyle/>
                  <a:p>
                    <a:fld id="{FFDADF4E-4614-4447-AFEA-4C6181932C6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B-9440-4D13-9822-D5D7A95EEA21}"/>
                </c:ext>
              </c:extLst>
            </c:dLbl>
            <c:dLbl>
              <c:idx val="460"/>
              <c:tx>
                <c:rich>
                  <a:bodyPr/>
                  <a:lstStyle/>
                  <a:p>
                    <a:fld id="{E5C7CA99-3666-43E3-BA78-2A82B8E3699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C-9440-4D13-9822-D5D7A95EEA21}"/>
                </c:ext>
              </c:extLst>
            </c:dLbl>
            <c:dLbl>
              <c:idx val="461"/>
              <c:tx>
                <c:rich>
                  <a:bodyPr/>
                  <a:lstStyle/>
                  <a:p>
                    <a:fld id="{02CF4210-10DB-4BB1-A6B7-6753E2C9CE8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D-9440-4D13-9822-D5D7A95EEA21}"/>
                </c:ext>
              </c:extLst>
            </c:dLbl>
            <c:dLbl>
              <c:idx val="462"/>
              <c:tx>
                <c:rich>
                  <a:bodyPr/>
                  <a:lstStyle/>
                  <a:p>
                    <a:fld id="{87CA0EA3-A349-45BD-94C1-C72E1A753E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E-9440-4D13-9822-D5D7A95EEA21}"/>
                </c:ext>
              </c:extLst>
            </c:dLbl>
            <c:dLbl>
              <c:idx val="463"/>
              <c:tx>
                <c:rich>
                  <a:bodyPr/>
                  <a:lstStyle/>
                  <a:p>
                    <a:fld id="{CD704E2F-CD52-4F53-8519-F5B5AD5EA15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F-9440-4D13-9822-D5D7A95EEA21}"/>
                </c:ext>
              </c:extLst>
            </c:dLbl>
            <c:dLbl>
              <c:idx val="464"/>
              <c:tx>
                <c:rich>
                  <a:bodyPr/>
                  <a:lstStyle/>
                  <a:p>
                    <a:fld id="{FE4350C2-D2CB-452A-8387-F01295AB00B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0-9440-4D13-9822-D5D7A95EEA21}"/>
                </c:ext>
              </c:extLst>
            </c:dLbl>
            <c:dLbl>
              <c:idx val="465"/>
              <c:tx>
                <c:rich>
                  <a:bodyPr/>
                  <a:lstStyle/>
                  <a:p>
                    <a:fld id="{524EB3EA-6DB6-4CB5-8933-934EF17FC52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1-9440-4D13-9822-D5D7A95EEA21}"/>
                </c:ext>
              </c:extLst>
            </c:dLbl>
            <c:dLbl>
              <c:idx val="466"/>
              <c:tx>
                <c:rich>
                  <a:bodyPr/>
                  <a:lstStyle/>
                  <a:p>
                    <a:fld id="{ECCC9508-C3EE-4FB7-91CA-2C652200D8E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2-9440-4D13-9822-D5D7A95EEA21}"/>
                </c:ext>
              </c:extLst>
            </c:dLbl>
            <c:dLbl>
              <c:idx val="467"/>
              <c:tx>
                <c:rich>
                  <a:bodyPr/>
                  <a:lstStyle/>
                  <a:p>
                    <a:fld id="{87BC0721-7D94-436A-836F-009EC5DEAAD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3-9440-4D13-9822-D5D7A95EEA21}"/>
                </c:ext>
              </c:extLst>
            </c:dLbl>
            <c:dLbl>
              <c:idx val="468"/>
              <c:tx>
                <c:rich>
                  <a:bodyPr/>
                  <a:lstStyle/>
                  <a:p>
                    <a:fld id="{2CBE38D6-F2C8-4E03-B036-3B68EE9B21F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4-9440-4D13-9822-D5D7A95EEA21}"/>
                </c:ext>
              </c:extLst>
            </c:dLbl>
            <c:dLbl>
              <c:idx val="469"/>
              <c:tx>
                <c:rich>
                  <a:bodyPr/>
                  <a:lstStyle/>
                  <a:p>
                    <a:fld id="{32DFE1D1-E6A0-4F78-A6F1-7FAD1BE53BA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5-9440-4D13-9822-D5D7A95EEA21}"/>
                </c:ext>
              </c:extLst>
            </c:dLbl>
            <c:dLbl>
              <c:idx val="470"/>
              <c:tx>
                <c:rich>
                  <a:bodyPr/>
                  <a:lstStyle/>
                  <a:p>
                    <a:fld id="{14CD6369-49D8-4C86-9BA1-C2A7C6C3248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6-9440-4D13-9822-D5D7A95EEA21}"/>
                </c:ext>
              </c:extLst>
            </c:dLbl>
            <c:dLbl>
              <c:idx val="471"/>
              <c:tx>
                <c:rich>
                  <a:bodyPr/>
                  <a:lstStyle/>
                  <a:p>
                    <a:fld id="{53FA8032-E35B-4F9B-82C2-3A1838E7A89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7-9440-4D13-9822-D5D7A95EEA21}"/>
                </c:ext>
              </c:extLst>
            </c:dLbl>
            <c:dLbl>
              <c:idx val="472"/>
              <c:tx>
                <c:rich>
                  <a:bodyPr/>
                  <a:lstStyle/>
                  <a:p>
                    <a:fld id="{A9BCFBA3-DAB9-4EBD-902C-3916122B5B2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8-9440-4D13-9822-D5D7A95EEA21}"/>
                </c:ext>
              </c:extLst>
            </c:dLbl>
            <c:dLbl>
              <c:idx val="473"/>
              <c:tx>
                <c:rich>
                  <a:bodyPr/>
                  <a:lstStyle/>
                  <a:p>
                    <a:fld id="{ED0EB761-8322-4389-839D-877C98D6606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9-9440-4D13-9822-D5D7A95EEA21}"/>
                </c:ext>
              </c:extLst>
            </c:dLbl>
            <c:dLbl>
              <c:idx val="474"/>
              <c:tx>
                <c:rich>
                  <a:bodyPr/>
                  <a:lstStyle/>
                  <a:p>
                    <a:fld id="{56B09955-9611-4562-B46D-A33E474B00C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A-9440-4D13-9822-D5D7A95EEA21}"/>
                </c:ext>
              </c:extLst>
            </c:dLbl>
            <c:dLbl>
              <c:idx val="475"/>
              <c:tx>
                <c:rich>
                  <a:bodyPr/>
                  <a:lstStyle/>
                  <a:p>
                    <a:fld id="{159150AB-0DCA-4787-B9A3-E4CEAB79249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B-9440-4D13-9822-D5D7A95EEA21}"/>
                </c:ext>
              </c:extLst>
            </c:dLbl>
            <c:dLbl>
              <c:idx val="476"/>
              <c:tx>
                <c:rich>
                  <a:bodyPr/>
                  <a:lstStyle/>
                  <a:p>
                    <a:fld id="{4C0AD219-14E1-444E-B222-52C4E758B7E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C-9440-4D13-9822-D5D7A95EEA21}"/>
                </c:ext>
              </c:extLst>
            </c:dLbl>
            <c:dLbl>
              <c:idx val="477"/>
              <c:tx>
                <c:rich>
                  <a:bodyPr/>
                  <a:lstStyle/>
                  <a:p>
                    <a:fld id="{8FCFEE0B-B916-40BC-9A94-1463B72DD06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D-9440-4D13-9822-D5D7A95EEA21}"/>
                </c:ext>
              </c:extLst>
            </c:dLbl>
            <c:dLbl>
              <c:idx val="478"/>
              <c:tx>
                <c:rich>
                  <a:bodyPr/>
                  <a:lstStyle/>
                  <a:p>
                    <a:fld id="{31AF5FC4-C047-4557-B5C1-510FAD2F781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E-9440-4D13-9822-D5D7A95EEA21}"/>
                </c:ext>
              </c:extLst>
            </c:dLbl>
            <c:dLbl>
              <c:idx val="479"/>
              <c:tx>
                <c:rich>
                  <a:bodyPr/>
                  <a:lstStyle/>
                  <a:p>
                    <a:fld id="{4DEB2482-7C94-4F54-B539-78EFAAE57B5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F-9440-4D13-9822-D5D7A95EEA21}"/>
                </c:ext>
              </c:extLst>
            </c:dLbl>
            <c:dLbl>
              <c:idx val="480"/>
              <c:tx>
                <c:rich>
                  <a:bodyPr/>
                  <a:lstStyle/>
                  <a:p>
                    <a:fld id="{D55CB55D-B3FD-429E-816D-D5392423640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0-9440-4D13-9822-D5D7A95EEA21}"/>
                </c:ext>
              </c:extLst>
            </c:dLbl>
            <c:dLbl>
              <c:idx val="481"/>
              <c:tx>
                <c:rich>
                  <a:bodyPr/>
                  <a:lstStyle/>
                  <a:p>
                    <a:fld id="{41276594-8C10-4D8F-89A0-825FC74A52D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1-9440-4D13-9822-D5D7A95EEA21}"/>
                </c:ext>
              </c:extLst>
            </c:dLbl>
            <c:dLbl>
              <c:idx val="482"/>
              <c:tx>
                <c:rich>
                  <a:bodyPr/>
                  <a:lstStyle/>
                  <a:p>
                    <a:fld id="{960F3124-B9B9-4007-96A2-050C6CC34E6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2-9440-4D13-9822-D5D7A95EEA21}"/>
                </c:ext>
              </c:extLst>
            </c:dLbl>
            <c:dLbl>
              <c:idx val="483"/>
              <c:tx>
                <c:rich>
                  <a:bodyPr/>
                  <a:lstStyle/>
                  <a:p>
                    <a:fld id="{096F4842-2AFF-4E9D-948E-F2471806F0E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3-9440-4D13-9822-D5D7A95EEA21}"/>
                </c:ext>
              </c:extLst>
            </c:dLbl>
            <c:dLbl>
              <c:idx val="484"/>
              <c:tx>
                <c:rich>
                  <a:bodyPr/>
                  <a:lstStyle/>
                  <a:p>
                    <a:fld id="{CDC40637-8403-4B79-8979-BB338020582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4-9440-4D13-9822-D5D7A95EEA21}"/>
                </c:ext>
              </c:extLst>
            </c:dLbl>
            <c:dLbl>
              <c:idx val="485"/>
              <c:tx>
                <c:rich>
                  <a:bodyPr/>
                  <a:lstStyle/>
                  <a:p>
                    <a:fld id="{618078F5-4788-4728-9D16-74FB36BBCCE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5-9440-4D13-9822-D5D7A95EEA21}"/>
                </c:ext>
              </c:extLst>
            </c:dLbl>
            <c:dLbl>
              <c:idx val="486"/>
              <c:tx>
                <c:rich>
                  <a:bodyPr/>
                  <a:lstStyle/>
                  <a:p>
                    <a:fld id="{752F3539-3438-46E8-98C9-03A9F08CCED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6-9440-4D13-9822-D5D7A95EEA21}"/>
                </c:ext>
              </c:extLst>
            </c:dLbl>
            <c:dLbl>
              <c:idx val="487"/>
              <c:tx>
                <c:rich>
                  <a:bodyPr/>
                  <a:lstStyle/>
                  <a:p>
                    <a:fld id="{040E49B7-ED0F-4480-AC64-F8990B11017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7-9440-4D13-9822-D5D7A95EEA21}"/>
                </c:ext>
              </c:extLst>
            </c:dLbl>
            <c:dLbl>
              <c:idx val="488"/>
              <c:tx>
                <c:rich>
                  <a:bodyPr/>
                  <a:lstStyle/>
                  <a:p>
                    <a:fld id="{8DC450DE-8325-41BA-A68F-21E69ECEF25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8-9440-4D13-9822-D5D7A95EEA21}"/>
                </c:ext>
              </c:extLst>
            </c:dLbl>
            <c:dLbl>
              <c:idx val="489"/>
              <c:tx>
                <c:rich>
                  <a:bodyPr/>
                  <a:lstStyle/>
                  <a:p>
                    <a:fld id="{678CBD29-12DB-4EA9-BF51-E64A2A61988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9-9440-4D13-9822-D5D7A95EEA21}"/>
                </c:ext>
              </c:extLst>
            </c:dLbl>
            <c:dLbl>
              <c:idx val="490"/>
              <c:tx>
                <c:rich>
                  <a:bodyPr/>
                  <a:lstStyle/>
                  <a:p>
                    <a:fld id="{4260ABE0-B627-405A-9DF9-AED3C84D64A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A-9440-4D13-9822-D5D7A95EEA21}"/>
                </c:ext>
              </c:extLst>
            </c:dLbl>
            <c:dLbl>
              <c:idx val="491"/>
              <c:tx>
                <c:rich>
                  <a:bodyPr/>
                  <a:lstStyle/>
                  <a:p>
                    <a:fld id="{DC8A150C-6EBE-4737-8EA8-50216E82BDF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B-9440-4D13-9822-D5D7A95EEA21}"/>
                </c:ext>
              </c:extLst>
            </c:dLbl>
            <c:dLbl>
              <c:idx val="492"/>
              <c:tx>
                <c:rich>
                  <a:bodyPr/>
                  <a:lstStyle/>
                  <a:p>
                    <a:fld id="{61F169F2-6A62-43F6-A0B1-9D951172833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C-9440-4D13-9822-D5D7A95EEA21}"/>
                </c:ext>
              </c:extLst>
            </c:dLbl>
            <c:dLbl>
              <c:idx val="493"/>
              <c:tx>
                <c:rich>
                  <a:bodyPr/>
                  <a:lstStyle/>
                  <a:p>
                    <a:fld id="{A7C190E4-D2B5-43E4-BEA2-75B4D8B3713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D-9440-4D13-9822-D5D7A95EEA21}"/>
                </c:ext>
              </c:extLst>
            </c:dLbl>
            <c:dLbl>
              <c:idx val="494"/>
              <c:tx>
                <c:rich>
                  <a:bodyPr/>
                  <a:lstStyle/>
                  <a:p>
                    <a:fld id="{F03FEF71-8957-42BB-A232-CC9BAEDB1E0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E-9440-4D13-9822-D5D7A95EEA21}"/>
                </c:ext>
              </c:extLst>
            </c:dLbl>
            <c:dLbl>
              <c:idx val="495"/>
              <c:tx>
                <c:rich>
                  <a:bodyPr/>
                  <a:lstStyle/>
                  <a:p>
                    <a:fld id="{84F220A8-30A1-41CB-AD3C-007556DCD24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F-9440-4D13-9822-D5D7A95EEA21}"/>
                </c:ext>
              </c:extLst>
            </c:dLbl>
            <c:dLbl>
              <c:idx val="496"/>
              <c:tx>
                <c:rich>
                  <a:bodyPr/>
                  <a:lstStyle/>
                  <a:p>
                    <a:fld id="{CAAAE8F9-6099-4B51-982F-052ED3F11F2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0-9440-4D13-9822-D5D7A95EEA21}"/>
                </c:ext>
              </c:extLst>
            </c:dLbl>
            <c:dLbl>
              <c:idx val="497"/>
              <c:tx>
                <c:rich>
                  <a:bodyPr/>
                  <a:lstStyle/>
                  <a:p>
                    <a:fld id="{8CCC38A8-9A23-4482-BBEE-516312D49C4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1-9440-4D13-9822-D5D7A95EEA21}"/>
                </c:ext>
              </c:extLst>
            </c:dLbl>
            <c:dLbl>
              <c:idx val="498"/>
              <c:tx>
                <c:rich>
                  <a:bodyPr/>
                  <a:lstStyle/>
                  <a:p>
                    <a:fld id="{534D9710-95D1-4B3D-83CA-77715B34760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2-9440-4D13-9822-D5D7A95EEA21}"/>
                </c:ext>
              </c:extLst>
            </c:dLbl>
            <c:dLbl>
              <c:idx val="499"/>
              <c:tx>
                <c:rich>
                  <a:bodyPr/>
                  <a:lstStyle/>
                  <a:p>
                    <a:fld id="{68D47416-2389-4CAC-955F-DB00E8DE23D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3-9440-4D13-9822-D5D7A95EEA21}"/>
                </c:ext>
              </c:extLst>
            </c:dLbl>
            <c:dLbl>
              <c:idx val="500"/>
              <c:tx>
                <c:rich>
                  <a:bodyPr/>
                  <a:lstStyle/>
                  <a:p>
                    <a:fld id="{FFF0A3DD-1A3A-49F9-942E-C74013BEB40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4-9440-4D13-9822-D5D7A95EEA21}"/>
                </c:ext>
              </c:extLst>
            </c:dLbl>
            <c:dLbl>
              <c:idx val="501"/>
              <c:tx>
                <c:rich>
                  <a:bodyPr/>
                  <a:lstStyle/>
                  <a:p>
                    <a:fld id="{C37E58F4-5142-4A7E-82DC-5D9B953BFFF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5-9440-4D13-9822-D5D7A95EEA21}"/>
                </c:ext>
              </c:extLst>
            </c:dLbl>
            <c:dLbl>
              <c:idx val="502"/>
              <c:tx>
                <c:rich>
                  <a:bodyPr/>
                  <a:lstStyle/>
                  <a:p>
                    <a:fld id="{A86D7802-48AC-46C7-A0A2-5D72825EDFB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6-9440-4D13-9822-D5D7A95EEA21}"/>
                </c:ext>
              </c:extLst>
            </c:dLbl>
            <c:dLbl>
              <c:idx val="503"/>
              <c:tx>
                <c:rich>
                  <a:bodyPr/>
                  <a:lstStyle/>
                  <a:p>
                    <a:fld id="{711E9095-7164-4C4F-A7EB-9DB1811D487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7-9440-4D13-9822-D5D7A95EEA21}"/>
                </c:ext>
              </c:extLst>
            </c:dLbl>
            <c:dLbl>
              <c:idx val="504"/>
              <c:tx>
                <c:rich>
                  <a:bodyPr/>
                  <a:lstStyle/>
                  <a:p>
                    <a:fld id="{27EF1F17-0087-4FC9-92FF-6DF0DC32E2E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8-9440-4D13-9822-D5D7A95EEA21}"/>
                </c:ext>
              </c:extLst>
            </c:dLbl>
            <c:dLbl>
              <c:idx val="505"/>
              <c:tx>
                <c:rich>
                  <a:bodyPr/>
                  <a:lstStyle/>
                  <a:p>
                    <a:fld id="{DF12FBE6-9C81-44AE-9C66-F70225A7F13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9-9440-4D13-9822-D5D7A95EEA21}"/>
                </c:ext>
              </c:extLst>
            </c:dLbl>
            <c:dLbl>
              <c:idx val="506"/>
              <c:tx>
                <c:rich>
                  <a:bodyPr/>
                  <a:lstStyle/>
                  <a:p>
                    <a:fld id="{7C6527CB-6922-49A5-B617-2C6EBAE01FD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A-9440-4D13-9822-D5D7A95EEA21}"/>
                </c:ext>
              </c:extLst>
            </c:dLbl>
            <c:dLbl>
              <c:idx val="507"/>
              <c:tx>
                <c:rich>
                  <a:bodyPr/>
                  <a:lstStyle/>
                  <a:p>
                    <a:fld id="{EE481FEB-14F4-4EA4-9FD2-1C054F882B2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B-9440-4D13-9822-D5D7A95EEA21}"/>
                </c:ext>
              </c:extLst>
            </c:dLbl>
            <c:dLbl>
              <c:idx val="508"/>
              <c:tx>
                <c:rich>
                  <a:bodyPr/>
                  <a:lstStyle/>
                  <a:p>
                    <a:fld id="{271971F0-FCA3-4AF0-B406-4CF473189B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C-9440-4D13-9822-D5D7A95EEA21}"/>
                </c:ext>
              </c:extLst>
            </c:dLbl>
            <c:dLbl>
              <c:idx val="509"/>
              <c:tx>
                <c:rich>
                  <a:bodyPr/>
                  <a:lstStyle/>
                  <a:p>
                    <a:fld id="{F01FD305-4279-46B4-8599-1DD3AAC8F37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D-9440-4D13-9822-D5D7A95EEA21}"/>
                </c:ext>
              </c:extLst>
            </c:dLbl>
            <c:dLbl>
              <c:idx val="510"/>
              <c:tx>
                <c:rich>
                  <a:bodyPr/>
                  <a:lstStyle/>
                  <a:p>
                    <a:fld id="{5AAB35F1-A7E4-43B4-AA0A-9D4C9E5FBAC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E-9440-4D13-9822-D5D7A95EEA21}"/>
                </c:ext>
              </c:extLst>
            </c:dLbl>
            <c:dLbl>
              <c:idx val="511"/>
              <c:tx>
                <c:rich>
                  <a:bodyPr/>
                  <a:lstStyle/>
                  <a:p>
                    <a:fld id="{77066E46-17C5-45E7-A05F-AD116213C61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F-9440-4D13-9822-D5D7A95EEA21}"/>
                </c:ext>
              </c:extLst>
            </c:dLbl>
            <c:dLbl>
              <c:idx val="512"/>
              <c:tx>
                <c:rich>
                  <a:bodyPr/>
                  <a:lstStyle/>
                  <a:p>
                    <a:fld id="{D7E4645A-7D01-49C4-A2CA-8D525453899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0-9440-4D13-9822-D5D7A95EEA21}"/>
                </c:ext>
              </c:extLst>
            </c:dLbl>
            <c:dLbl>
              <c:idx val="513"/>
              <c:tx>
                <c:rich>
                  <a:bodyPr/>
                  <a:lstStyle/>
                  <a:p>
                    <a:fld id="{B52547C3-B9B8-451B-A42E-DB3F3395BB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1-9440-4D13-9822-D5D7A95EEA21}"/>
                </c:ext>
              </c:extLst>
            </c:dLbl>
            <c:dLbl>
              <c:idx val="514"/>
              <c:tx>
                <c:rich>
                  <a:bodyPr/>
                  <a:lstStyle/>
                  <a:p>
                    <a:fld id="{526ED534-C7B5-4DF3-AB90-EE6591D991F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2-9440-4D13-9822-D5D7A95EEA21}"/>
                </c:ext>
              </c:extLst>
            </c:dLbl>
            <c:dLbl>
              <c:idx val="515"/>
              <c:tx>
                <c:rich>
                  <a:bodyPr/>
                  <a:lstStyle/>
                  <a:p>
                    <a:fld id="{824DEAD4-64B3-41FF-8C4B-69B2C6DE76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3-9440-4D13-9822-D5D7A95EEA21}"/>
                </c:ext>
              </c:extLst>
            </c:dLbl>
            <c:dLbl>
              <c:idx val="516"/>
              <c:tx>
                <c:rich>
                  <a:bodyPr/>
                  <a:lstStyle/>
                  <a:p>
                    <a:fld id="{5331A520-3207-4CD5-B85A-FD6AFCEBD45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4-9440-4D13-9822-D5D7A95EEA21}"/>
                </c:ext>
              </c:extLst>
            </c:dLbl>
            <c:dLbl>
              <c:idx val="517"/>
              <c:tx>
                <c:rich>
                  <a:bodyPr/>
                  <a:lstStyle/>
                  <a:p>
                    <a:fld id="{3C44D06D-FDAB-4AAE-B92B-24A5B1E9FEF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5-9440-4D13-9822-D5D7A95EEA21}"/>
                </c:ext>
              </c:extLst>
            </c:dLbl>
            <c:dLbl>
              <c:idx val="518"/>
              <c:tx>
                <c:rich>
                  <a:bodyPr/>
                  <a:lstStyle/>
                  <a:p>
                    <a:fld id="{F431074E-38D3-4B82-8000-C78F303EA9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6-9440-4D13-9822-D5D7A95EEA21}"/>
                </c:ext>
              </c:extLst>
            </c:dLbl>
            <c:dLbl>
              <c:idx val="519"/>
              <c:tx>
                <c:rich>
                  <a:bodyPr/>
                  <a:lstStyle/>
                  <a:p>
                    <a:fld id="{D9F72ACE-095F-4CE3-BCE1-116A2514AB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7-9440-4D13-9822-D5D7A95EEA21}"/>
                </c:ext>
              </c:extLst>
            </c:dLbl>
            <c:dLbl>
              <c:idx val="520"/>
              <c:tx>
                <c:rich>
                  <a:bodyPr/>
                  <a:lstStyle/>
                  <a:p>
                    <a:fld id="{545879C6-217C-4EA1-B3A8-523D7B909EA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8-9440-4D13-9822-D5D7A95EEA21}"/>
                </c:ext>
              </c:extLst>
            </c:dLbl>
            <c:dLbl>
              <c:idx val="521"/>
              <c:tx>
                <c:rich>
                  <a:bodyPr/>
                  <a:lstStyle/>
                  <a:p>
                    <a:fld id="{E27A97DC-F657-4AFD-AE22-63288EE739D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9-9440-4D13-9822-D5D7A95EEA21}"/>
                </c:ext>
              </c:extLst>
            </c:dLbl>
            <c:dLbl>
              <c:idx val="522"/>
              <c:tx>
                <c:rich>
                  <a:bodyPr/>
                  <a:lstStyle/>
                  <a:p>
                    <a:fld id="{CC4F8A8C-012C-4C5C-9D6C-3A3D25D22A2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A-9440-4D13-9822-D5D7A95EEA21}"/>
                </c:ext>
              </c:extLst>
            </c:dLbl>
            <c:dLbl>
              <c:idx val="523"/>
              <c:tx>
                <c:rich>
                  <a:bodyPr/>
                  <a:lstStyle/>
                  <a:p>
                    <a:fld id="{529BC92C-1C2B-4710-BEA4-CC4FE7204E1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B-9440-4D13-9822-D5D7A95EEA21}"/>
                </c:ext>
              </c:extLst>
            </c:dLbl>
            <c:dLbl>
              <c:idx val="524"/>
              <c:tx>
                <c:rich>
                  <a:bodyPr/>
                  <a:lstStyle/>
                  <a:p>
                    <a:fld id="{A1966EF0-EFF7-49CE-9EBA-9347C35FF19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C-9440-4D13-9822-D5D7A95EEA21}"/>
                </c:ext>
              </c:extLst>
            </c:dLbl>
            <c:dLbl>
              <c:idx val="525"/>
              <c:tx>
                <c:rich>
                  <a:bodyPr/>
                  <a:lstStyle/>
                  <a:p>
                    <a:fld id="{47C7DFA9-6BBE-4CFF-B181-081E7F4EFD4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D-9440-4D13-9822-D5D7A95EEA21}"/>
                </c:ext>
              </c:extLst>
            </c:dLbl>
            <c:dLbl>
              <c:idx val="526"/>
              <c:tx>
                <c:rich>
                  <a:bodyPr/>
                  <a:lstStyle/>
                  <a:p>
                    <a:fld id="{36DE65D9-5AA1-4CB7-AE2B-A29D2192C83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E-9440-4D13-9822-D5D7A95EEA21}"/>
                </c:ext>
              </c:extLst>
            </c:dLbl>
            <c:dLbl>
              <c:idx val="527"/>
              <c:tx>
                <c:rich>
                  <a:bodyPr/>
                  <a:lstStyle/>
                  <a:p>
                    <a:fld id="{E824E2EA-4C37-401F-9D96-44BEE6491B5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F-9440-4D13-9822-D5D7A95EEA21}"/>
                </c:ext>
              </c:extLst>
            </c:dLbl>
            <c:dLbl>
              <c:idx val="528"/>
              <c:tx>
                <c:rich>
                  <a:bodyPr/>
                  <a:lstStyle/>
                  <a:p>
                    <a:fld id="{4FBFD06F-FDEE-43EF-AB1F-6FC87B3190B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0-9440-4D13-9822-D5D7A95EEA21}"/>
                </c:ext>
              </c:extLst>
            </c:dLbl>
            <c:dLbl>
              <c:idx val="529"/>
              <c:tx>
                <c:rich>
                  <a:bodyPr/>
                  <a:lstStyle/>
                  <a:p>
                    <a:fld id="{2A66B721-5A0B-4754-8779-5878CBEFEC4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1-9440-4D13-9822-D5D7A95EEA21}"/>
                </c:ext>
              </c:extLst>
            </c:dLbl>
            <c:dLbl>
              <c:idx val="530"/>
              <c:tx>
                <c:rich>
                  <a:bodyPr/>
                  <a:lstStyle/>
                  <a:p>
                    <a:fld id="{3E83598C-BB90-4B14-A32E-2AE6B927F4E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2-9440-4D13-9822-D5D7A95EEA21}"/>
                </c:ext>
              </c:extLst>
            </c:dLbl>
            <c:dLbl>
              <c:idx val="531"/>
              <c:tx>
                <c:rich>
                  <a:bodyPr/>
                  <a:lstStyle/>
                  <a:p>
                    <a:fld id="{E87F0AAE-5F57-4C1A-9020-8304CB818A3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3-9440-4D13-9822-D5D7A95EEA21}"/>
                </c:ext>
              </c:extLst>
            </c:dLbl>
            <c:dLbl>
              <c:idx val="532"/>
              <c:tx>
                <c:rich>
                  <a:bodyPr/>
                  <a:lstStyle/>
                  <a:p>
                    <a:fld id="{89DB18E4-FE45-4825-9E78-3AD260BDF45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4-9440-4D13-9822-D5D7A95EEA21}"/>
                </c:ext>
              </c:extLst>
            </c:dLbl>
            <c:dLbl>
              <c:idx val="533"/>
              <c:tx>
                <c:rich>
                  <a:bodyPr/>
                  <a:lstStyle/>
                  <a:p>
                    <a:fld id="{2199E22F-0AE6-452F-AB94-2A624DF90E9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5-9440-4D13-9822-D5D7A95EEA21}"/>
                </c:ext>
              </c:extLst>
            </c:dLbl>
            <c:dLbl>
              <c:idx val="534"/>
              <c:tx>
                <c:rich>
                  <a:bodyPr/>
                  <a:lstStyle/>
                  <a:p>
                    <a:fld id="{A94E898D-E7DC-4651-AE6D-4C4CF61E40B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6-9440-4D13-9822-D5D7A95EEA21}"/>
                </c:ext>
              </c:extLst>
            </c:dLbl>
            <c:dLbl>
              <c:idx val="535"/>
              <c:tx>
                <c:rich>
                  <a:bodyPr/>
                  <a:lstStyle/>
                  <a:p>
                    <a:fld id="{591B60F8-4557-4A8F-A61B-E299F96C425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7-9440-4D13-9822-D5D7A95EEA21}"/>
                </c:ext>
              </c:extLst>
            </c:dLbl>
            <c:dLbl>
              <c:idx val="536"/>
              <c:tx>
                <c:rich>
                  <a:bodyPr/>
                  <a:lstStyle/>
                  <a:p>
                    <a:fld id="{60116ABA-7130-4334-8353-251C3289EAF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8-9440-4D13-9822-D5D7A95EEA21}"/>
                </c:ext>
              </c:extLst>
            </c:dLbl>
            <c:dLbl>
              <c:idx val="537"/>
              <c:tx>
                <c:rich>
                  <a:bodyPr/>
                  <a:lstStyle/>
                  <a:p>
                    <a:fld id="{44FD92C5-1852-457B-9999-4F2D78A4CAC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9-9440-4D13-9822-D5D7A95EEA21}"/>
                </c:ext>
              </c:extLst>
            </c:dLbl>
            <c:dLbl>
              <c:idx val="538"/>
              <c:tx>
                <c:rich>
                  <a:bodyPr/>
                  <a:lstStyle/>
                  <a:p>
                    <a:fld id="{30DAB044-BCAE-486E-A1B8-B1CDF8C87DD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A-9440-4D13-9822-D5D7A95EEA21}"/>
                </c:ext>
              </c:extLst>
            </c:dLbl>
            <c:dLbl>
              <c:idx val="539"/>
              <c:tx>
                <c:rich>
                  <a:bodyPr/>
                  <a:lstStyle/>
                  <a:p>
                    <a:fld id="{1840326D-0FBA-4FAD-9A97-A0C4AE7B865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B-9440-4D13-9822-D5D7A95EEA21}"/>
                </c:ext>
              </c:extLst>
            </c:dLbl>
            <c:dLbl>
              <c:idx val="540"/>
              <c:tx>
                <c:rich>
                  <a:bodyPr/>
                  <a:lstStyle/>
                  <a:p>
                    <a:fld id="{E0C02E5F-8465-4CAA-90BD-3023834C388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C-9440-4D13-9822-D5D7A95EEA21}"/>
                </c:ext>
              </c:extLst>
            </c:dLbl>
            <c:dLbl>
              <c:idx val="541"/>
              <c:tx>
                <c:rich>
                  <a:bodyPr/>
                  <a:lstStyle/>
                  <a:p>
                    <a:fld id="{7FC90B6F-FD51-4B7D-B3A2-148341131E6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D-9440-4D13-9822-D5D7A95EEA21}"/>
                </c:ext>
              </c:extLst>
            </c:dLbl>
            <c:dLbl>
              <c:idx val="542"/>
              <c:tx>
                <c:rich>
                  <a:bodyPr/>
                  <a:lstStyle/>
                  <a:p>
                    <a:fld id="{53F01FCC-5E1C-46EE-8F15-2C7FCE5459A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E-9440-4D13-9822-D5D7A95EEA21}"/>
                </c:ext>
              </c:extLst>
            </c:dLbl>
            <c:dLbl>
              <c:idx val="543"/>
              <c:tx>
                <c:rich>
                  <a:bodyPr/>
                  <a:lstStyle/>
                  <a:p>
                    <a:fld id="{B06060BC-80EA-47C2-8958-4D0BE324D6C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F-9440-4D13-9822-D5D7A95EEA21}"/>
                </c:ext>
              </c:extLst>
            </c:dLbl>
            <c:dLbl>
              <c:idx val="544"/>
              <c:tx>
                <c:rich>
                  <a:bodyPr/>
                  <a:lstStyle/>
                  <a:p>
                    <a:fld id="{FB3F2113-3ECD-44F1-AC49-9E026B25063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0-9440-4D13-9822-D5D7A95EEA21}"/>
                </c:ext>
              </c:extLst>
            </c:dLbl>
            <c:dLbl>
              <c:idx val="545"/>
              <c:tx>
                <c:rich>
                  <a:bodyPr/>
                  <a:lstStyle/>
                  <a:p>
                    <a:fld id="{BC948B3F-2E59-4F41-83A8-F09CF41C91C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1-9440-4D13-9822-D5D7A95EEA21}"/>
                </c:ext>
              </c:extLst>
            </c:dLbl>
            <c:dLbl>
              <c:idx val="546"/>
              <c:tx>
                <c:rich>
                  <a:bodyPr/>
                  <a:lstStyle/>
                  <a:p>
                    <a:fld id="{B9CDA222-A1BB-4ECD-806F-634B37D1B7E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2-9440-4D13-9822-D5D7A95EEA21}"/>
                </c:ext>
              </c:extLst>
            </c:dLbl>
            <c:dLbl>
              <c:idx val="547"/>
              <c:tx>
                <c:rich>
                  <a:bodyPr/>
                  <a:lstStyle/>
                  <a:p>
                    <a:fld id="{C5078F8D-80F2-4B9B-903E-F6244A35930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3-9440-4D13-9822-D5D7A95EEA21}"/>
                </c:ext>
              </c:extLst>
            </c:dLbl>
            <c:dLbl>
              <c:idx val="548"/>
              <c:tx>
                <c:rich>
                  <a:bodyPr/>
                  <a:lstStyle/>
                  <a:p>
                    <a:fld id="{CE6A3613-5674-4952-8F60-2A347AC847C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4-9440-4D13-9822-D5D7A95EEA21}"/>
                </c:ext>
              </c:extLst>
            </c:dLbl>
            <c:dLbl>
              <c:idx val="549"/>
              <c:tx>
                <c:rich>
                  <a:bodyPr/>
                  <a:lstStyle/>
                  <a:p>
                    <a:fld id="{258F4505-5EA0-4AC1-A40D-0BF6458C458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5-9440-4D13-9822-D5D7A95EEA21}"/>
                </c:ext>
              </c:extLst>
            </c:dLbl>
            <c:dLbl>
              <c:idx val="550"/>
              <c:tx>
                <c:rich>
                  <a:bodyPr/>
                  <a:lstStyle/>
                  <a:p>
                    <a:fld id="{9CAFA751-29CF-43CA-9CD4-B8A7817FEE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6-9440-4D13-9822-D5D7A95EEA21}"/>
                </c:ext>
              </c:extLst>
            </c:dLbl>
            <c:dLbl>
              <c:idx val="551"/>
              <c:tx>
                <c:rich>
                  <a:bodyPr/>
                  <a:lstStyle/>
                  <a:p>
                    <a:fld id="{847CFEB6-B600-4ED9-B4C4-86BD42B74D9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7-9440-4D13-9822-D5D7A95EEA21}"/>
                </c:ext>
              </c:extLst>
            </c:dLbl>
            <c:dLbl>
              <c:idx val="552"/>
              <c:tx>
                <c:rich>
                  <a:bodyPr/>
                  <a:lstStyle/>
                  <a:p>
                    <a:fld id="{D3DA6C59-E51A-4716-8572-A7A66FE2D9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8-9440-4D13-9822-D5D7A95EEA21}"/>
                </c:ext>
              </c:extLst>
            </c:dLbl>
            <c:dLbl>
              <c:idx val="553"/>
              <c:tx>
                <c:rich>
                  <a:bodyPr/>
                  <a:lstStyle/>
                  <a:p>
                    <a:fld id="{73A48D25-EEA5-430E-AA01-90416690621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9-9440-4D13-9822-D5D7A95EEA21}"/>
                </c:ext>
              </c:extLst>
            </c:dLbl>
            <c:dLbl>
              <c:idx val="554"/>
              <c:tx>
                <c:rich>
                  <a:bodyPr/>
                  <a:lstStyle/>
                  <a:p>
                    <a:fld id="{6F2147CA-0126-4ED7-AE15-E698BF0B663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A-9440-4D13-9822-D5D7A95EEA21}"/>
                </c:ext>
              </c:extLst>
            </c:dLbl>
            <c:dLbl>
              <c:idx val="555"/>
              <c:tx>
                <c:rich>
                  <a:bodyPr/>
                  <a:lstStyle/>
                  <a:p>
                    <a:fld id="{563B0CD8-3B1C-4D62-AFB0-5BBB0F6988E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B-9440-4D13-9822-D5D7A95EEA21}"/>
                </c:ext>
              </c:extLst>
            </c:dLbl>
            <c:dLbl>
              <c:idx val="556"/>
              <c:tx>
                <c:rich>
                  <a:bodyPr/>
                  <a:lstStyle/>
                  <a:p>
                    <a:fld id="{CF3A5F9D-A524-402E-8D54-69BFEE38BC4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C-9440-4D13-9822-D5D7A95EEA21}"/>
                </c:ext>
              </c:extLst>
            </c:dLbl>
            <c:dLbl>
              <c:idx val="557"/>
              <c:tx>
                <c:rich>
                  <a:bodyPr/>
                  <a:lstStyle/>
                  <a:p>
                    <a:fld id="{FC69045B-C31E-4E48-AE62-D207E243C99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D-9440-4D13-9822-D5D7A95EEA21}"/>
                </c:ext>
              </c:extLst>
            </c:dLbl>
            <c:dLbl>
              <c:idx val="558"/>
              <c:tx>
                <c:rich>
                  <a:bodyPr/>
                  <a:lstStyle/>
                  <a:p>
                    <a:fld id="{13CB00D0-95B3-4330-8B00-E42E4D06EAB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E-9440-4D13-9822-D5D7A95EEA21}"/>
                </c:ext>
              </c:extLst>
            </c:dLbl>
            <c:dLbl>
              <c:idx val="559"/>
              <c:tx>
                <c:rich>
                  <a:bodyPr/>
                  <a:lstStyle/>
                  <a:p>
                    <a:fld id="{5D43D1D7-53B6-45A6-804E-FF5AB852562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F-9440-4D13-9822-D5D7A95EEA21}"/>
                </c:ext>
              </c:extLst>
            </c:dLbl>
            <c:dLbl>
              <c:idx val="560"/>
              <c:tx>
                <c:rich>
                  <a:bodyPr/>
                  <a:lstStyle/>
                  <a:p>
                    <a:fld id="{ABC56447-D3A7-4402-91D6-BD03A716560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0-9440-4D13-9822-D5D7A95EEA21}"/>
                </c:ext>
              </c:extLst>
            </c:dLbl>
            <c:dLbl>
              <c:idx val="561"/>
              <c:tx>
                <c:rich>
                  <a:bodyPr/>
                  <a:lstStyle/>
                  <a:p>
                    <a:fld id="{BDA89E84-B686-483F-A36F-41684A8F5A3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1-9440-4D13-9822-D5D7A95EEA21}"/>
                </c:ext>
              </c:extLst>
            </c:dLbl>
            <c:dLbl>
              <c:idx val="562"/>
              <c:tx>
                <c:rich>
                  <a:bodyPr/>
                  <a:lstStyle/>
                  <a:p>
                    <a:fld id="{C81402EE-39CB-4E5C-8B32-7B423B96E62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2-9440-4D13-9822-D5D7A95EEA21}"/>
                </c:ext>
              </c:extLst>
            </c:dLbl>
            <c:dLbl>
              <c:idx val="563"/>
              <c:tx>
                <c:rich>
                  <a:bodyPr/>
                  <a:lstStyle/>
                  <a:p>
                    <a:fld id="{5B7EA5BE-1CFE-4F4C-96B0-73ADB017EFF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3-9440-4D13-9822-D5D7A95EEA21}"/>
                </c:ext>
              </c:extLst>
            </c:dLbl>
            <c:dLbl>
              <c:idx val="564"/>
              <c:tx>
                <c:rich>
                  <a:bodyPr/>
                  <a:lstStyle/>
                  <a:p>
                    <a:fld id="{07608242-ED99-4E39-B038-118E6E2F128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4-9440-4D13-9822-D5D7A95EEA21}"/>
                </c:ext>
              </c:extLst>
            </c:dLbl>
            <c:dLbl>
              <c:idx val="565"/>
              <c:tx>
                <c:rich>
                  <a:bodyPr/>
                  <a:lstStyle/>
                  <a:p>
                    <a:fld id="{50BD84FE-81D9-4AB6-8B54-01676B1ED86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5-9440-4D13-9822-D5D7A95EEA21}"/>
                </c:ext>
              </c:extLst>
            </c:dLbl>
            <c:dLbl>
              <c:idx val="566"/>
              <c:tx>
                <c:rich>
                  <a:bodyPr/>
                  <a:lstStyle/>
                  <a:p>
                    <a:fld id="{32DD4502-C2D9-4F44-9F87-564DCEA3379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6-9440-4D13-9822-D5D7A95EEA21}"/>
                </c:ext>
              </c:extLst>
            </c:dLbl>
            <c:dLbl>
              <c:idx val="567"/>
              <c:tx>
                <c:rich>
                  <a:bodyPr/>
                  <a:lstStyle/>
                  <a:p>
                    <a:fld id="{49DA4DCD-C2BE-4747-8959-939961A02C7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7-9440-4D13-9822-D5D7A95EEA21}"/>
                </c:ext>
              </c:extLst>
            </c:dLbl>
            <c:dLbl>
              <c:idx val="568"/>
              <c:tx>
                <c:rich>
                  <a:bodyPr/>
                  <a:lstStyle/>
                  <a:p>
                    <a:fld id="{83199C5F-7D18-4C6D-BF68-E4A4F3FBDE8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8-9440-4D13-9822-D5D7A95EEA21}"/>
                </c:ext>
              </c:extLst>
            </c:dLbl>
            <c:dLbl>
              <c:idx val="569"/>
              <c:tx>
                <c:rich>
                  <a:bodyPr/>
                  <a:lstStyle/>
                  <a:p>
                    <a:fld id="{4E62D034-39B7-400D-A083-2C6416EE3AC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9-9440-4D13-9822-D5D7A95EEA21}"/>
                </c:ext>
              </c:extLst>
            </c:dLbl>
            <c:dLbl>
              <c:idx val="570"/>
              <c:tx>
                <c:rich>
                  <a:bodyPr/>
                  <a:lstStyle/>
                  <a:p>
                    <a:fld id="{099E3021-009D-4108-A0EC-2EE2A9F0D2D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A-9440-4D13-9822-D5D7A95EEA21}"/>
                </c:ext>
              </c:extLst>
            </c:dLbl>
            <c:dLbl>
              <c:idx val="571"/>
              <c:tx>
                <c:rich>
                  <a:bodyPr/>
                  <a:lstStyle/>
                  <a:p>
                    <a:fld id="{BECA5AD2-488C-4299-B8BB-E74FC0B5F14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B-9440-4D13-9822-D5D7A95EEA21}"/>
                </c:ext>
              </c:extLst>
            </c:dLbl>
            <c:dLbl>
              <c:idx val="572"/>
              <c:tx>
                <c:rich>
                  <a:bodyPr/>
                  <a:lstStyle/>
                  <a:p>
                    <a:fld id="{9BEB0A0B-924D-4B9D-8046-B44DC666A92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C-9440-4D13-9822-D5D7A95EEA21}"/>
                </c:ext>
              </c:extLst>
            </c:dLbl>
            <c:dLbl>
              <c:idx val="573"/>
              <c:tx>
                <c:rich>
                  <a:bodyPr/>
                  <a:lstStyle/>
                  <a:p>
                    <a:fld id="{2CD662FE-3EDA-40A2-9028-61AD83C44AB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D-9440-4D13-9822-D5D7A95EEA21}"/>
                </c:ext>
              </c:extLst>
            </c:dLbl>
            <c:dLbl>
              <c:idx val="574"/>
              <c:tx>
                <c:rich>
                  <a:bodyPr/>
                  <a:lstStyle/>
                  <a:p>
                    <a:fld id="{AA7156B2-07ED-4536-9B8A-2A4102296A4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E-9440-4D13-9822-D5D7A95EEA21}"/>
                </c:ext>
              </c:extLst>
            </c:dLbl>
            <c:dLbl>
              <c:idx val="575"/>
              <c:tx>
                <c:rich>
                  <a:bodyPr/>
                  <a:lstStyle/>
                  <a:p>
                    <a:fld id="{9B3694C1-04B3-48CE-98BB-E9DE0F3AB6A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F-9440-4D13-9822-D5D7A95EEA21}"/>
                </c:ext>
              </c:extLst>
            </c:dLbl>
            <c:dLbl>
              <c:idx val="576"/>
              <c:tx>
                <c:rich>
                  <a:bodyPr/>
                  <a:lstStyle/>
                  <a:p>
                    <a:fld id="{47620000-360F-4E99-B6A0-D67FF7FA512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0-9440-4D13-9822-D5D7A95EEA21}"/>
                </c:ext>
              </c:extLst>
            </c:dLbl>
            <c:dLbl>
              <c:idx val="577"/>
              <c:tx>
                <c:rich>
                  <a:bodyPr/>
                  <a:lstStyle/>
                  <a:p>
                    <a:fld id="{941B0F71-52D9-404A-91F5-0DCD8D343E7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1-9440-4D13-9822-D5D7A95EEA21}"/>
                </c:ext>
              </c:extLst>
            </c:dLbl>
            <c:dLbl>
              <c:idx val="578"/>
              <c:tx>
                <c:rich>
                  <a:bodyPr/>
                  <a:lstStyle/>
                  <a:p>
                    <a:fld id="{2C73DBBF-8024-45ED-AA4B-9506C312350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2-9440-4D13-9822-D5D7A95EEA21}"/>
                </c:ext>
              </c:extLst>
            </c:dLbl>
            <c:dLbl>
              <c:idx val="579"/>
              <c:tx>
                <c:rich>
                  <a:bodyPr/>
                  <a:lstStyle/>
                  <a:p>
                    <a:fld id="{9BB32204-2CD3-4F44-A751-9838462F9D4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3-9440-4D13-9822-D5D7A95EEA21}"/>
                </c:ext>
              </c:extLst>
            </c:dLbl>
            <c:dLbl>
              <c:idx val="580"/>
              <c:tx>
                <c:rich>
                  <a:bodyPr/>
                  <a:lstStyle/>
                  <a:p>
                    <a:fld id="{22A62383-592D-405A-B352-97F3BBC0086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4-9440-4D13-9822-D5D7A95EEA21}"/>
                </c:ext>
              </c:extLst>
            </c:dLbl>
            <c:dLbl>
              <c:idx val="581"/>
              <c:tx>
                <c:rich>
                  <a:bodyPr/>
                  <a:lstStyle/>
                  <a:p>
                    <a:fld id="{A7C7CB47-85AB-454E-9BD2-FCB18B3B1DA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5-9440-4D13-9822-D5D7A95EEA21}"/>
                </c:ext>
              </c:extLst>
            </c:dLbl>
            <c:dLbl>
              <c:idx val="582"/>
              <c:tx>
                <c:rich>
                  <a:bodyPr/>
                  <a:lstStyle/>
                  <a:p>
                    <a:fld id="{04FCB7AB-20EB-4FFD-9547-B7512853C41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6-9440-4D13-9822-D5D7A95EEA21}"/>
                </c:ext>
              </c:extLst>
            </c:dLbl>
            <c:dLbl>
              <c:idx val="583"/>
              <c:tx>
                <c:rich>
                  <a:bodyPr/>
                  <a:lstStyle/>
                  <a:p>
                    <a:fld id="{50B419C3-B1D8-43C2-9606-73ADBA5DBBC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7-9440-4D13-9822-D5D7A95EEA21}"/>
                </c:ext>
              </c:extLst>
            </c:dLbl>
            <c:dLbl>
              <c:idx val="584"/>
              <c:tx>
                <c:rich>
                  <a:bodyPr/>
                  <a:lstStyle/>
                  <a:p>
                    <a:fld id="{918560D8-FF32-4577-AEC0-8A1EFDF28D5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8-9440-4D13-9822-D5D7A95EEA21}"/>
                </c:ext>
              </c:extLst>
            </c:dLbl>
            <c:dLbl>
              <c:idx val="585"/>
              <c:tx>
                <c:rich>
                  <a:bodyPr/>
                  <a:lstStyle/>
                  <a:p>
                    <a:fld id="{4D216309-8185-49AA-AF5B-EECFA6B3B64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9-9440-4D13-9822-D5D7A95EEA21}"/>
                </c:ext>
              </c:extLst>
            </c:dLbl>
            <c:dLbl>
              <c:idx val="586"/>
              <c:tx>
                <c:rich>
                  <a:bodyPr/>
                  <a:lstStyle/>
                  <a:p>
                    <a:fld id="{4C304BD6-5B9F-48DB-84BF-7137D8B0A77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A-9440-4D13-9822-D5D7A95EEA21}"/>
                </c:ext>
              </c:extLst>
            </c:dLbl>
            <c:dLbl>
              <c:idx val="587"/>
              <c:tx>
                <c:rich>
                  <a:bodyPr/>
                  <a:lstStyle/>
                  <a:p>
                    <a:fld id="{EF1975F6-08B9-4DCC-BAF6-7D97EC4DA11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B-9440-4D13-9822-D5D7A95EEA21}"/>
                </c:ext>
              </c:extLst>
            </c:dLbl>
            <c:dLbl>
              <c:idx val="588"/>
              <c:tx>
                <c:rich>
                  <a:bodyPr/>
                  <a:lstStyle/>
                  <a:p>
                    <a:fld id="{A62603A2-C218-47E9-B469-FF8D77ECF72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C-9440-4D13-9822-D5D7A95EEA21}"/>
                </c:ext>
              </c:extLst>
            </c:dLbl>
            <c:dLbl>
              <c:idx val="589"/>
              <c:tx>
                <c:rich>
                  <a:bodyPr/>
                  <a:lstStyle/>
                  <a:p>
                    <a:fld id="{932CC7F4-6467-4C91-BEED-F4E6A21A4CC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D-9440-4D13-9822-D5D7A95EEA21}"/>
                </c:ext>
              </c:extLst>
            </c:dLbl>
            <c:dLbl>
              <c:idx val="590"/>
              <c:tx>
                <c:rich>
                  <a:bodyPr/>
                  <a:lstStyle/>
                  <a:p>
                    <a:fld id="{813D4686-8EF1-4DBD-8DDD-B952DF7D13D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E-9440-4D13-9822-D5D7A95EEA21}"/>
                </c:ext>
              </c:extLst>
            </c:dLbl>
            <c:dLbl>
              <c:idx val="591"/>
              <c:tx>
                <c:rich>
                  <a:bodyPr/>
                  <a:lstStyle/>
                  <a:p>
                    <a:fld id="{35B24E47-1249-4495-9626-ED515D0A3C3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F-9440-4D13-9822-D5D7A95EEA21}"/>
                </c:ext>
              </c:extLst>
            </c:dLbl>
            <c:dLbl>
              <c:idx val="592"/>
              <c:tx>
                <c:rich>
                  <a:bodyPr/>
                  <a:lstStyle/>
                  <a:p>
                    <a:fld id="{3910B687-6615-4997-8462-8DC361FA38F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0-9440-4D13-9822-D5D7A95EEA21}"/>
                </c:ext>
              </c:extLst>
            </c:dLbl>
            <c:dLbl>
              <c:idx val="593"/>
              <c:tx>
                <c:rich>
                  <a:bodyPr/>
                  <a:lstStyle/>
                  <a:p>
                    <a:fld id="{1F9CC24F-45A9-4494-9E08-55E35501257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1-9440-4D13-9822-D5D7A95EEA21}"/>
                </c:ext>
              </c:extLst>
            </c:dLbl>
            <c:dLbl>
              <c:idx val="594"/>
              <c:tx>
                <c:rich>
                  <a:bodyPr/>
                  <a:lstStyle/>
                  <a:p>
                    <a:fld id="{89E24C05-832D-4337-8A5B-83761AB60F8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2-9440-4D13-9822-D5D7A95EEA21}"/>
                </c:ext>
              </c:extLst>
            </c:dLbl>
            <c:dLbl>
              <c:idx val="595"/>
              <c:tx>
                <c:rich>
                  <a:bodyPr/>
                  <a:lstStyle/>
                  <a:p>
                    <a:fld id="{1C1CAEC5-704F-49F8-A3AA-458CC83EE68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3-9440-4D13-9822-D5D7A95EEA21}"/>
                </c:ext>
              </c:extLst>
            </c:dLbl>
            <c:dLbl>
              <c:idx val="596"/>
              <c:tx>
                <c:rich>
                  <a:bodyPr/>
                  <a:lstStyle/>
                  <a:p>
                    <a:fld id="{8E55B918-0E02-4AB3-8B61-D7C1A62332E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4-9440-4D13-9822-D5D7A95EEA21}"/>
                </c:ext>
              </c:extLst>
            </c:dLbl>
            <c:dLbl>
              <c:idx val="597"/>
              <c:tx>
                <c:rich>
                  <a:bodyPr/>
                  <a:lstStyle/>
                  <a:p>
                    <a:fld id="{A48154F3-B01A-4E4D-AA61-8AB681FB423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5-9440-4D13-9822-D5D7A95EEA21}"/>
                </c:ext>
              </c:extLst>
            </c:dLbl>
            <c:dLbl>
              <c:idx val="598"/>
              <c:tx>
                <c:rich>
                  <a:bodyPr/>
                  <a:lstStyle/>
                  <a:p>
                    <a:fld id="{C64F0B10-59AF-4658-BEDA-3BC09920FB7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6-9440-4D13-9822-D5D7A95EEA21}"/>
                </c:ext>
              </c:extLst>
            </c:dLbl>
            <c:dLbl>
              <c:idx val="599"/>
              <c:tx>
                <c:rich>
                  <a:bodyPr/>
                  <a:lstStyle/>
                  <a:p>
                    <a:fld id="{BD5CF92A-48FB-416E-A2D5-F41DAB702EC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7-9440-4D13-9822-D5D7A95EEA21}"/>
                </c:ext>
              </c:extLst>
            </c:dLbl>
            <c:dLbl>
              <c:idx val="600"/>
              <c:tx>
                <c:rich>
                  <a:bodyPr/>
                  <a:lstStyle/>
                  <a:p>
                    <a:fld id="{134B0F70-CC88-4C4C-84DC-6987263A1DC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8-9440-4D13-9822-D5D7A95EEA21}"/>
                </c:ext>
              </c:extLst>
            </c:dLbl>
            <c:dLbl>
              <c:idx val="601"/>
              <c:tx>
                <c:rich>
                  <a:bodyPr/>
                  <a:lstStyle/>
                  <a:p>
                    <a:fld id="{C27B76CE-285D-4EE0-B213-E93CE19E27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9-9440-4D13-9822-D5D7A95EEA21}"/>
                </c:ext>
              </c:extLst>
            </c:dLbl>
            <c:dLbl>
              <c:idx val="602"/>
              <c:tx>
                <c:rich>
                  <a:bodyPr/>
                  <a:lstStyle/>
                  <a:p>
                    <a:fld id="{5BFAC1C5-F987-44ED-A0DD-ED584EF1136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A-9440-4D13-9822-D5D7A95EEA21}"/>
                </c:ext>
              </c:extLst>
            </c:dLbl>
            <c:dLbl>
              <c:idx val="603"/>
              <c:tx>
                <c:rich>
                  <a:bodyPr/>
                  <a:lstStyle/>
                  <a:p>
                    <a:fld id="{D1EE1A5F-318A-4E53-B515-D8288D0F6CC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B-9440-4D13-9822-D5D7A95EEA21}"/>
                </c:ext>
              </c:extLst>
            </c:dLbl>
            <c:dLbl>
              <c:idx val="604"/>
              <c:tx>
                <c:rich>
                  <a:bodyPr/>
                  <a:lstStyle/>
                  <a:p>
                    <a:fld id="{76F20040-F298-499F-AD60-88C3B58338F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C-9440-4D13-9822-D5D7A95EEA21}"/>
                </c:ext>
              </c:extLst>
            </c:dLbl>
            <c:dLbl>
              <c:idx val="605"/>
              <c:tx>
                <c:rich>
                  <a:bodyPr/>
                  <a:lstStyle/>
                  <a:p>
                    <a:fld id="{27BC4ED7-507A-402E-A4C7-FD94198627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D-9440-4D13-9822-D5D7A95EEA21}"/>
                </c:ext>
              </c:extLst>
            </c:dLbl>
            <c:dLbl>
              <c:idx val="606"/>
              <c:tx>
                <c:rich>
                  <a:bodyPr/>
                  <a:lstStyle/>
                  <a:p>
                    <a:fld id="{BE32F49B-C43A-4672-BC63-23EA67AA086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E-9440-4D13-9822-D5D7A95EEA21}"/>
                </c:ext>
              </c:extLst>
            </c:dLbl>
            <c:dLbl>
              <c:idx val="607"/>
              <c:tx>
                <c:rich>
                  <a:bodyPr/>
                  <a:lstStyle/>
                  <a:p>
                    <a:fld id="{97E7DE60-6CFC-46BF-948A-491831CDB9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F-9440-4D13-9822-D5D7A95EEA21}"/>
                </c:ext>
              </c:extLst>
            </c:dLbl>
            <c:dLbl>
              <c:idx val="608"/>
              <c:tx>
                <c:rich>
                  <a:bodyPr/>
                  <a:lstStyle/>
                  <a:p>
                    <a:fld id="{EB015377-4693-43D4-B39D-C8BF37711DC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0-9440-4D13-9822-D5D7A95EEA21}"/>
                </c:ext>
              </c:extLst>
            </c:dLbl>
            <c:dLbl>
              <c:idx val="609"/>
              <c:tx>
                <c:rich>
                  <a:bodyPr/>
                  <a:lstStyle/>
                  <a:p>
                    <a:fld id="{F53E3493-E316-4CD7-B5FC-702DCBEAD96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1-9440-4D13-9822-D5D7A95EEA21}"/>
                </c:ext>
              </c:extLst>
            </c:dLbl>
            <c:dLbl>
              <c:idx val="610"/>
              <c:tx>
                <c:rich>
                  <a:bodyPr/>
                  <a:lstStyle/>
                  <a:p>
                    <a:fld id="{FB060CA5-E966-4821-9748-FA67A3CF5E6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2-9440-4D13-9822-D5D7A95EEA21}"/>
                </c:ext>
              </c:extLst>
            </c:dLbl>
            <c:dLbl>
              <c:idx val="611"/>
              <c:tx>
                <c:rich>
                  <a:bodyPr/>
                  <a:lstStyle/>
                  <a:p>
                    <a:fld id="{82AB8311-1FFE-47EA-BFC7-8A252B2622D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3-9440-4D13-9822-D5D7A95EEA21}"/>
                </c:ext>
              </c:extLst>
            </c:dLbl>
            <c:dLbl>
              <c:idx val="612"/>
              <c:tx>
                <c:rich>
                  <a:bodyPr/>
                  <a:lstStyle/>
                  <a:p>
                    <a:fld id="{BAA120DB-1F59-4C5D-8336-749C3C9F692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4-9440-4D13-9822-D5D7A95EEA21}"/>
                </c:ext>
              </c:extLst>
            </c:dLbl>
            <c:dLbl>
              <c:idx val="613"/>
              <c:tx>
                <c:rich>
                  <a:bodyPr/>
                  <a:lstStyle/>
                  <a:p>
                    <a:fld id="{A470289D-1DDF-4879-B138-43F77322D69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5-9440-4D13-9822-D5D7A95EEA21}"/>
                </c:ext>
              </c:extLst>
            </c:dLbl>
            <c:dLbl>
              <c:idx val="614"/>
              <c:tx>
                <c:rich>
                  <a:bodyPr/>
                  <a:lstStyle/>
                  <a:p>
                    <a:fld id="{F0803BEC-1AD1-49AA-B25C-C8172329F42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6-9440-4D13-9822-D5D7A95EEA21}"/>
                </c:ext>
              </c:extLst>
            </c:dLbl>
            <c:dLbl>
              <c:idx val="615"/>
              <c:tx>
                <c:rich>
                  <a:bodyPr/>
                  <a:lstStyle/>
                  <a:p>
                    <a:fld id="{1CD90ACD-2146-466A-AB47-E2D623A4795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7-9440-4D13-9822-D5D7A95EEA21}"/>
                </c:ext>
              </c:extLst>
            </c:dLbl>
            <c:dLbl>
              <c:idx val="616"/>
              <c:tx>
                <c:rich>
                  <a:bodyPr/>
                  <a:lstStyle/>
                  <a:p>
                    <a:fld id="{7CFF822B-C938-4F85-97EC-C1AC39A7703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8-9440-4D13-9822-D5D7A95EEA21}"/>
                </c:ext>
              </c:extLst>
            </c:dLbl>
            <c:dLbl>
              <c:idx val="617"/>
              <c:tx>
                <c:rich>
                  <a:bodyPr/>
                  <a:lstStyle/>
                  <a:p>
                    <a:fld id="{65C9B097-F5F3-4F1A-830D-F39F125E330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9-9440-4D13-9822-D5D7A95EEA21}"/>
                </c:ext>
              </c:extLst>
            </c:dLbl>
            <c:dLbl>
              <c:idx val="618"/>
              <c:tx>
                <c:rich>
                  <a:bodyPr/>
                  <a:lstStyle/>
                  <a:p>
                    <a:fld id="{4C900737-ABD7-41DF-9AF0-0C2B56AC0A4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A-9440-4D13-9822-D5D7A95EEA21}"/>
                </c:ext>
              </c:extLst>
            </c:dLbl>
            <c:dLbl>
              <c:idx val="619"/>
              <c:tx>
                <c:rich>
                  <a:bodyPr/>
                  <a:lstStyle/>
                  <a:p>
                    <a:fld id="{A843E888-CBD7-4F45-9626-F559696D4B8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B-9440-4D13-9822-D5D7A95EEA21}"/>
                </c:ext>
              </c:extLst>
            </c:dLbl>
            <c:dLbl>
              <c:idx val="620"/>
              <c:tx>
                <c:rich>
                  <a:bodyPr/>
                  <a:lstStyle/>
                  <a:p>
                    <a:fld id="{2DDC9074-553F-4326-A46E-15FA15DA5BD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C-9440-4D13-9822-D5D7A95EEA21}"/>
                </c:ext>
              </c:extLst>
            </c:dLbl>
            <c:dLbl>
              <c:idx val="621"/>
              <c:tx>
                <c:rich>
                  <a:bodyPr/>
                  <a:lstStyle/>
                  <a:p>
                    <a:fld id="{43171DCC-2556-43B0-9C7B-58684693219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D-9440-4D13-9822-D5D7A95EEA21}"/>
                </c:ext>
              </c:extLst>
            </c:dLbl>
            <c:dLbl>
              <c:idx val="622"/>
              <c:tx>
                <c:rich>
                  <a:bodyPr/>
                  <a:lstStyle/>
                  <a:p>
                    <a:fld id="{8FD8BA5F-819E-492F-85C8-788969D291F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E-9440-4D13-9822-D5D7A95EEA21}"/>
                </c:ext>
              </c:extLst>
            </c:dLbl>
            <c:dLbl>
              <c:idx val="623"/>
              <c:tx>
                <c:rich>
                  <a:bodyPr/>
                  <a:lstStyle/>
                  <a:p>
                    <a:fld id="{4BB5F977-E087-4A71-995B-D2BA61B1C4E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F-9440-4D13-9822-D5D7A95EEA21}"/>
                </c:ext>
              </c:extLst>
            </c:dLbl>
            <c:dLbl>
              <c:idx val="624"/>
              <c:tx>
                <c:rich>
                  <a:bodyPr/>
                  <a:lstStyle/>
                  <a:p>
                    <a:fld id="{B003FA5C-F0E3-41A5-B296-486C602BDC8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0-9440-4D13-9822-D5D7A95EEA21}"/>
                </c:ext>
              </c:extLst>
            </c:dLbl>
            <c:dLbl>
              <c:idx val="625"/>
              <c:tx>
                <c:rich>
                  <a:bodyPr/>
                  <a:lstStyle/>
                  <a:p>
                    <a:fld id="{D7776C97-4DF1-406E-B712-36167115C62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1-9440-4D13-9822-D5D7A95EEA21}"/>
                </c:ext>
              </c:extLst>
            </c:dLbl>
            <c:dLbl>
              <c:idx val="626"/>
              <c:tx>
                <c:rich>
                  <a:bodyPr/>
                  <a:lstStyle/>
                  <a:p>
                    <a:fld id="{3B5A9DEB-6984-4FA9-9EAE-A4FE2792E68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2-9440-4D13-9822-D5D7A95EEA21}"/>
                </c:ext>
              </c:extLst>
            </c:dLbl>
            <c:dLbl>
              <c:idx val="627"/>
              <c:tx>
                <c:rich>
                  <a:bodyPr/>
                  <a:lstStyle/>
                  <a:p>
                    <a:fld id="{92F1C4D1-160C-4644-B591-C53FEE13769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3-9440-4D13-9822-D5D7A95EEA21}"/>
                </c:ext>
              </c:extLst>
            </c:dLbl>
            <c:dLbl>
              <c:idx val="628"/>
              <c:tx>
                <c:rich>
                  <a:bodyPr/>
                  <a:lstStyle/>
                  <a:p>
                    <a:fld id="{C2B44995-5655-47E2-B715-DDD44A3A512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4-9440-4D13-9822-D5D7A95EEA21}"/>
                </c:ext>
              </c:extLst>
            </c:dLbl>
            <c:dLbl>
              <c:idx val="629"/>
              <c:tx>
                <c:rich>
                  <a:bodyPr/>
                  <a:lstStyle/>
                  <a:p>
                    <a:fld id="{875C8CD7-2527-4D5A-BC21-FA166BDEE06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5-9440-4D13-9822-D5D7A95EEA21}"/>
                </c:ext>
              </c:extLst>
            </c:dLbl>
            <c:dLbl>
              <c:idx val="630"/>
              <c:tx>
                <c:rich>
                  <a:bodyPr/>
                  <a:lstStyle/>
                  <a:p>
                    <a:fld id="{218EE608-FD6D-4B72-9382-395B50250F7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6-9440-4D13-9822-D5D7A95EEA21}"/>
                </c:ext>
              </c:extLst>
            </c:dLbl>
            <c:dLbl>
              <c:idx val="631"/>
              <c:tx>
                <c:rich>
                  <a:bodyPr/>
                  <a:lstStyle/>
                  <a:p>
                    <a:fld id="{658FB246-830B-4685-8F56-43CB0B107F4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7-9440-4D13-9822-D5D7A95EEA21}"/>
                </c:ext>
              </c:extLst>
            </c:dLbl>
            <c:dLbl>
              <c:idx val="632"/>
              <c:tx>
                <c:rich>
                  <a:bodyPr/>
                  <a:lstStyle/>
                  <a:p>
                    <a:fld id="{EFC65074-DB87-491B-A5BF-DB720C43C16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8-9440-4D13-9822-D5D7A95EEA21}"/>
                </c:ext>
              </c:extLst>
            </c:dLbl>
            <c:dLbl>
              <c:idx val="633"/>
              <c:tx>
                <c:rich>
                  <a:bodyPr/>
                  <a:lstStyle/>
                  <a:p>
                    <a:fld id="{A9C9480F-4AB2-4169-9511-DB30FCCBF75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9-9440-4D13-9822-D5D7A95EEA21}"/>
                </c:ext>
              </c:extLst>
            </c:dLbl>
            <c:dLbl>
              <c:idx val="634"/>
              <c:tx>
                <c:rich>
                  <a:bodyPr/>
                  <a:lstStyle/>
                  <a:p>
                    <a:fld id="{ED2BC40C-4542-406D-9D0E-09B98F4FD53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A-9440-4D13-9822-D5D7A95EEA21}"/>
                </c:ext>
              </c:extLst>
            </c:dLbl>
            <c:dLbl>
              <c:idx val="635"/>
              <c:tx>
                <c:rich>
                  <a:bodyPr/>
                  <a:lstStyle/>
                  <a:p>
                    <a:fld id="{77997C03-AE4C-429A-844F-2CE1913C5B5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B-9440-4D13-9822-D5D7A95EEA21}"/>
                </c:ext>
              </c:extLst>
            </c:dLbl>
            <c:dLbl>
              <c:idx val="636"/>
              <c:tx>
                <c:rich>
                  <a:bodyPr/>
                  <a:lstStyle/>
                  <a:p>
                    <a:fld id="{62B92D7D-AE63-46D1-8C77-40D944D6B51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C-9440-4D13-9822-D5D7A95EEA21}"/>
                </c:ext>
              </c:extLst>
            </c:dLbl>
            <c:dLbl>
              <c:idx val="637"/>
              <c:tx>
                <c:rich>
                  <a:bodyPr/>
                  <a:lstStyle/>
                  <a:p>
                    <a:fld id="{12ACF2D8-8FEF-4954-8638-6DF2D66A94E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D-9440-4D13-9822-D5D7A95EEA21}"/>
                </c:ext>
              </c:extLst>
            </c:dLbl>
            <c:dLbl>
              <c:idx val="638"/>
              <c:tx>
                <c:rich>
                  <a:bodyPr/>
                  <a:lstStyle/>
                  <a:p>
                    <a:fld id="{4FD98E85-D3BA-474C-8C3C-DE316EAF77E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E-9440-4D13-9822-D5D7A95EEA21}"/>
                </c:ext>
              </c:extLst>
            </c:dLbl>
            <c:dLbl>
              <c:idx val="639"/>
              <c:tx>
                <c:rich>
                  <a:bodyPr/>
                  <a:lstStyle/>
                  <a:p>
                    <a:fld id="{E309B761-FAFA-4C22-8406-48179A17273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F-9440-4D13-9822-D5D7A95EEA21}"/>
                </c:ext>
              </c:extLst>
            </c:dLbl>
            <c:dLbl>
              <c:idx val="640"/>
              <c:tx>
                <c:rich>
                  <a:bodyPr/>
                  <a:lstStyle/>
                  <a:p>
                    <a:fld id="{4EB25C8C-18B7-47C5-A467-36418BCEA27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0-9440-4D13-9822-D5D7A95EEA21}"/>
                </c:ext>
              </c:extLst>
            </c:dLbl>
            <c:dLbl>
              <c:idx val="641"/>
              <c:tx>
                <c:rich>
                  <a:bodyPr/>
                  <a:lstStyle/>
                  <a:p>
                    <a:fld id="{E364E52D-6AFC-4AF0-B234-8E2BE742027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1-9440-4D13-9822-D5D7A95EEA21}"/>
                </c:ext>
              </c:extLst>
            </c:dLbl>
            <c:dLbl>
              <c:idx val="642"/>
              <c:tx>
                <c:rich>
                  <a:bodyPr/>
                  <a:lstStyle/>
                  <a:p>
                    <a:fld id="{E32253A6-21AB-488F-A9CE-BF0ACEBD939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2-9440-4D13-9822-D5D7A95EEA21}"/>
                </c:ext>
              </c:extLst>
            </c:dLbl>
            <c:dLbl>
              <c:idx val="643"/>
              <c:tx>
                <c:rich>
                  <a:bodyPr/>
                  <a:lstStyle/>
                  <a:p>
                    <a:fld id="{C9AA2FDD-323A-47C6-AED5-4CB3069ED3B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3-9440-4D13-9822-D5D7A95EEA21}"/>
                </c:ext>
              </c:extLst>
            </c:dLbl>
            <c:dLbl>
              <c:idx val="644"/>
              <c:tx>
                <c:rich>
                  <a:bodyPr/>
                  <a:lstStyle/>
                  <a:p>
                    <a:fld id="{C8B056F7-0922-4B68-909B-D0927195CC0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4-9440-4D13-9822-D5D7A95EEA21}"/>
                </c:ext>
              </c:extLst>
            </c:dLbl>
            <c:dLbl>
              <c:idx val="645"/>
              <c:tx>
                <c:rich>
                  <a:bodyPr/>
                  <a:lstStyle/>
                  <a:p>
                    <a:fld id="{222538B9-7DC1-4830-9F23-3F3545F1AEB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5-9440-4D13-9822-D5D7A95EEA21}"/>
                </c:ext>
              </c:extLst>
            </c:dLbl>
            <c:dLbl>
              <c:idx val="646"/>
              <c:tx>
                <c:rich>
                  <a:bodyPr/>
                  <a:lstStyle/>
                  <a:p>
                    <a:fld id="{914C233E-3024-40B1-A6C3-B2A2FA62DFF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6-9440-4D13-9822-D5D7A95EEA21}"/>
                </c:ext>
              </c:extLst>
            </c:dLbl>
            <c:dLbl>
              <c:idx val="647"/>
              <c:tx>
                <c:rich>
                  <a:bodyPr/>
                  <a:lstStyle/>
                  <a:p>
                    <a:fld id="{5AF892CE-1B80-490C-A9E8-5DDE1D20F3B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7-9440-4D13-9822-D5D7A95EEA21}"/>
                </c:ext>
              </c:extLst>
            </c:dLbl>
            <c:dLbl>
              <c:idx val="648"/>
              <c:tx>
                <c:rich>
                  <a:bodyPr/>
                  <a:lstStyle/>
                  <a:p>
                    <a:fld id="{BAEB04A1-98C8-4E4E-94F5-FD572B64DC0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8-9440-4D13-9822-D5D7A95EEA21}"/>
                </c:ext>
              </c:extLst>
            </c:dLbl>
            <c:dLbl>
              <c:idx val="649"/>
              <c:tx>
                <c:rich>
                  <a:bodyPr/>
                  <a:lstStyle/>
                  <a:p>
                    <a:fld id="{61A01B0E-567E-473E-9EAB-6C453EE1441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9-9440-4D13-9822-D5D7A95EEA21}"/>
                </c:ext>
              </c:extLst>
            </c:dLbl>
            <c:dLbl>
              <c:idx val="650"/>
              <c:tx>
                <c:rich>
                  <a:bodyPr/>
                  <a:lstStyle/>
                  <a:p>
                    <a:fld id="{DBDBFDC9-8E02-4601-A63B-1E336B3FAC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A-9440-4D13-9822-D5D7A95EEA21}"/>
                </c:ext>
              </c:extLst>
            </c:dLbl>
            <c:dLbl>
              <c:idx val="651"/>
              <c:tx>
                <c:rich>
                  <a:bodyPr/>
                  <a:lstStyle/>
                  <a:p>
                    <a:fld id="{A42E76C1-DE9C-48A8-84B8-A9B8055E7B8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B-9440-4D13-9822-D5D7A95EEA21}"/>
                </c:ext>
              </c:extLst>
            </c:dLbl>
            <c:dLbl>
              <c:idx val="652"/>
              <c:tx>
                <c:rich>
                  <a:bodyPr/>
                  <a:lstStyle/>
                  <a:p>
                    <a:fld id="{568975B6-5771-4117-9A38-C8539ECF983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C-9440-4D13-9822-D5D7A95EEA21}"/>
                </c:ext>
              </c:extLst>
            </c:dLbl>
            <c:dLbl>
              <c:idx val="653"/>
              <c:tx>
                <c:rich>
                  <a:bodyPr/>
                  <a:lstStyle/>
                  <a:p>
                    <a:fld id="{B7BFFF2C-E5DF-4432-976D-176C8AF6838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D-9440-4D13-9822-D5D7A95EEA21}"/>
                </c:ext>
              </c:extLst>
            </c:dLbl>
            <c:dLbl>
              <c:idx val="654"/>
              <c:tx>
                <c:rich>
                  <a:bodyPr/>
                  <a:lstStyle/>
                  <a:p>
                    <a:fld id="{1BB25F9D-07FD-4F81-9CAD-5254DC080B1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E-9440-4D13-9822-D5D7A95EEA21}"/>
                </c:ext>
              </c:extLst>
            </c:dLbl>
            <c:dLbl>
              <c:idx val="655"/>
              <c:tx>
                <c:rich>
                  <a:bodyPr/>
                  <a:lstStyle/>
                  <a:p>
                    <a:fld id="{7105F33E-C8E3-474D-BFAF-69C5AAFDD92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F-9440-4D13-9822-D5D7A95EEA21}"/>
                </c:ext>
              </c:extLst>
            </c:dLbl>
            <c:dLbl>
              <c:idx val="656"/>
              <c:tx>
                <c:rich>
                  <a:bodyPr/>
                  <a:lstStyle/>
                  <a:p>
                    <a:fld id="{A430FED6-7817-4934-B090-96D0DC92EB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0-9440-4D13-9822-D5D7A95EEA21}"/>
                </c:ext>
              </c:extLst>
            </c:dLbl>
            <c:dLbl>
              <c:idx val="657"/>
              <c:tx>
                <c:rich>
                  <a:bodyPr/>
                  <a:lstStyle/>
                  <a:p>
                    <a:fld id="{9DDDDEB2-C0C2-4476-AD85-681228896A7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1-9440-4D13-9822-D5D7A95EEA21}"/>
                </c:ext>
              </c:extLst>
            </c:dLbl>
            <c:dLbl>
              <c:idx val="658"/>
              <c:tx>
                <c:rich>
                  <a:bodyPr/>
                  <a:lstStyle/>
                  <a:p>
                    <a:fld id="{0E5BEA05-3BA6-4F94-A7DD-DF869D9EFDB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2-9440-4D13-9822-D5D7A95EEA21}"/>
                </c:ext>
              </c:extLst>
            </c:dLbl>
            <c:dLbl>
              <c:idx val="659"/>
              <c:tx>
                <c:rich>
                  <a:bodyPr/>
                  <a:lstStyle/>
                  <a:p>
                    <a:fld id="{EBB2C260-CC46-4ADB-8834-6487D8E58D9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3-9440-4D13-9822-D5D7A95EEA21}"/>
                </c:ext>
              </c:extLst>
            </c:dLbl>
            <c:dLbl>
              <c:idx val="660"/>
              <c:tx>
                <c:rich>
                  <a:bodyPr/>
                  <a:lstStyle/>
                  <a:p>
                    <a:fld id="{21641D55-4493-471C-B052-09DC5F7B4C3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4-9440-4D13-9822-D5D7A95EEA21}"/>
                </c:ext>
              </c:extLst>
            </c:dLbl>
            <c:dLbl>
              <c:idx val="661"/>
              <c:tx>
                <c:rich>
                  <a:bodyPr/>
                  <a:lstStyle/>
                  <a:p>
                    <a:fld id="{8B4FE8F5-A483-452C-AF59-C8636B5521E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5-9440-4D13-9822-D5D7A95EEA21}"/>
                </c:ext>
              </c:extLst>
            </c:dLbl>
            <c:dLbl>
              <c:idx val="662"/>
              <c:tx>
                <c:rich>
                  <a:bodyPr/>
                  <a:lstStyle/>
                  <a:p>
                    <a:fld id="{49741DCC-8EC3-42B0-9CFB-32C30E1D805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6-9440-4D13-9822-D5D7A95EEA21}"/>
                </c:ext>
              </c:extLst>
            </c:dLbl>
            <c:dLbl>
              <c:idx val="663"/>
              <c:tx>
                <c:rich>
                  <a:bodyPr/>
                  <a:lstStyle/>
                  <a:p>
                    <a:fld id="{0517CE5E-1A3B-4B45-8F94-EE1914B8E9A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7-9440-4D13-9822-D5D7A95EEA21}"/>
                </c:ext>
              </c:extLst>
            </c:dLbl>
            <c:dLbl>
              <c:idx val="664"/>
              <c:tx>
                <c:rich>
                  <a:bodyPr/>
                  <a:lstStyle/>
                  <a:p>
                    <a:fld id="{73BF86B9-53EC-4597-A102-07584BEE2C9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8-9440-4D13-9822-D5D7A95EEA21}"/>
                </c:ext>
              </c:extLst>
            </c:dLbl>
            <c:dLbl>
              <c:idx val="665"/>
              <c:tx>
                <c:rich>
                  <a:bodyPr/>
                  <a:lstStyle/>
                  <a:p>
                    <a:fld id="{B4E948D2-2CD6-44C7-8E26-8E8AA044F20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9-9440-4D13-9822-D5D7A95EEA21}"/>
                </c:ext>
              </c:extLst>
            </c:dLbl>
            <c:dLbl>
              <c:idx val="666"/>
              <c:tx>
                <c:rich>
                  <a:bodyPr/>
                  <a:lstStyle/>
                  <a:p>
                    <a:fld id="{8AF168A8-0B71-417C-9306-4C3FAAB305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A-9440-4D13-9822-D5D7A95EEA21}"/>
                </c:ext>
              </c:extLst>
            </c:dLbl>
            <c:dLbl>
              <c:idx val="667"/>
              <c:tx>
                <c:rich>
                  <a:bodyPr/>
                  <a:lstStyle/>
                  <a:p>
                    <a:fld id="{90D121B5-7642-4097-B97E-FAF9E67492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B-9440-4D13-9822-D5D7A95EEA21}"/>
                </c:ext>
              </c:extLst>
            </c:dLbl>
            <c:dLbl>
              <c:idx val="668"/>
              <c:tx>
                <c:rich>
                  <a:bodyPr/>
                  <a:lstStyle/>
                  <a:p>
                    <a:fld id="{E57C06CD-80C7-4B04-AFCE-BD1223616F5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C-9440-4D13-9822-D5D7A95EEA21}"/>
                </c:ext>
              </c:extLst>
            </c:dLbl>
            <c:dLbl>
              <c:idx val="669"/>
              <c:tx>
                <c:rich>
                  <a:bodyPr/>
                  <a:lstStyle/>
                  <a:p>
                    <a:fld id="{05D2948A-78EE-44BF-88DA-7A87828508D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D-9440-4D13-9822-D5D7A95EEA21}"/>
                </c:ext>
              </c:extLst>
            </c:dLbl>
            <c:dLbl>
              <c:idx val="670"/>
              <c:tx>
                <c:rich>
                  <a:bodyPr/>
                  <a:lstStyle/>
                  <a:p>
                    <a:fld id="{03F12A32-794F-4255-ACA9-D2702B93561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E-9440-4D13-9822-D5D7A95EEA21}"/>
                </c:ext>
              </c:extLst>
            </c:dLbl>
            <c:dLbl>
              <c:idx val="671"/>
              <c:tx>
                <c:rich>
                  <a:bodyPr/>
                  <a:lstStyle/>
                  <a:p>
                    <a:fld id="{A29B6ABB-D202-42DD-A19E-62C8174D6B2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F-9440-4D13-9822-D5D7A95EEA21}"/>
                </c:ext>
              </c:extLst>
            </c:dLbl>
            <c:dLbl>
              <c:idx val="672"/>
              <c:tx>
                <c:rich>
                  <a:bodyPr/>
                  <a:lstStyle/>
                  <a:p>
                    <a:fld id="{D81C5BF2-3D9F-4F6C-B914-0D7E6BE33E8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0-9440-4D13-9822-D5D7A95EEA21}"/>
                </c:ext>
              </c:extLst>
            </c:dLbl>
            <c:dLbl>
              <c:idx val="673"/>
              <c:tx>
                <c:rich>
                  <a:bodyPr/>
                  <a:lstStyle/>
                  <a:p>
                    <a:fld id="{5DB84305-9A22-489C-AFA6-5DCDFD1CC6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1-9440-4D13-9822-D5D7A95EEA21}"/>
                </c:ext>
              </c:extLst>
            </c:dLbl>
            <c:dLbl>
              <c:idx val="674"/>
              <c:tx>
                <c:rich>
                  <a:bodyPr/>
                  <a:lstStyle/>
                  <a:p>
                    <a:fld id="{57A2ABFC-BA05-42F0-8C5D-4CDD73A5510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2-9440-4D13-9822-D5D7A95EEA21}"/>
                </c:ext>
              </c:extLst>
            </c:dLbl>
            <c:dLbl>
              <c:idx val="675"/>
              <c:tx>
                <c:rich>
                  <a:bodyPr/>
                  <a:lstStyle/>
                  <a:p>
                    <a:fld id="{69D22F7A-910A-4618-93CD-88ACA138A07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3-9440-4D13-9822-D5D7A95EEA21}"/>
                </c:ext>
              </c:extLst>
            </c:dLbl>
            <c:dLbl>
              <c:idx val="676"/>
              <c:tx>
                <c:rich>
                  <a:bodyPr/>
                  <a:lstStyle/>
                  <a:p>
                    <a:fld id="{7D742669-781F-4C2D-A9AD-6F3317F8451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4-9440-4D13-9822-D5D7A95EEA21}"/>
                </c:ext>
              </c:extLst>
            </c:dLbl>
            <c:dLbl>
              <c:idx val="677"/>
              <c:tx>
                <c:rich>
                  <a:bodyPr/>
                  <a:lstStyle/>
                  <a:p>
                    <a:fld id="{1711998E-3DB6-455D-832D-F53965CBD86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5-9440-4D13-9822-D5D7A95EEA21}"/>
                </c:ext>
              </c:extLst>
            </c:dLbl>
            <c:dLbl>
              <c:idx val="678"/>
              <c:tx>
                <c:rich>
                  <a:bodyPr/>
                  <a:lstStyle/>
                  <a:p>
                    <a:fld id="{2E4088B3-482E-4F12-A619-6EFE800757C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6-9440-4D13-9822-D5D7A95EEA21}"/>
                </c:ext>
              </c:extLst>
            </c:dLbl>
            <c:dLbl>
              <c:idx val="679"/>
              <c:tx>
                <c:rich>
                  <a:bodyPr/>
                  <a:lstStyle/>
                  <a:p>
                    <a:fld id="{0E59C304-6BB9-4C89-B492-909DBB6527F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7-9440-4D13-9822-D5D7A95EEA21}"/>
                </c:ext>
              </c:extLst>
            </c:dLbl>
            <c:dLbl>
              <c:idx val="680"/>
              <c:tx>
                <c:rich>
                  <a:bodyPr/>
                  <a:lstStyle/>
                  <a:p>
                    <a:fld id="{C32F1A1A-8C6D-469B-8B5A-C682A20A6E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8-9440-4D13-9822-D5D7A95EEA21}"/>
                </c:ext>
              </c:extLst>
            </c:dLbl>
            <c:dLbl>
              <c:idx val="681"/>
              <c:tx>
                <c:rich>
                  <a:bodyPr/>
                  <a:lstStyle/>
                  <a:p>
                    <a:fld id="{ADB7CFF0-B37C-4C24-B45B-BF871285315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9-9440-4D13-9822-D5D7A95EEA21}"/>
                </c:ext>
              </c:extLst>
            </c:dLbl>
            <c:dLbl>
              <c:idx val="682"/>
              <c:tx>
                <c:rich>
                  <a:bodyPr/>
                  <a:lstStyle/>
                  <a:p>
                    <a:fld id="{E7C5ABDD-8ED1-4BC3-9DFC-8171E2DE294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A-9440-4D13-9822-D5D7A95EEA21}"/>
                </c:ext>
              </c:extLst>
            </c:dLbl>
            <c:dLbl>
              <c:idx val="683"/>
              <c:tx>
                <c:rich>
                  <a:bodyPr/>
                  <a:lstStyle/>
                  <a:p>
                    <a:fld id="{0CC74999-FB21-4848-9C83-17844FC264A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B-9440-4D13-9822-D5D7A95EEA21}"/>
                </c:ext>
              </c:extLst>
            </c:dLbl>
            <c:dLbl>
              <c:idx val="684"/>
              <c:tx>
                <c:rich>
                  <a:bodyPr/>
                  <a:lstStyle/>
                  <a:p>
                    <a:fld id="{44F278E2-DAD2-438D-8B9F-2F331C0E0BC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C-9440-4D13-9822-D5D7A95EEA21}"/>
                </c:ext>
              </c:extLst>
            </c:dLbl>
            <c:dLbl>
              <c:idx val="685"/>
              <c:tx>
                <c:rich>
                  <a:bodyPr/>
                  <a:lstStyle/>
                  <a:p>
                    <a:fld id="{892EE744-06A5-430A-A818-3E3A236EE1D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D-9440-4D13-9822-D5D7A95EEA21}"/>
                </c:ext>
              </c:extLst>
            </c:dLbl>
            <c:dLbl>
              <c:idx val="686"/>
              <c:tx>
                <c:rich>
                  <a:bodyPr/>
                  <a:lstStyle/>
                  <a:p>
                    <a:fld id="{6BAAA2C0-2F26-4E59-BB5D-1D608F85811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E-9440-4D13-9822-D5D7A95EEA21}"/>
                </c:ext>
              </c:extLst>
            </c:dLbl>
            <c:dLbl>
              <c:idx val="687"/>
              <c:tx>
                <c:rich>
                  <a:bodyPr/>
                  <a:lstStyle/>
                  <a:p>
                    <a:fld id="{AF00DB49-575A-481E-95FF-8765068B8FE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F-9440-4D13-9822-D5D7A95EEA21}"/>
                </c:ext>
              </c:extLst>
            </c:dLbl>
            <c:dLbl>
              <c:idx val="688"/>
              <c:tx>
                <c:rich>
                  <a:bodyPr/>
                  <a:lstStyle/>
                  <a:p>
                    <a:fld id="{931B0AB9-A000-4C5E-A444-1EB8DC5D84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0-9440-4D13-9822-D5D7A95EEA21}"/>
                </c:ext>
              </c:extLst>
            </c:dLbl>
            <c:dLbl>
              <c:idx val="689"/>
              <c:tx>
                <c:rich>
                  <a:bodyPr/>
                  <a:lstStyle/>
                  <a:p>
                    <a:fld id="{6F56BC93-30FB-4547-A254-46E363046B7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1-9440-4D13-9822-D5D7A95EEA21}"/>
                </c:ext>
              </c:extLst>
            </c:dLbl>
            <c:dLbl>
              <c:idx val="690"/>
              <c:tx>
                <c:rich>
                  <a:bodyPr/>
                  <a:lstStyle/>
                  <a:p>
                    <a:fld id="{0BCF6FB2-F520-4480-BA58-D7CD823800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2-9440-4D13-9822-D5D7A95EEA21}"/>
                </c:ext>
              </c:extLst>
            </c:dLbl>
            <c:dLbl>
              <c:idx val="691"/>
              <c:tx>
                <c:rich>
                  <a:bodyPr/>
                  <a:lstStyle/>
                  <a:p>
                    <a:fld id="{55A0069E-F0AF-4BDC-8D44-406E96FD0A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3-9440-4D13-9822-D5D7A95EEA21}"/>
                </c:ext>
              </c:extLst>
            </c:dLbl>
            <c:dLbl>
              <c:idx val="692"/>
              <c:tx>
                <c:rich>
                  <a:bodyPr/>
                  <a:lstStyle/>
                  <a:p>
                    <a:fld id="{2B0DB091-7341-480C-B5C8-9BCA9ABB024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4-9440-4D13-9822-D5D7A95EEA21}"/>
                </c:ext>
              </c:extLst>
            </c:dLbl>
            <c:dLbl>
              <c:idx val="693"/>
              <c:tx>
                <c:rich>
                  <a:bodyPr/>
                  <a:lstStyle/>
                  <a:p>
                    <a:fld id="{850CF67C-1E21-42DE-B98E-31C6454377F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5-9440-4D13-9822-D5D7A95EEA21}"/>
                </c:ext>
              </c:extLst>
            </c:dLbl>
            <c:dLbl>
              <c:idx val="694"/>
              <c:tx>
                <c:rich>
                  <a:bodyPr/>
                  <a:lstStyle/>
                  <a:p>
                    <a:fld id="{A0A04F74-38F2-4ED1-A286-EC1897769A7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6-9440-4D13-9822-D5D7A95EEA21}"/>
                </c:ext>
              </c:extLst>
            </c:dLbl>
            <c:dLbl>
              <c:idx val="695"/>
              <c:tx>
                <c:rich>
                  <a:bodyPr/>
                  <a:lstStyle/>
                  <a:p>
                    <a:fld id="{76C6A571-F7F3-4C7C-84D2-623EE3D46B3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7-9440-4D13-9822-D5D7A95EEA21}"/>
                </c:ext>
              </c:extLst>
            </c:dLbl>
            <c:dLbl>
              <c:idx val="696"/>
              <c:tx>
                <c:rich>
                  <a:bodyPr/>
                  <a:lstStyle/>
                  <a:p>
                    <a:fld id="{42B5D832-3F7B-4B5D-BF17-CE2D1380FA3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8-9440-4D13-9822-D5D7A95EEA21}"/>
                </c:ext>
              </c:extLst>
            </c:dLbl>
            <c:dLbl>
              <c:idx val="697"/>
              <c:tx>
                <c:rich>
                  <a:bodyPr/>
                  <a:lstStyle/>
                  <a:p>
                    <a:fld id="{D1960F48-9ECB-4D8E-8671-89B98484CA0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9-9440-4D13-9822-D5D7A95EEA21}"/>
                </c:ext>
              </c:extLst>
            </c:dLbl>
            <c:dLbl>
              <c:idx val="698"/>
              <c:tx>
                <c:rich>
                  <a:bodyPr/>
                  <a:lstStyle/>
                  <a:p>
                    <a:fld id="{9F4531F8-F323-41D3-9658-9E4EA564CBA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A-9440-4D13-9822-D5D7A95EEA21}"/>
                </c:ext>
              </c:extLst>
            </c:dLbl>
            <c:dLbl>
              <c:idx val="699"/>
              <c:tx>
                <c:rich>
                  <a:bodyPr/>
                  <a:lstStyle/>
                  <a:p>
                    <a:fld id="{C6CA10CD-4270-412D-B2E2-9A39FF3BA9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B-9440-4D13-9822-D5D7A95EEA21}"/>
                </c:ext>
              </c:extLst>
            </c:dLbl>
            <c:dLbl>
              <c:idx val="700"/>
              <c:tx>
                <c:rich>
                  <a:bodyPr/>
                  <a:lstStyle/>
                  <a:p>
                    <a:fld id="{3CC91F0B-7FD1-4E75-9B12-68FA6EA1826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C-9440-4D13-9822-D5D7A95EEA21}"/>
                </c:ext>
              </c:extLst>
            </c:dLbl>
            <c:dLbl>
              <c:idx val="701"/>
              <c:tx>
                <c:rich>
                  <a:bodyPr/>
                  <a:lstStyle/>
                  <a:p>
                    <a:fld id="{8B73DBF8-2AE5-4B97-BA76-7DC7197AAF7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D-9440-4D13-9822-D5D7A95EEA21}"/>
                </c:ext>
              </c:extLst>
            </c:dLbl>
            <c:dLbl>
              <c:idx val="702"/>
              <c:tx>
                <c:rich>
                  <a:bodyPr/>
                  <a:lstStyle/>
                  <a:p>
                    <a:fld id="{E4BAD6E2-7FA8-47BD-A7E8-93B7D3B2CA8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E-9440-4D13-9822-D5D7A95EEA21}"/>
                </c:ext>
              </c:extLst>
            </c:dLbl>
            <c:dLbl>
              <c:idx val="703"/>
              <c:tx>
                <c:rich>
                  <a:bodyPr/>
                  <a:lstStyle/>
                  <a:p>
                    <a:fld id="{384D3512-E97B-4366-ACD2-DFA8BE8C1D6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F-9440-4D13-9822-D5D7A95EEA21}"/>
                </c:ext>
              </c:extLst>
            </c:dLbl>
            <c:dLbl>
              <c:idx val="704"/>
              <c:tx>
                <c:rich>
                  <a:bodyPr/>
                  <a:lstStyle/>
                  <a:p>
                    <a:fld id="{169A1DE3-79C8-4F6C-97CA-748711394B4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0-9440-4D13-9822-D5D7A95EEA21}"/>
                </c:ext>
              </c:extLst>
            </c:dLbl>
            <c:dLbl>
              <c:idx val="705"/>
              <c:tx>
                <c:rich>
                  <a:bodyPr/>
                  <a:lstStyle/>
                  <a:p>
                    <a:fld id="{0A85496B-6D71-4FBB-8B86-8D393A904AE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1-9440-4D13-9822-D5D7A95EEA21}"/>
                </c:ext>
              </c:extLst>
            </c:dLbl>
            <c:dLbl>
              <c:idx val="706"/>
              <c:tx>
                <c:rich>
                  <a:bodyPr/>
                  <a:lstStyle/>
                  <a:p>
                    <a:fld id="{52296DAF-6A23-43FA-9E6F-F839EDFEE3A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2-9440-4D13-9822-D5D7A95EEA21}"/>
                </c:ext>
              </c:extLst>
            </c:dLbl>
            <c:dLbl>
              <c:idx val="707"/>
              <c:tx>
                <c:rich>
                  <a:bodyPr/>
                  <a:lstStyle/>
                  <a:p>
                    <a:fld id="{A7DDBE98-A47C-401E-B844-961BF20C81C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3-9440-4D13-9822-D5D7A95EEA21}"/>
                </c:ext>
              </c:extLst>
            </c:dLbl>
            <c:dLbl>
              <c:idx val="708"/>
              <c:tx>
                <c:rich>
                  <a:bodyPr/>
                  <a:lstStyle/>
                  <a:p>
                    <a:fld id="{2F3ED7C2-DF13-45C6-AA62-47B847E2EC2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4-9440-4D13-9822-D5D7A95EEA21}"/>
                </c:ext>
              </c:extLst>
            </c:dLbl>
            <c:dLbl>
              <c:idx val="709"/>
              <c:tx>
                <c:rich>
                  <a:bodyPr/>
                  <a:lstStyle/>
                  <a:p>
                    <a:fld id="{0C0489AF-BD5B-4186-A116-3D97115C3A4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5-9440-4D13-9822-D5D7A95EEA21}"/>
                </c:ext>
              </c:extLst>
            </c:dLbl>
            <c:dLbl>
              <c:idx val="710"/>
              <c:tx>
                <c:rich>
                  <a:bodyPr/>
                  <a:lstStyle/>
                  <a:p>
                    <a:fld id="{C51900BF-8524-4427-86C6-6F9C1F33D51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6-9440-4D13-9822-D5D7A95EEA21}"/>
                </c:ext>
              </c:extLst>
            </c:dLbl>
            <c:dLbl>
              <c:idx val="711"/>
              <c:tx>
                <c:rich>
                  <a:bodyPr/>
                  <a:lstStyle/>
                  <a:p>
                    <a:fld id="{145BA0DC-D329-4BBC-95A8-DE91A2B8EC6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7-9440-4D13-9822-D5D7A95EEA21}"/>
                </c:ext>
              </c:extLst>
            </c:dLbl>
            <c:dLbl>
              <c:idx val="712"/>
              <c:tx>
                <c:rich>
                  <a:bodyPr/>
                  <a:lstStyle/>
                  <a:p>
                    <a:fld id="{5157B0C1-0D1F-4CC8-B4CA-F8D0376626E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8-9440-4D13-9822-D5D7A95EEA21}"/>
                </c:ext>
              </c:extLst>
            </c:dLbl>
            <c:dLbl>
              <c:idx val="713"/>
              <c:tx>
                <c:rich>
                  <a:bodyPr/>
                  <a:lstStyle/>
                  <a:p>
                    <a:fld id="{6819E6DD-C497-4802-BD18-F5E1F4EF99E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9-9440-4D13-9822-D5D7A95EEA21}"/>
                </c:ext>
              </c:extLst>
            </c:dLbl>
            <c:dLbl>
              <c:idx val="714"/>
              <c:tx>
                <c:rich>
                  <a:bodyPr/>
                  <a:lstStyle/>
                  <a:p>
                    <a:fld id="{0CAB2F00-7A3F-4D81-A3E1-85B9A9BF74D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A-9440-4D13-9822-D5D7A95EEA21}"/>
                </c:ext>
              </c:extLst>
            </c:dLbl>
            <c:dLbl>
              <c:idx val="715"/>
              <c:tx>
                <c:rich>
                  <a:bodyPr/>
                  <a:lstStyle/>
                  <a:p>
                    <a:fld id="{7B6F37C2-EE27-44B8-A0B7-FF790022DB3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B-9440-4D13-9822-D5D7A95EEA21}"/>
                </c:ext>
              </c:extLst>
            </c:dLbl>
            <c:dLbl>
              <c:idx val="716"/>
              <c:tx>
                <c:rich>
                  <a:bodyPr/>
                  <a:lstStyle/>
                  <a:p>
                    <a:fld id="{92256124-9396-4955-A36A-414FBC5B6F9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C-9440-4D13-9822-D5D7A95EEA21}"/>
                </c:ext>
              </c:extLst>
            </c:dLbl>
            <c:dLbl>
              <c:idx val="717"/>
              <c:tx>
                <c:rich>
                  <a:bodyPr/>
                  <a:lstStyle/>
                  <a:p>
                    <a:fld id="{E77A97A3-7B21-49D2-B398-C693017515F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D-9440-4D13-9822-D5D7A95EEA21}"/>
                </c:ext>
              </c:extLst>
            </c:dLbl>
            <c:dLbl>
              <c:idx val="718"/>
              <c:tx>
                <c:rich>
                  <a:bodyPr/>
                  <a:lstStyle/>
                  <a:p>
                    <a:fld id="{78AC29AE-5B26-44E7-8674-AA88A5EB88B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E-9440-4D13-9822-D5D7A95EEA21}"/>
                </c:ext>
              </c:extLst>
            </c:dLbl>
            <c:dLbl>
              <c:idx val="719"/>
              <c:tx>
                <c:rich>
                  <a:bodyPr/>
                  <a:lstStyle/>
                  <a:p>
                    <a:fld id="{14F6BB11-D236-4A28-B401-8383DF2A999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F-9440-4D13-9822-D5D7A95EEA21}"/>
                </c:ext>
              </c:extLst>
            </c:dLbl>
            <c:dLbl>
              <c:idx val="720"/>
              <c:tx>
                <c:rich>
                  <a:bodyPr/>
                  <a:lstStyle/>
                  <a:p>
                    <a:fld id="{E7D4762E-4669-48CC-AE90-DA9AC08F2F9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0-9440-4D13-9822-D5D7A95EEA21}"/>
                </c:ext>
              </c:extLst>
            </c:dLbl>
            <c:dLbl>
              <c:idx val="721"/>
              <c:tx>
                <c:rich>
                  <a:bodyPr/>
                  <a:lstStyle/>
                  <a:p>
                    <a:fld id="{7E957440-A3D2-4179-961D-7C96191B773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1-9440-4D13-9822-D5D7A95EEA21}"/>
                </c:ext>
              </c:extLst>
            </c:dLbl>
            <c:dLbl>
              <c:idx val="722"/>
              <c:tx>
                <c:rich>
                  <a:bodyPr/>
                  <a:lstStyle/>
                  <a:p>
                    <a:fld id="{D106699B-EC4C-4ABD-9EBB-A890632677E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2-9440-4D13-9822-D5D7A95EEA21}"/>
                </c:ext>
              </c:extLst>
            </c:dLbl>
            <c:dLbl>
              <c:idx val="723"/>
              <c:tx>
                <c:rich>
                  <a:bodyPr/>
                  <a:lstStyle/>
                  <a:p>
                    <a:fld id="{91586D3E-5590-432E-8965-4D09BC61D83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3-9440-4D13-9822-D5D7A95EEA21}"/>
                </c:ext>
              </c:extLst>
            </c:dLbl>
            <c:dLbl>
              <c:idx val="724"/>
              <c:tx>
                <c:rich>
                  <a:bodyPr/>
                  <a:lstStyle/>
                  <a:p>
                    <a:fld id="{EA5101B9-E73A-462B-BAE8-EFAB86B740C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4-9440-4D13-9822-D5D7A95EEA21}"/>
                </c:ext>
              </c:extLst>
            </c:dLbl>
            <c:dLbl>
              <c:idx val="725"/>
              <c:tx>
                <c:rich>
                  <a:bodyPr/>
                  <a:lstStyle/>
                  <a:p>
                    <a:fld id="{E94DB627-45A3-4BD6-868E-2BEC526F852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5-9440-4D13-9822-D5D7A95EEA21}"/>
                </c:ext>
              </c:extLst>
            </c:dLbl>
            <c:dLbl>
              <c:idx val="726"/>
              <c:tx>
                <c:rich>
                  <a:bodyPr/>
                  <a:lstStyle/>
                  <a:p>
                    <a:fld id="{1028C4DC-C44A-4F19-89D1-A2F06CBF2A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6-9440-4D13-9822-D5D7A95EEA21}"/>
                </c:ext>
              </c:extLst>
            </c:dLbl>
            <c:dLbl>
              <c:idx val="727"/>
              <c:tx>
                <c:rich>
                  <a:bodyPr/>
                  <a:lstStyle/>
                  <a:p>
                    <a:fld id="{E0FBD95E-405D-496F-BE18-CD5329C072E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7-9440-4D13-9822-D5D7A95EEA21}"/>
                </c:ext>
              </c:extLst>
            </c:dLbl>
            <c:dLbl>
              <c:idx val="728"/>
              <c:tx>
                <c:rich>
                  <a:bodyPr/>
                  <a:lstStyle/>
                  <a:p>
                    <a:fld id="{D34D93A3-6786-4693-978A-A76E540A345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8-9440-4D13-9822-D5D7A95EEA21}"/>
                </c:ext>
              </c:extLst>
            </c:dLbl>
            <c:dLbl>
              <c:idx val="729"/>
              <c:tx>
                <c:rich>
                  <a:bodyPr/>
                  <a:lstStyle/>
                  <a:p>
                    <a:fld id="{3A631E06-98C5-4C5C-B97D-8AEE27A4BE8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9-9440-4D13-9822-D5D7A95EEA21}"/>
                </c:ext>
              </c:extLst>
            </c:dLbl>
            <c:dLbl>
              <c:idx val="730"/>
              <c:tx>
                <c:rich>
                  <a:bodyPr/>
                  <a:lstStyle/>
                  <a:p>
                    <a:fld id="{24542D73-29B2-4AB2-AC81-C467A472E91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A-9440-4D13-9822-D5D7A95EEA21}"/>
                </c:ext>
              </c:extLst>
            </c:dLbl>
            <c:dLbl>
              <c:idx val="731"/>
              <c:tx>
                <c:rich>
                  <a:bodyPr/>
                  <a:lstStyle/>
                  <a:p>
                    <a:fld id="{B80A2253-585F-478B-8406-090E749509C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B-9440-4D13-9822-D5D7A95EEA21}"/>
                </c:ext>
              </c:extLst>
            </c:dLbl>
            <c:dLbl>
              <c:idx val="732"/>
              <c:tx>
                <c:rich>
                  <a:bodyPr/>
                  <a:lstStyle/>
                  <a:p>
                    <a:fld id="{61657A97-52B6-4C29-AA7A-B3ADF2F5BC9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C-9440-4D13-9822-D5D7A95EEA21}"/>
                </c:ext>
              </c:extLst>
            </c:dLbl>
            <c:dLbl>
              <c:idx val="733"/>
              <c:tx>
                <c:rich>
                  <a:bodyPr/>
                  <a:lstStyle/>
                  <a:p>
                    <a:fld id="{E8908B69-3F53-4D5D-99C3-0AEE9F998A9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D-9440-4D13-9822-D5D7A95EEA21}"/>
                </c:ext>
              </c:extLst>
            </c:dLbl>
            <c:dLbl>
              <c:idx val="734"/>
              <c:tx>
                <c:rich>
                  <a:bodyPr/>
                  <a:lstStyle/>
                  <a:p>
                    <a:fld id="{24698701-6316-4A2E-B095-CB776111B5D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E-9440-4D13-9822-D5D7A95EEA21}"/>
                </c:ext>
              </c:extLst>
            </c:dLbl>
            <c:dLbl>
              <c:idx val="735"/>
              <c:tx>
                <c:rich>
                  <a:bodyPr/>
                  <a:lstStyle/>
                  <a:p>
                    <a:fld id="{B4862CED-52F5-43F8-A6B5-11787F0CA85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F-9440-4D13-9822-D5D7A95EEA21}"/>
                </c:ext>
              </c:extLst>
            </c:dLbl>
            <c:dLbl>
              <c:idx val="736"/>
              <c:tx>
                <c:rich>
                  <a:bodyPr/>
                  <a:lstStyle/>
                  <a:p>
                    <a:fld id="{416F5E8E-2837-4048-B714-7B89529A0C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0-9440-4D13-9822-D5D7A95EEA21}"/>
                </c:ext>
              </c:extLst>
            </c:dLbl>
            <c:dLbl>
              <c:idx val="737"/>
              <c:tx>
                <c:rich>
                  <a:bodyPr/>
                  <a:lstStyle/>
                  <a:p>
                    <a:fld id="{F2E650CD-A24C-4F77-94A6-DC8021EFF28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1-9440-4D13-9822-D5D7A95EEA21}"/>
                </c:ext>
              </c:extLst>
            </c:dLbl>
            <c:dLbl>
              <c:idx val="738"/>
              <c:tx>
                <c:rich>
                  <a:bodyPr/>
                  <a:lstStyle/>
                  <a:p>
                    <a:fld id="{7CED5637-EDB9-4EFA-B71A-1794A6AD6EE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2-9440-4D13-9822-D5D7A95EEA21}"/>
                </c:ext>
              </c:extLst>
            </c:dLbl>
            <c:dLbl>
              <c:idx val="739"/>
              <c:tx>
                <c:rich>
                  <a:bodyPr/>
                  <a:lstStyle/>
                  <a:p>
                    <a:fld id="{F1B8F5B5-0C24-4645-9AB5-ECF856C7D4F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3-9440-4D13-9822-D5D7A95EEA21}"/>
                </c:ext>
              </c:extLst>
            </c:dLbl>
            <c:dLbl>
              <c:idx val="740"/>
              <c:tx>
                <c:rich>
                  <a:bodyPr/>
                  <a:lstStyle/>
                  <a:p>
                    <a:fld id="{522E090C-60F6-40CF-93F2-696717CF052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4-9440-4D13-9822-D5D7A95EEA21}"/>
                </c:ext>
              </c:extLst>
            </c:dLbl>
            <c:dLbl>
              <c:idx val="741"/>
              <c:tx>
                <c:rich>
                  <a:bodyPr/>
                  <a:lstStyle/>
                  <a:p>
                    <a:fld id="{0DFBEEC5-F251-404E-8BF3-56664E3A159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5-9440-4D13-9822-D5D7A95EEA21}"/>
                </c:ext>
              </c:extLst>
            </c:dLbl>
            <c:dLbl>
              <c:idx val="742"/>
              <c:tx>
                <c:rich>
                  <a:bodyPr/>
                  <a:lstStyle/>
                  <a:p>
                    <a:fld id="{FBDF6B47-7509-4C25-8EDD-59CA8ACE4CD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6-9440-4D13-9822-D5D7A95EEA21}"/>
                </c:ext>
              </c:extLst>
            </c:dLbl>
            <c:dLbl>
              <c:idx val="743"/>
              <c:tx>
                <c:rich>
                  <a:bodyPr/>
                  <a:lstStyle/>
                  <a:p>
                    <a:fld id="{CE4A3CEA-1AA5-4216-A44D-3CBB5219142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7-9440-4D13-9822-D5D7A95EEA21}"/>
                </c:ext>
              </c:extLst>
            </c:dLbl>
            <c:dLbl>
              <c:idx val="744"/>
              <c:tx>
                <c:rich>
                  <a:bodyPr/>
                  <a:lstStyle/>
                  <a:p>
                    <a:fld id="{0E5D85F5-B1DD-4D93-8F3E-3AAB0062D92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8-9440-4D13-9822-D5D7A95EEA21}"/>
                </c:ext>
              </c:extLst>
            </c:dLbl>
            <c:dLbl>
              <c:idx val="745"/>
              <c:tx>
                <c:rich>
                  <a:bodyPr/>
                  <a:lstStyle/>
                  <a:p>
                    <a:fld id="{53B1AC00-E946-4ECE-B9F4-62D512FCF5B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9-9440-4D13-9822-D5D7A95EEA21}"/>
                </c:ext>
              </c:extLst>
            </c:dLbl>
            <c:dLbl>
              <c:idx val="746"/>
              <c:tx>
                <c:rich>
                  <a:bodyPr/>
                  <a:lstStyle/>
                  <a:p>
                    <a:fld id="{F5ED0764-D93F-415E-A1CF-0F24002639A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A-9440-4D13-9822-D5D7A95EEA21}"/>
                </c:ext>
              </c:extLst>
            </c:dLbl>
            <c:dLbl>
              <c:idx val="747"/>
              <c:tx>
                <c:rich>
                  <a:bodyPr/>
                  <a:lstStyle/>
                  <a:p>
                    <a:fld id="{9F58603B-7E02-45A0-83D8-7DB0D67E1C5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B-9440-4D13-9822-D5D7A95EEA21}"/>
                </c:ext>
              </c:extLst>
            </c:dLbl>
            <c:dLbl>
              <c:idx val="748"/>
              <c:tx>
                <c:rich>
                  <a:bodyPr/>
                  <a:lstStyle/>
                  <a:p>
                    <a:fld id="{6402A4CA-1E2C-46F4-896C-467054ED466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C-9440-4D13-9822-D5D7A95EEA21}"/>
                </c:ext>
              </c:extLst>
            </c:dLbl>
            <c:dLbl>
              <c:idx val="749"/>
              <c:tx>
                <c:rich>
                  <a:bodyPr/>
                  <a:lstStyle/>
                  <a:p>
                    <a:fld id="{3C9EF283-21C1-4BF6-B12F-6EC9CC63FAF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D-9440-4D13-9822-D5D7A95EEA21}"/>
                </c:ext>
              </c:extLst>
            </c:dLbl>
            <c:dLbl>
              <c:idx val="750"/>
              <c:tx>
                <c:rich>
                  <a:bodyPr/>
                  <a:lstStyle/>
                  <a:p>
                    <a:fld id="{6715A301-276D-4D40-8A97-708C2168021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E-9440-4D13-9822-D5D7A95EEA21}"/>
                </c:ext>
              </c:extLst>
            </c:dLbl>
            <c:dLbl>
              <c:idx val="751"/>
              <c:tx>
                <c:rich>
                  <a:bodyPr/>
                  <a:lstStyle/>
                  <a:p>
                    <a:fld id="{C15BF66F-C8C7-4C82-82FE-BCFF25F71D3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F-9440-4D13-9822-D5D7A95EEA21}"/>
                </c:ext>
              </c:extLst>
            </c:dLbl>
            <c:dLbl>
              <c:idx val="752"/>
              <c:tx>
                <c:rich>
                  <a:bodyPr/>
                  <a:lstStyle/>
                  <a:p>
                    <a:fld id="{B4342638-8EE1-43D2-8F2A-380A302B484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0-9440-4D13-9822-D5D7A95EEA21}"/>
                </c:ext>
              </c:extLst>
            </c:dLbl>
            <c:dLbl>
              <c:idx val="753"/>
              <c:tx>
                <c:rich>
                  <a:bodyPr/>
                  <a:lstStyle/>
                  <a:p>
                    <a:fld id="{DB71B28F-E71B-42CA-A68C-BBC2E568672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1-9440-4D13-9822-D5D7A95EEA21}"/>
                </c:ext>
              </c:extLst>
            </c:dLbl>
            <c:dLbl>
              <c:idx val="754"/>
              <c:tx>
                <c:rich>
                  <a:bodyPr/>
                  <a:lstStyle/>
                  <a:p>
                    <a:fld id="{BCAEC248-C2D5-4FB9-A5C5-723CDF8CCD4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2-9440-4D13-9822-D5D7A95EEA21}"/>
                </c:ext>
              </c:extLst>
            </c:dLbl>
            <c:dLbl>
              <c:idx val="755"/>
              <c:tx>
                <c:rich>
                  <a:bodyPr/>
                  <a:lstStyle/>
                  <a:p>
                    <a:fld id="{C8146F62-4523-4386-B79B-FE363FC261C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3-9440-4D13-9822-D5D7A95EEA21}"/>
                </c:ext>
              </c:extLst>
            </c:dLbl>
            <c:dLbl>
              <c:idx val="756"/>
              <c:tx>
                <c:rich>
                  <a:bodyPr/>
                  <a:lstStyle/>
                  <a:p>
                    <a:fld id="{5B5D1284-E3BD-4346-9438-4F1902C0FA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4-9440-4D13-9822-D5D7A95EEA21}"/>
                </c:ext>
              </c:extLst>
            </c:dLbl>
            <c:dLbl>
              <c:idx val="757"/>
              <c:tx>
                <c:rich>
                  <a:bodyPr/>
                  <a:lstStyle/>
                  <a:p>
                    <a:fld id="{3E4214D3-AE02-4129-851D-ABA3BCCCF96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5-9440-4D13-9822-D5D7A95EEA21}"/>
                </c:ext>
              </c:extLst>
            </c:dLbl>
            <c:dLbl>
              <c:idx val="758"/>
              <c:tx>
                <c:rich>
                  <a:bodyPr/>
                  <a:lstStyle/>
                  <a:p>
                    <a:fld id="{9BD4586A-07EC-419F-8717-0E7FBE2F5DC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6-9440-4D13-9822-D5D7A95EEA21}"/>
                </c:ext>
              </c:extLst>
            </c:dLbl>
            <c:dLbl>
              <c:idx val="759"/>
              <c:tx>
                <c:rich>
                  <a:bodyPr/>
                  <a:lstStyle/>
                  <a:p>
                    <a:fld id="{8DB59D75-298E-407D-97D4-C182169322A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7-9440-4D13-9822-D5D7A95EEA21}"/>
                </c:ext>
              </c:extLst>
            </c:dLbl>
            <c:dLbl>
              <c:idx val="760"/>
              <c:tx>
                <c:rich>
                  <a:bodyPr/>
                  <a:lstStyle/>
                  <a:p>
                    <a:fld id="{745ABCE6-6466-4B1F-A168-DF2BE806571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8-9440-4D13-9822-D5D7A95EEA21}"/>
                </c:ext>
              </c:extLst>
            </c:dLbl>
            <c:dLbl>
              <c:idx val="761"/>
              <c:tx>
                <c:rich>
                  <a:bodyPr/>
                  <a:lstStyle/>
                  <a:p>
                    <a:fld id="{DAB38D8C-3252-4B6B-B218-94C6D2C660B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9-9440-4D13-9822-D5D7A95EEA21}"/>
                </c:ext>
              </c:extLst>
            </c:dLbl>
            <c:dLbl>
              <c:idx val="762"/>
              <c:tx>
                <c:rich>
                  <a:bodyPr/>
                  <a:lstStyle/>
                  <a:p>
                    <a:fld id="{27D1E9AE-216A-4305-823D-8D14AA75A5D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A-9440-4D13-9822-D5D7A95EEA21}"/>
                </c:ext>
              </c:extLst>
            </c:dLbl>
            <c:dLbl>
              <c:idx val="763"/>
              <c:tx>
                <c:rich>
                  <a:bodyPr/>
                  <a:lstStyle/>
                  <a:p>
                    <a:fld id="{5DEE3AD7-35F2-4956-A722-4C51AD8645D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B-9440-4D13-9822-D5D7A95EEA21}"/>
                </c:ext>
              </c:extLst>
            </c:dLbl>
            <c:dLbl>
              <c:idx val="764"/>
              <c:tx>
                <c:rich>
                  <a:bodyPr/>
                  <a:lstStyle/>
                  <a:p>
                    <a:fld id="{3C14A7E6-F612-47A3-87DB-431A7FC61C5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C-9440-4D13-9822-D5D7A95EEA21}"/>
                </c:ext>
              </c:extLst>
            </c:dLbl>
            <c:dLbl>
              <c:idx val="765"/>
              <c:tx>
                <c:rich>
                  <a:bodyPr/>
                  <a:lstStyle/>
                  <a:p>
                    <a:fld id="{ECBDBD1A-7887-4C06-A319-B9226D2E888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D-9440-4D13-9822-D5D7A95EEA21}"/>
                </c:ext>
              </c:extLst>
            </c:dLbl>
            <c:dLbl>
              <c:idx val="766"/>
              <c:tx>
                <c:rich>
                  <a:bodyPr/>
                  <a:lstStyle/>
                  <a:p>
                    <a:fld id="{EE39C237-40EE-40BC-B8E5-D2AB6636AB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E-9440-4D13-9822-D5D7A95EEA21}"/>
                </c:ext>
              </c:extLst>
            </c:dLbl>
            <c:dLbl>
              <c:idx val="767"/>
              <c:tx>
                <c:rich>
                  <a:bodyPr/>
                  <a:lstStyle/>
                  <a:p>
                    <a:fld id="{1E55FC60-9FBB-48C2-B102-32B18ABA8D9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F-9440-4D13-9822-D5D7A95EEA21}"/>
                </c:ext>
              </c:extLst>
            </c:dLbl>
            <c:dLbl>
              <c:idx val="768"/>
              <c:tx>
                <c:rich>
                  <a:bodyPr/>
                  <a:lstStyle/>
                  <a:p>
                    <a:fld id="{01DD7573-28C4-4EFE-97BC-8821397838F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0-9440-4D13-9822-D5D7A95EEA21}"/>
                </c:ext>
              </c:extLst>
            </c:dLbl>
            <c:dLbl>
              <c:idx val="769"/>
              <c:tx>
                <c:rich>
                  <a:bodyPr/>
                  <a:lstStyle/>
                  <a:p>
                    <a:fld id="{177324AF-E3AF-4CBA-9C4C-1003B54E881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1-9440-4D13-9822-D5D7A95EEA21}"/>
                </c:ext>
              </c:extLst>
            </c:dLbl>
            <c:dLbl>
              <c:idx val="770"/>
              <c:tx>
                <c:rich>
                  <a:bodyPr/>
                  <a:lstStyle/>
                  <a:p>
                    <a:fld id="{EDCB3C0E-F67D-4126-B824-0462BD2D92C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2-9440-4D13-9822-D5D7A95EEA21}"/>
                </c:ext>
              </c:extLst>
            </c:dLbl>
            <c:dLbl>
              <c:idx val="771"/>
              <c:tx>
                <c:rich>
                  <a:bodyPr/>
                  <a:lstStyle/>
                  <a:p>
                    <a:fld id="{0FFE5D26-1C62-4DC2-8029-8D56520F006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3-9440-4D13-9822-D5D7A95EEA21}"/>
                </c:ext>
              </c:extLst>
            </c:dLbl>
            <c:dLbl>
              <c:idx val="772"/>
              <c:tx>
                <c:rich>
                  <a:bodyPr/>
                  <a:lstStyle/>
                  <a:p>
                    <a:fld id="{6C88C8ED-D628-4E6A-B621-1BCFDA51F44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4-9440-4D13-9822-D5D7A95EEA21}"/>
                </c:ext>
              </c:extLst>
            </c:dLbl>
            <c:dLbl>
              <c:idx val="773"/>
              <c:tx>
                <c:rich>
                  <a:bodyPr/>
                  <a:lstStyle/>
                  <a:p>
                    <a:fld id="{C97F2FF6-DCD7-4E1C-8C44-41FB0EC1AB7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5-9440-4D13-9822-D5D7A95EEA21}"/>
                </c:ext>
              </c:extLst>
            </c:dLbl>
            <c:dLbl>
              <c:idx val="774"/>
              <c:tx>
                <c:rich>
                  <a:bodyPr/>
                  <a:lstStyle/>
                  <a:p>
                    <a:fld id="{11AC606C-9E10-4193-9724-A9C8AAE3722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6-9440-4D13-9822-D5D7A95EEA21}"/>
                </c:ext>
              </c:extLst>
            </c:dLbl>
            <c:dLbl>
              <c:idx val="775"/>
              <c:tx>
                <c:rich>
                  <a:bodyPr/>
                  <a:lstStyle/>
                  <a:p>
                    <a:fld id="{8AF374C8-CB2C-4B8F-A821-261C9B4143F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7-9440-4D13-9822-D5D7A95EEA21}"/>
                </c:ext>
              </c:extLst>
            </c:dLbl>
            <c:dLbl>
              <c:idx val="776"/>
              <c:tx>
                <c:rich>
                  <a:bodyPr/>
                  <a:lstStyle/>
                  <a:p>
                    <a:fld id="{FE6389DC-5A74-467B-9DE8-9C2FE923B93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8-9440-4D13-9822-D5D7A95EEA21}"/>
                </c:ext>
              </c:extLst>
            </c:dLbl>
            <c:dLbl>
              <c:idx val="777"/>
              <c:tx>
                <c:rich>
                  <a:bodyPr/>
                  <a:lstStyle/>
                  <a:p>
                    <a:fld id="{1CA15ED6-6E0A-41CC-B276-5591DEA5A85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9-9440-4D13-9822-D5D7A95EEA21}"/>
                </c:ext>
              </c:extLst>
            </c:dLbl>
            <c:dLbl>
              <c:idx val="778"/>
              <c:tx>
                <c:rich>
                  <a:bodyPr/>
                  <a:lstStyle/>
                  <a:p>
                    <a:fld id="{05944241-210B-461C-9E63-FA8253C8A5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A-9440-4D13-9822-D5D7A95EEA21}"/>
                </c:ext>
              </c:extLst>
            </c:dLbl>
            <c:dLbl>
              <c:idx val="779"/>
              <c:tx>
                <c:rich>
                  <a:bodyPr/>
                  <a:lstStyle/>
                  <a:p>
                    <a:fld id="{5E6F262C-6536-49B6-81FF-231599D0159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B-9440-4D13-9822-D5D7A95EEA21}"/>
                </c:ext>
              </c:extLst>
            </c:dLbl>
            <c:dLbl>
              <c:idx val="780"/>
              <c:tx>
                <c:rich>
                  <a:bodyPr/>
                  <a:lstStyle/>
                  <a:p>
                    <a:fld id="{4F587E99-DCB8-4AC7-8139-A0E2773C13E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C-9440-4D13-9822-D5D7A95EEA21}"/>
                </c:ext>
              </c:extLst>
            </c:dLbl>
            <c:dLbl>
              <c:idx val="781"/>
              <c:tx>
                <c:rich>
                  <a:bodyPr/>
                  <a:lstStyle/>
                  <a:p>
                    <a:fld id="{A2A58182-5F97-407A-9909-1EB6E291222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D-9440-4D13-9822-D5D7A95EEA21}"/>
                </c:ext>
              </c:extLst>
            </c:dLbl>
            <c:dLbl>
              <c:idx val="782"/>
              <c:tx>
                <c:rich>
                  <a:bodyPr/>
                  <a:lstStyle/>
                  <a:p>
                    <a:fld id="{2D4A6BE0-402C-4D1A-9A49-85A259C33C4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E-9440-4D13-9822-D5D7A95EEA21}"/>
                </c:ext>
              </c:extLst>
            </c:dLbl>
            <c:dLbl>
              <c:idx val="783"/>
              <c:tx>
                <c:rich>
                  <a:bodyPr/>
                  <a:lstStyle/>
                  <a:p>
                    <a:fld id="{921FD93F-EDD9-42FB-AB2E-B5BE09060E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F-9440-4D13-9822-D5D7A95EEA21}"/>
                </c:ext>
              </c:extLst>
            </c:dLbl>
            <c:dLbl>
              <c:idx val="784"/>
              <c:tx>
                <c:rich>
                  <a:bodyPr/>
                  <a:lstStyle/>
                  <a:p>
                    <a:fld id="{555C6614-2508-420F-AF0F-2067E71C7DD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0-9440-4D13-9822-D5D7A95EEA21}"/>
                </c:ext>
              </c:extLst>
            </c:dLbl>
            <c:dLbl>
              <c:idx val="785"/>
              <c:tx>
                <c:rich>
                  <a:bodyPr/>
                  <a:lstStyle/>
                  <a:p>
                    <a:fld id="{6FF568A1-969D-4841-9150-3E613D3F223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1-9440-4D13-9822-D5D7A95EEA21}"/>
                </c:ext>
              </c:extLst>
            </c:dLbl>
            <c:dLbl>
              <c:idx val="786"/>
              <c:tx>
                <c:rich>
                  <a:bodyPr/>
                  <a:lstStyle/>
                  <a:p>
                    <a:fld id="{7D0564D8-5348-498F-808B-B1B1006991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2-9440-4D13-9822-D5D7A95EEA21}"/>
                </c:ext>
              </c:extLst>
            </c:dLbl>
            <c:dLbl>
              <c:idx val="787"/>
              <c:tx>
                <c:rich>
                  <a:bodyPr/>
                  <a:lstStyle/>
                  <a:p>
                    <a:fld id="{B3802E99-E21F-42CE-8DB3-14781E91F1B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3-9440-4D13-9822-D5D7A95EEA21}"/>
                </c:ext>
              </c:extLst>
            </c:dLbl>
            <c:dLbl>
              <c:idx val="788"/>
              <c:tx>
                <c:rich>
                  <a:bodyPr/>
                  <a:lstStyle/>
                  <a:p>
                    <a:fld id="{1A3B2645-31F7-4EEE-8B8C-96D31710663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4-9440-4D13-9822-D5D7A95EEA21}"/>
                </c:ext>
              </c:extLst>
            </c:dLbl>
            <c:dLbl>
              <c:idx val="789"/>
              <c:tx>
                <c:rich>
                  <a:bodyPr/>
                  <a:lstStyle/>
                  <a:p>
                    <a:fld id="{3CC32EB4-C707-466B-A284-52EBF374327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5-9440-4D13-9822-D5D7A95EEA21}"/>
                </c:ext>
              </c:extLst>
            </c:dLbl>
            <c:dLbl>
              <c:idx val="790"/>
              <c:tx>
                <c:rich>
                  <a:bodyPr/>
                  <a:lstStyle/>
                  <a:p>
                    <a:fld id="{059FEA67-1DE5-4693-9272-C72E0C460B7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6-9440-4D13-9822-D5D7A95EEA21}"/>
                </c:ext>
              </c:extLst>
            </c:dLbl>
            <c:dLbl>
              <c:idx val="791"/>
              <c:tx>
                <c:rich>
                  <a:bodyPr/>
                  <a:lstStyle/>
                  <a:p>
                    <a:fld id="{E888CBD3-6D5C-49F2-9743-365F0B08316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7-9440-4D13-9822-D5D7A95EEA21}"/>
                </c:ext>
              </c:extLst>
            </c:dLbl>
            <c:dLbl>
              <c:idx val="792"/>
              <c:tx>
                <c:rich>
                  <a:bodyPr/>
                  <a:lstStyle/>
                  <a:p>
                    <a:fld id="{39D13DE8-3A3F-48E3-9726-BB5C2780DFE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8-9440-4D13-9822-D5D7A95EEA21}"/>
                </c:ext>
              </c:extLst>
            </c:dLbl>
            <c:dLbl>
              <c:idx val="793"/>
              <c:tx>
                <c:rich>
                  <a:bodyPr/>
                  <a:lstStyle/>
                  <a:p>
                    <a:fld id="{94EA090D-1377-4FD0-9CF0-77ADD2A04D2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9-9440-4D13-9822-D5D7A95EEA21}"/>
                </c:ext>
              </c:extLst>
            </c:dLbl>
            <c:dLbl>
              <c:idx val="794"/>
              <c:tx>
                <c:rich>
                  <a:bodyPr/>
                  <a:lstStyle/>
                  <a:p>
                    <a:fld id="{DDAE9C4C-57C2-4281-B418-599D1048551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A-9440-4D13-9822-D5D7A95EEA21}"/>
                </c:ext>
              </c:extLst>
            </c:dLbl>
            <c:dLbl>
              <c:idx val="795"/>
              <c:tx>
                <c:rich>
                  <a:bodyPr/>
                  <a:lstStyle/>
                  <a:p>
                    <a:fld id="{6B8C99D0-4921-4396-84A0-C03BD1B6295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B-9440-4D13-9822-D5D7A95EEA21}"/>
                </c:ext>
              </c:extLst>
            </c:dLbl>
            <c:dLbl>
              <c:idx val="796"/>
              <c:tx>
                <c:rich>
                  <a:bodyPr/>
                  <a:lstStyle/>
                  <a:p>
                    <a:fld id="{CA35015C-F366-4D3F-8C96-D4F26BD2864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C-9440-4D13-9822-D5D7A95EEA21}"/>
                </c:ext>
              </c:extLst>
            </c:dLbl>
            <c:dLbl>
              <c:idx val="797"/>
              <c:tx>
                <c:rich>
                  <a:bodyPr/>
                  <a:lstStyle/>
                  <a:p>
                    <a:fld id="{506CD677-6F2A-4896-834D-32E7F5D671D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D-9440-4D13-9822-D5D7A95EEA21}"/>
                </c:ext>
              </c:extLst>
            </c:dLbl>
            <c:dLbl>
              <c:idx val="798"/>
              <c:tx>
                <c:rich>
                  <a:bodyPr/>
                  <a:lstStyle/>
                  <a:p>
                    <a:fld id="{A3D1AD07-FC97-4797-B664-4E13B1DF47B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E-9440-4D13-9822-D5D7A95EEA21}"/>
                </c:ext>
              </c:extLst>
            </c:dLbl>
            <c:dLbl>
              <c:idx val="799"/>
              <c:tx>
                <c:rich>
                  <a:bodyPr/>
                  <a:lstStyle/>
                  <a:p>
                    <a:fld id="{030182F1-BE43-4276-9C88-87F8F1EB4D7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F-9440-4D13-9822-D5D7A95EEA21}"/>
                </c:ext>
              </c:extLst>
            </c:dLbl>
            <c:dLbl>
              <c:idx val="800"/>
              <c:tx>
                <c:rich>
                  <a:bodyPr/>
                  <a:lstStyle/>
                  <a:p>
                    <a:fld id="{40C90402-493D-4C04-A2ED-B0DD7427048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0-9440-4D13-9822-D5D7A95EEA21}"/>
                </c:ext>
              </c:extLst>
            </c:dLbl>
            <c:dLbl>
              <c:idx val="801"/>
              <c:tx>
                <c:rich>
                  <a:bodyPr/>
                  <a:lstStyle/>
                  <a:p>
                    <a:fld id="{392D501A-E86A-4A80-AE4B-F7C31BF099D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1-9440-4D13-9822-D5D7A95EEA21}"/>
                </c:ext>
              </c:extLst>
            </c:dLbl>
            <c:dLbl>
              <c:idx val="802"/>
              <c:tx>
                <c:rich>
                  <a:bodyPr/>
                  <a:lstStyle/>
                  <a:p>
                    <a:fld id="{611B36DE-738E-44E4-82D8-09DBF7B58DD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2-9440-4D13-9822-D5D7A95EEA21}"/>
                </c:ext>
              </c:extLst>
            </c:dLbl>
            <c:dLbl>
              <c:idx val="803"/>
              <c:tx>
                <c:rich>
                  <a:bodyPr/>
                  <a:lstStyle/>
                  <a:p>
                    <a:fld id="{4016004A-82E1-41CF-B33E-0081DC5C12C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3-9440-4D13-9822-D5D7A95EEA21}"/>
                </c:ext>
              </c:extLst>
            </c:dLbl>
            <c:dLbl>
              <c:idx val="804"/>
              <c:tx>
                <c:rich>
                  <a:bodyPr/>
                  <a:lstStyle/>
                  <a:p>
                    <a:fld id="{0BAA6705-DD36-4A45-BBB3-94BE3838B05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4-9440-4D13-9822-D5D7A95EEA21}"/>
                </c:ext>
              </c:extLst>
            </c:dLbl>
            <c:dLbl>
              <c:idx val="805"/>
              <c:tx>
                <c:rich>
                  <a:bodyPr/>
                  <a:lstStyle/>
                  <a:p>
                    <a:fld id="{6BC37BA4-40A5-4C0A-BCC7-5EAF9FCF41C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5-9440-4D13-9822-D5D7A95EEA21}"/>
                </c:ext>
              </c:extLst>
            </c:dLbl>
            <c:dLbl>
              <c:idx val="806"/>
              <c:tx>
                <c:rich>
                  <a:bodyPr/>
                  <a:lstStyle/>
                  <a:p>
                    <a:fld id="{0D083C99-6556-494A-9427-7F7442ED6F4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6-9440-4D13-9822-D5D7A95EEA21}"/>
                </c:ext>
              </c:extLst>
            </c:dLbl>
            <c:dLbl>
              <c:idx val="807"/>
              <c:tx>
                <c:rich>
                  <a:bodyPr/>
                  <a:lstStyle/>
                  <a:p>
                    <a:fld id="{C6C5A35E-DABD-4CAF-B18B-97A727337C0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7-9440-4D13-9822-D5D7A95EEA21}"/>
                </c:ext>
              </c:extLst>
            </c:dLbl>
            <c:dLbl>
              <c:idx val="808"/>
              <c:tx>
                <c:rich>
                  <a:bodyPr/>
                  <a:lstStyle/>
                  <a:p>
                    <a:fld id="{64E7EE21-8691-4963-943E-7FDF915B24F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8-9440-4D13-9822-D5D7A95EEA21}"/>
                </c:ext>
              </c:extLst>
            </c:dLbl>
            <c:dLbl>
              <c:idx val="809"/>
              <c:tx>
                <c:rich>
                  <a:bodyPr/>
                  <a:lstStyle/>
                  <a:p>
                    <a:fld id="{0776DC94-09C4-4A55-9D72-DF0B33402DF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9-9440-4D13-9822-D5D7A95EEA21}"/>
                </c:ext>
              </c:extLst>
            </c:dLbl>
            <c:dLbl>
              <c:idx val="810"/>
              <c:tx>
                <c:rich>
                  <a:bodyPr/>
                  <a:lstStyle/>
                  <a:p>
                    <a:fld id="{E310904D-2937-4E95-90A7-4BCD3F20964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A-9440-4D13-9822-D5D7A95EEA21}"/>
                </c:ext>
              </c:extLst>
            </c:dLbl>
            <c:dLbl>
              <c:idx val="811"/>
              <c:tx>
                <c:rich>
                  <a:bodyPr/>
                  <a:lstStyle/>
                  <a:p>
                    <a:fld id="{AF3EEBDE-2D7B-4E44-AC75-7657840D023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B-9440-4D13-9822-D5D7A95EEA21}"/>
                </c:ext>
              </c:extLst>
            </c:dLbl>
            <c:dLbl>
              <c:idx val="812"/>
              <c:tx>
                <c:rich>
                  <a:bodyPr/>
                  <a:lstStyle/>
                  <a:p>
                    <a:fld id="{8408DCFE-F4D8-43D1-9F25-E6E4BDB200B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C-9440-4D13-9822-D5D7A95EEA21}"/>
                </c:ext>
              </c:extLst>
            </c:dLbl>
            <c:dLbl>
              <c:idx val="813"/>
              <c:tx>
                <c:rich>
                  <a:bodyPr/>
                  <a:lstStyle/>
                  <a:p>
                    <a:fld id="{3C9FE0FF-FFA0-4584-9627-BF6725AD925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D-9440-4D13-9822-D5D7A95EEA21}"/>
                </c:ext>
              </c:extLst>
            </c:dLbl>
            <c:dLbl>
              <c:idx val="814"/>
              <c:tx>
                <c:rich>
                  <a:bodyPr/>
                  <a:lstStyle/>
                  <a:p>
                    <a:fld id="{41E2D88E-1E88-4477-A260-1501AF2DA53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E-9440-4D13-9822-D5D7A95EEA21}"/>
                </c:ext>
              </c:extLst>
            </c:dLbl>
            <c:dLbl>
              <c:idx val="815"/>
              <c:tx>
                <c:rich>
                  <a:bodyPr/>
                  <a:lstStyle/>
                  <a:p>
                    <a:fld id="{60DE6CFD-5265-4181-8849-E6228F64E5F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F-9440-4D13-9822-D5D7A95EEA21}"/>
                </c:ext>
              </c:extLst>
            </c:dLbl>
            <c:dLbl>
              <c:idx val="816"/>
              <c:tx>
                <c:rich>
                  <a:bodyPr/>
                  <a:lstStyle/>
                  <a:p>
                    <a:fld id="{204A6861-E1FC-408F-B28F-6B52F624922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0-9440-4D13-9822-D5D7A95EEA21}"/>
                </c:ext>
              </c:extLst>
            </c:dLbl>
            <c:dLbl>
              <c:idx val="817"/>
              <c:tx>
                <c:rich>
                  <a:bodyPr/>
                  <a:lstStyle/>
                  <a:p>
                    <a:fld id="{2DDF08E1-2273-45DF-A69B-6B5F1E92AED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1-9440-4D13-9822-D5D7A95EEA21}"/>
                </c:ext>
              </c:extLst>
            </c:dLbl>
            <c:dLbl>
              <c:idx val="818"/>
              <c:tx>
                <c:rich>
                  <a:bodyPr/>
                  <a:lstStyle/>
                  <a:p>
                    <a:fld id="{67012CC8-6345-4A9A-9688-3E2C2747B45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2-9440-4D13-9822-D5D7A95EEA21}"/>
                </c:ext>
              </c:extLst>
            </c:dLbl>
            <c:dLbl>
              <c:idx val="819"/>
              <c:tx>
                <c:rich>
                  <a:bodyPr/>
                  <a:lstStyle/>
                  <a:p>
                    <a:fld id="{FA32B7C3-B2D3-41F0-B712-122303D9E02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3-9440-4D13-9822-D5D7A95EEA21}"/>
                </c:ext>
              </c:extLst>
            </c:dLbl>
            <c:dLbl>
              <c:idx val="820"/>
              <c:tx>
                <c:rich>
                  <a:bodyPr/>
                  <a:lstStyle/>
                  <a:p>
                    <a:fld id="{8BF1F5AF-8E3F-417D-9082-5E6EA39B1C4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4-9440-4D13-9822-D5D7A95EEA21}"/>
                </c:ext>
              </c:extLst>
            </c:dLbl>
            <c:dLbl>
              <c:idx val="821"/>
              <c:tx>
                <c:rich>
                  <a:bodyPr/>
                  <a:lstStyle/>
                  <a:p>
                    <a:fld id="{37B9C33C-9C9F-472A-9AA7-918F2EAACFC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5-9440-4D13-9822-D5D7A95EEA21}"/>
                </c:ext>
              </c:extLst>
            </c:dLbl>
            <c:dLbl>
              <c:idx val="822"/>
              <c:tx>
                <c:rich>
                  <a:bodyPr/>
                  <a:lstStyle/>
                  <a:p>
                    <a:fld id="{B2123F78-4EDD-40C5-9CD3-1958DC4E3B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6-9440-4D13-9822-D5D7A95EEA21}"/>
                </c:ext>
              </c:extLst>
            </c:dLbl>
            <c:dLbl>
              <c:idx val="823"/>
              <c:tx>
                <c:rich>
                  <a:bodyPr/>
                  <a:lstStyle/>
                  <a:p>
                    <a:fld id="{E16274AA-75DE-4644-B33C-4173AC7E82B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7-9440-4D13-9822-D5D7A95EEA21}"/>
                </c:ext>
              </c:extLst>
            </c:dLbl>
            <c:dLbl>
              <c:idx val="824"/>
              <c:tx>
                <c:rich>
                  <a:bodyPr/>
                  <a:lstStyle/>
                  <a:p>
                    <a:fld id="{04D21D82-1915-464A-8ACA-10867DD269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8-9440-4D13-9822-D5D7A95EEA21}"/>
                </c:ext>
              </c:extLst>
            </c:dLbl>
            <c:dLbl>
              <c:idx val="825"/>
              <c:tx>
                <c:rich>
                  <a:bodyPr/>
                  <a:lstStyle/>
                  <a:p>
                    <a:fld id="{E3A42A35-81B4-45C9-A5AC-DEB8A51CBCE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9-9440-4D13-9822-D5D7A95EEA21}"/>
                </c:ext>
              </c:extLst>
            </c:dLbl>
            <c:dLbl>
              <c:idx val="826"/>
              <c:tx>
                <c:rich>
                  <a:bodyPr/>
                  <a:lstStyle/>
                  <a:p>
                    <a:fld id="{F6171560-5381-4742-970F-55B6C280A1C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A-9440-4D13-9822-D5D7A95EEA21}"/>
                </c:ext>
              </c:extLst>
            </c:dLbl>
            <c:dLbl>
              <c:idx val="827"/>
              <c:tx>
                <c:rich>
                  <a:bodyPr/>
                  <a:lstStyle/>
                  <a:p>
                    <a:fld id="{2AB6A9ED-B27B-41D2-BF42-89F68EB8866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B-9440-4D13-9822-D5D7A95EEA21}"/>
                </c:ext>
              </c:extLst>
            </c:dLbl>
            <c:dLbl>
              <c:idx val="828"/>
              <c:tx>
                <c:rich>
                  <a:bodyPr/>
                  <a:lstStyle/>
                  <a:p>
                    <a:fld id="{0B47BBD5-C5E0-42FC-B407-FDB3170EFDD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C-9440-4D13-9822-D5D7A95EEA21}"/>
                </c:ext>
              </c:extLst>
            </c:dLbl>
            <c:dLbl>
              <c:idx val="829"/>
              <c:tx>
                <c:rich>
                  <a:bodyPr/>
                  <a:lstStyle/>
                  <a:p>
                    <a:fld id="{143D19FD-7924-40A0-8E06-4F316EDA3B1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D-9440-4D13-9822-D5D7A95EEA21}"/>
                </c:ext>
              </c:extLst>
            </c:dLbl>
            <c:dLbl>
              <c:idx val="830"/>
              <c:tx>
                <c:rich>
                  <a:bodyPr/>
                  <a:lstStyle/>
                  <a:p>
                    <a:fld id="{D6257C61-7899-45CA-8F94-0541E5BF30C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E-9440-4D13-9822-D5D7A95EEA21}"/>
                </c:ext>
              </c:extLst>
            </c:dLbl>
            <c:dLbl>
              <c:idx val="831"/>
              <c:tx>
                <c:rich>
                  <a:bodyPr/>
                  <a:lstStyle/>
                  <a:p>
                    <a:fld id="{3274EDA5-E106-4E57-8BDA-FBB96FAE242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F-9440-4D13-9822-D5D7A95EEA21}"/>
                </c:ext>
              </c:extLst>
            </c:dLbl>
            <c:dLbl>
              <c:idx val="832"/>
              <c:tx>
                <c:rich>
                  <a:bodyPr/>
                  <a:lstStyle/>
                  <a:p>
                    <a:fld id="{0327EE79-8BD4-4160-BA65-24A769D48C5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0-9440-4D13-9822-D5D7A95EEA21}"/>
                </c:ext>
              </c:extLst>
            </c:dLbl>
            <c:dLbl>
              <c:idx val="833"/>
              <c:tx>
                <c:rich>
                  <a:bodyPr/>
                  <a:lstStyle/>
                  <a:p>
                    <a:fld id="{CE5AAECA-6B6E-4A27-9A2B-5AD5BCE3978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1-9440-4D13-9822-D5D7A95EEA21}"/>
                </c:ext>
              </c:extLst>
            </c:dLbl>
            <c:dLbl>
              <c:idx val="834"/>
              <c:tx>
                <c:rich>
                  <a:bodyPr/>
                  <a:lstStyle/>
                  <a:p>
                    <a:fld id="{ECECC239-895F-40F5-BDF3-6CF887DFC6E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2-9440-4D13-9822-D5D7A95EEA21}"/>
                </c:ext>
              </c:extLst>
            </c:dLbl>
            <c:dLbl>
              <c:idx val="835"/>
              <c:tx>
                <c:rich>
                  <a:bodyPr/>
                  <a:lstStyle/>
                  <a:p>
                    <a:fld id="{D70511F1-4F3F-4A05-A016-DAF92D2922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3-9440-4D13-9822-D5D7A95EEA21}"/>
                </c:ext>
              </c:extLst>
            </c:dLbl>
            <c:dLbl>
              <c:idx val="836"/>
              <c:tx>
                <c:rich>
                  <a:bodyPr/>
                  <a:lstStyle/>
                  <a:p>
                    <a:fld id="{B4FA3616-AD05-4C0D-BB1B-C479A3442A8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4-9440-4D13-9822-D5D7A95EEA21}"/>
                </c:ext>
              </c:extLst>
            </c:dLbl>
            <c:dLbl>
              <c:idx val="837"/>
              <c:tx>
                <c:rich>
                  <a:bodyPr/>
                  <a:lstStyle/>
                  <a:p>
                    <a:fld id="{39B6E11A-8FED-4E56-AC6C-49ED0A9A796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5-9440-4D13-9822-D5D7A95EEA21}"/>
                </c:ext>
              </c:extLst>
            </c:dLbl>
            <c:dLbl>
              <c:idx val="838"/>
              <c:tx>
                <c:rich>
                  <a:bodyPr/>
                  <a:lstStyle/>
                  <a:p>
                    <a:fld id="{30D45223-8CA5-4C25-A026-B4E4EE73893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6-9440-4D13-9822-D5D7A95EEA21}"/>
                </c:ext>
              </c:extLst>
            </c:dLbl>
            <c:dLbl>
              <c:idx val="839"/>
              <c:tx>
                <c:rich>
                  <a:bodyPr/>
                  <a:lstStyle/>
                  <a:p>
                    <a:fld id="{DB648288-3BF6-4385-9EFA-462F873EF33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7-9440-4D13-9822-D5D7A95EEA21}"/>
                </c:ext>
              </c:extLst>
            </c:dLbl>
            <c:dLbl>
              <c:idx val="840"/>
              <c:tx>
                <c:rich>
                  <a:bodyPr/>
                  <a:lstStyle/>
                  <a:p>
                    <a:fld id="{959B3EEB-D7CB-4648-B5E5-0781C89A18E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8-9440-4D13-9822-D5D7A95EEA21}"/>
                </c:ext>
              </c:extLst>
            </c:dLbl>
            <c:dLbl>
              <c:idx val="841"/>
              <c:tx>
                <c:rich>
                  <a:bodyPr/>
                  <a:lstStyle/>
                  <a:p>
                    <a:fld id="{B94077AE-7A05-4880-AA07-604A0967B4D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9-9440-4D13-9822-D5D7A95EEA21}"/>
                </c:ext>
              </c:extLst>
            </c:dLbl>
            <c:dLbl>
              <c:idx val="842"/>
              <c:tx>
                <c:rich>
                  <a:bodyPr/>
                  <a:lstStyle/>
                  <a:p>
                    <a:fld id="{C63D71E7-BC7D-4C6E-9374-C5A457114F6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A-9440-4D13-9822-D5D7A95EEA21}"/>
                </c:ext>
              </c:extLst>
            </c:dLbl>
            <c:dLbl>
              <c:idx val="843"/>
              <c:tx>
                <c:rich>
                  <a:bodyPr/>
                  <a:lstStyle/>
                  <a:p>
                    <a:fld id="{2497F653-255F-4107-B7D4-C3D00370120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B-9440-4D13-9822-D5D7A95EEA21}"/>
                </c:ext>
              </c:extLst>
            </c:dLbl>
            <c:dLbl>
              <c:idx val="844"/>
              <c:tx>
                <c:rich>
                  <a:bodyPr/>
                  <a:lstStyle/>
                  <a:p>
                    <a:fld id="{AA4AC7D9-FA97-4238-BAB5-0FE9AC13A66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C-9440-4D13-9822-D5D7A95EEA21}"/>
                </c:ext>
              </c:extLst>
            </c:dLbl>
            <c:dLbl>
              <c:idx val="845"/>
              <c:tx>
                <c:rich>
                  <a:bodyPr/>
                  <a:lstStyle/>
                  <a:p>
                    <a:fld id="{EEC0B2AC-DD8F-47E0-9A14-DB11DFFF1E2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D-9440-4D13-9822-D5D7A95EEA21}"/>
                </c:ext>
              </c:extLst>
            </c:dLbl>
            <c:dLbl>
              <c:idx val="846"/>
              <c:tx>
                <c:rich>
                  <a:bodyPr/>
                  <a:lstStyle/>
                  <a:p>
                    <a:fld id="{9CEF1093-A53C-4289-A04C-E6E714D0C1A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E-9440-4D13-9822-D5D7A95EEA21}"/>
                </c:ext>
              </c:extLst>
            </c:dLbl>
            <c:dLbl>
              <c:idx val="847"/>
              <c:tx>
                <c:rich>
                  <a:bodyPr/>
                  <a:lstStyle/>
                  <a:p>
                    <a:fld id="{5DF07C79-AEF7-4BFC-A851-E56E13B1CF1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F-9440-4D13-9822-D5D7A95EEA21}"/>
                </c:ext>
              </c:extLst>
            </c:dLbl>
            <c:dLbl>
              <c:idx val="848"/>
              <c:tx>
                <c:rich>
                  <a:bodyPr/>
                  <a:lstStyle/>
                  <a:p>
                    <a:fld id="{75C8E6A1-80E5-491A-B97F-E1AAF2E963D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0-9440-4D13-9822-D5D7A95EEA21}"/>
                </c:ext>
              </c:extLst>
            </c:dLbl>
            <c:dLbl>
              <c:idx val="849"/>
              <c:tx>
                <c:rich>
                  <a:bodyPr/>
                  <a:lstStyle/>
                  <a:p>
                    <a:fld id="{6B8D9958-7212-4FD4-AC88-E866F37C29E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1-9440-4D13-9822-D5D7A95EEA21}"/>
                </c:ext>
              </c:extLst>
            </c:dLbl>
            <c:dLbl>
              <c:idx val="850"/>
              <c:tx>
                <c:rich>
                  <a:bodyPr/>
                  <a:lstStyle/>
                  <a:p>
                    <a:fld id="{E7CFF53C-51E8-460E-984A-AD02A34D640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2-9440-4D13-9822-D5D7A95EEA21}"/>
                </c:ext>
              </c:extLst>
            </c:dLbl>
            <c:dLbl>
              <c:idx val="851"/>
              <c:tx>
                <c:rich>
                  <a:bodyPr/>
                  <a:lstStyle/>
                  <a:p>
                    <a:fld id="{F42AC04B-1C3F-4E1B-B7CF-9D99EE4E17C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3-9440-4D13-9822-D5D7A95EEA21}"/>
                </c:ext>
              </c:extLst>
            </c:dLbl>
            <c:dLbl>
              <c:idx val="852"/>
              <c:tx>
                <c:rich>
                  <a:bodyPr/>
                  <a:lstStyle/>
                  <a:p>
                    <a:fld id="{751B6223-F172-444A-9DC4-A6371835832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4-9440-4D13-9822-D5D7A95EEA21}"/>
                </c:ext>
              </c:extLst>
            </c:dLbl>
            <c:dLbl>
              <c:idx val="853"/>
              <c:tx>
                <c:rich>
                  <a:bodyPr/>
                  <a:lstStyle/>
                  <a:p>
                    <a:fld id="{B479DBB5-D273-4E48-B16C-8E2CD7194DD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5-9440-4D13-9822-D5D7A95EEA21}"/>
                </c:ext>
              </c:extLst>
            </c:dLbl>
            <c:dLbl>
              <c:idx val="854"/>
              <c:tx>
                <c:rich>
                  <a:bodyPr/>
                  <a:lstStyle/>
                  <a:p>
                    <a:fld id="{9EF037BC-B74E-42F7-8088-74BBA70D5AF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6-9440-4D13-9822-D5D7A95EEA21}"/>
                </c:ext>
              </c:extLst>
            </c:dLbl>
            <c:dLbl>
              <c:idx val="855"/>
              <c:tx>
                <c:rich>
                  <a:bodyPr/>
                  <a:lstStyle/>
                  <a:p>
                    <a:fld id="{8F82AF12-E791-4176-9986-5098EB3302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7-9440-4D13-9822-D5D7A95EEA21}"/>
                </c:ext>
              </c:extLst>
            </c:dLbl>
            <c:dLbl>
              <c:idx val="856"/>
              <c:tx>
                <c:rich>
                  <a:bodyPr/>
                  <a:lstStyle/>
                  <a:p>
                    <a:fld id="{CB25B625-F5CF-4DF3-8317-A3AF10F1524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8-9440-4D13-9822-D5D7A95EEA21}"/>
                </c:ext>
              </c:extLst>
            </c:dLbl>
            <c:dLbl>
              <c:idx val="857"/>
              <c:tx>
                <c:rich>
                  <a:bodyPr/>
                  <a:lstStyle/>
                  <a:p>
                    <a:fld id="{71416E50-4544-44A6-A653-481AD8DAC2B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9-9440-4D13-9822-D5D7A95EEA21}"/>
                </c:ext>
              </c:extLst>
            </c:dLbl>
            <c:dLbl>
              <c:idx val="858"/>
              <c:tx>
                <c:rich>
                  <a:bodyPr/>
                  <a:lstStyle/>
                  <a:p>
                    <a:fld id="{62BA76A6-0039-4D14-AE97-EB609E9CD41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A-9440-4D13-9822-D5D7A95EEA21}"/>
                </c:ext>
              </c:extLst>
            </c:dLbl>
            <c:dLbl>
              <c:idx val="859"/>
              <c:tx>
                <c:rich>
                  <a:bodyPr/>
                  <a:lstStyle/>
                  <a:p>
                    <a:fld id="{FEE1298B-4DA1-4075-B964-2CA970D289D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B-9440-4D13-9822-D5D7A95EEA21}"/>
                </c:ext>
              </c:extLst>
            </c:dLbl>
            <c:dLbl>
              <c:idx val="860"/>
              <c:tx>
                <c:rich>
                  <a:bodyPr/>
                  <a:lstStyle/>
                  <a:p>
                    <a:fld id="{1FF72816-BBD6-4710-BD57-168D3F15433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C-9440-4D13-9822-D5D7A95EEA21}"/>
                </c:ext>
              </c:extLst>
            </c:dLbl>
            <c:dLbl>
              <c:idx val="861"/>
              <c:tx>
                <c:rich>
                  <a:bodyPr/>
                  <a:lstStyle/>
                  <a:p>
                    <a:fld id="{EBD3E6C3-E8BB-42B4-B87A-DAA25D80FD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D-9440-4D13-9822-D5D7A95EEA21}"/>
                </c:ext>
              </c:extLst>
            </c:dLbl>
            <c:dLbl>
              <c:idx val="862"/>
              <c:tx>
                <c:rich>
                  <a:bodyPr/>
                  <a:lstStyle/>
                  <a:p>
                    <a:fld id="{677E69B6-7065-4867-A922-844081F27E6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E-9440-4D13-9822-D5D7A95EEA21}"/>
                </c:ext>
              </c:extLst>
            </c:dLbl>
            <c:dLbl>
              <c:idx val="863"/>
              <c:tx>
                <c:rich>
                  <a:bodyPr/>
                  <a:lstStyle/>
                  <a:p>
                    <a:fld id="{61942079-890E-4AC4-9C6F-F721E1DD1F6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F-9440-4D13-9822-D5D7A95EEA21}"/>
                </c:ext>
              </c:extLst>
            </c:dLbl>
            <c:dLbl>
              <c:idx val="864"/>
              <c:tx>
                <c:rich>
                  <a:bodyPr/>
                  <a:lstStyle/>
                  <a:p>
                    <a:fld id="{A5FF21A5-C900-44F1-BE72-AB02CF70907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0-9440-4D13-9822-D5D7A95EEA21}"/>
                </c:ext>
              </c:extLst>
            </c:dLbl>
            <c:dLbl>
              <c:idx val="865"/>
              <c:tx>
                <c:rich>
                  <a:bodyPr/>
                  <a:lstStyle/>
                  <a:p>
                    <a:fld id="{6791EB94-4A82-4DE6-896F-66673022D6F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1-9440-4D13-9822-D5D7A95EEA21}"/>
                </c:ext>
              </c:extLst>
            </c:dLbl>
            <c:dLbl>
              <c:idx val="866"/>
              <c:tx>
                <c:rich>
                  <a:bodyPr/>
                  <a:lstStyle/>
                  <a:p>
                    <a:fld id="{38F24E00-AC0B-433D-A210-34CFBDC0DC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2-9440-4D13-9822-D5D7A95EEA21}"/>
                </c:ext>
              </c:extLst>
            </c:dLbl>
            <c:dLbl>
              <c:idx val="867"/>
              <c:tx>
                <c:rich>
                  <a:bodyPr/>
                  <a:lstStyle/>
                  <a:p>
                    <a:fld id="{C250CEF2-81BB-46E8-8574-C35BE3F2C2F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3-9440-4D13-9822-D5D7A95EEA21}"/>
                </c:ext>
              </c:extLst>
            </c:dLbl>
            <c:dLbl>
              <c:idx val="868"/>
              <c:tx>
                <c:rich>
                  <a:bodyPr/>
                  <a:lstStyle/>
                  <a:p>
                    <a:fld id="{1B3C523F-E4F7-49A0-9577-34AF96AAC4E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4-9440-4D13-9822-D5D7A95EEA21}"/>
                </c:ext>
              </c:extLst>
            </c:dLbl>
            <c:dLbl>
              <c:idx val="869"/>
              <c:tx>
                <c:rich>
                  <a:bodyPr/>
                  <a:lstStyle/>
                  <a:p>
                    <a:fld id="{A19F7E3D-669C-4208-89EF-A858ACD4488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5-9440-4D13-9822-D5D7A95EEA21}"/>
                </c:ext>
              </c:extLst>
            </c:dLbl>
            <c:dLbl>
              <c:idx val="870"/>
              <c:tx>
                <c:rich>
                  <a:bodyPr/>
                  <a:lstStyle/>
                  <a:p>
                    <a:fld id="{F0F4B9B3-DA2C-47A1-8ED5-1235E8A856B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6-9440-4D13-9822-D5D7A95EEA21}"/>
                </c:ext>
              </c:extLst>
            </c:dLbl>
            <c:dLbl>
              <c:idx val="871"/>
              <c:tx>
                <c:rich>
                  <a:bodyPr/>
                  <a:lstStyle/>
                  <a:p>
                    <a:fld id="{0FAA70BE-BA76-4B9E-8D31-9AF7E626B75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7-9440-4D13-9822-D5D7A95EEA21}"/>
                </c:ext>
              </c:extLst>
            </c:dLbl>
            <c:dLbl>
              <c:idx val="872"/>
              <c:tx>
                <c:rich>
                  <a:bodyPr/>
                  <a:lstStyle/>
                  <a:p>
                    <a:fld id="{1CC8A3A0-512B-4C13-80A2-603F3812AB9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8-9440-4D13-9822-D5D7A95EEA21}"/>
                </c:ext>
              </c:extLst>
            </c:dLbl>
            <c:dLbl>
              <c:idx val="873"/>
              <c:tx>
                <c:rich>
                  <a:bodyPr/>
                  <a:lstStyle/>
                  <a:p>
                    <a:fld id="{BFBB9E04-E002-473C-AE3E-3302A94F54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9-9440-4D13-9822-D5D7A95EEA21}"/>
                </c:ext>
              </c:extLst>
            </c:dLbl>
            <c:dLbl>
              <c:idx val="874"/>
              <c:tx>
                <c:rich>
                  <a:bodyPr/>
                  <a:lstStyle/>
                  <a:p>
                    <a:fld id="{8E993051-7EDB-445F-8B74-2DF3E4313D8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A-9440-4D13-9822-D5D7A95EEA21}"/>
                </c:ext>
              </c:extLst>
            </c:dLbl>
            <c:dLbl>
              <c:idx val="875"/>
              <c:tx>
                <c:rich>
                  <a:bodyPr/>
                  <a:lstStyle/>
                  <a:p>
                    <a:fld id="{2F3E2E4A-3EA0-4845-9B10-E01E10D3E0D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B-9440-4D13-9822-D5D7A95EEA21}"/>
                </c:ext>
              </c:extLst>
            </c:dLbl>
            <c:dLbl>
              <c:idx val="876"/>
              <c:tx>
                <c:rich>
                  <a:bodyPr/>
                  <a:lstStyle/>
                  <a:p>
                    <a:fld id="{27E2E9EA-0C23-4499-866E-98CC47A5B5C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C-9440-4D13-9822-D5D7A95EEA21}"/>
                </c:ext>
              </c:extLst>
            </c:dLbl>
            <c:dLbl>
              <c:idx val="877"/>
              <c:tx>
                <c:rich>
                  <a:bodyPr/>
                  <a:lstStyle/>
                  <a:p>
                    <a:fld id="{47129676-E0BF-4810-B66F-7E66CFFF9BC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D-9440-4D13-9822-D5D7A95EEA21}"/>
                </c:ext>
              </c:extLst>
            </c:dLbl>
            <c:dLbl>
              <c:idx val="878"/>
              <c:tx>
                <c:rich>
                  <a:bodyPr/>
                  <a:lstStyle/>
                  <a:p>
                    <a:fld id="{51C132E4-0B64-4B75-8687-49098AFBD09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E-9440-4D13-9822-D5D7A95EEA21}"/>
                </c:ext>
              </c:extLst>
            </c:dLbl>
            <c:dLbl>
              <c:idx val="879"/>
              <c:tx>
                <c:rich>
                  <a:bodyPr/>
                  <a:lstStyle/>
                  <a:p>
                    <a:fld id="{BE793898-3404-4EBA-B0B3-366F856A887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F-9440-4D13-9822-D5D7A95EEA21}"/>
                </c:ext>
              </c:extLst>
            </c:dLbl>
            <c:dLbl>
              <c:idx val="880"/>
              <c:tx>
                <c:rich>
                  <a:bodyPr/>
                  <a:lstStyle/>
                  <a:p>
                    <a:fld id="{89F8A538-B6AD-4E8A-B708-73DB4BA3DBD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0-9440-4D13-9822-D5D7A95EEA21}"/>
                </c:ext>
              </c:extLst>
            </c:dLbl>
            <c:dLbl>
              <c:idx val="881"/>
              <c:tx>
                <c:rich>
                  <a:bodyPr/>
                  <a:lstStyle/>
                  <a:p>
                    <a:fld id="{BF49C0E2-092C-440E-99A5-9A684EA0203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1-9440-4D13-9822-D5D7A95EEA21}"/>
                </c:ext>
              </c:extLst>
            </c:dLbl>
            <c:dLbl>
              <c:idx val="882"/>
              <c:tx>
                <c:rich>
                  <a:bodyPr/>
                  <a:lstStyle/>
                  <a:p>
                    <a:fld id="{1F66D27C-0CAB-446F-8CB6-8E542CB9CBC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2-9440-4D13-9822-D5D7A95EEA21}"/>
                </c:ext>
              </c:extLst>
            </c:dLbl>
            <c:dLbl>
              <c:idx val="883"/>
              <c:tx>
                <c:rich>
                  <a:bodyPr/>
                  <a:lstStyle/>
                  <a:p>
                    <a:fld id="{6E213395-2003-4886-87E6-96F6E50F2F3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3-9440-4D13-9822-D5D7A95EEA21}"/>
                </c:ext>
              </c:extLst>
            </c:dLbl>
            <c:dLbl>
              <c:idx val="884"/>
              <c:tx>
                <c:rich>
                  <a:bodyPr/>
                  <a:lstStyle/>
                  <a:p>
                    <a:fld id="{BE250416-2284-484F-8982-0DDEBB1B84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4-9440-4D13-9822-D5D7A95EEA21}"/>
                </c:ext>
              </c:extLst>
            </c:dLbl>
            <c:dLbl>
              <c:idx val="885"/>
              <c:tx>
                <c:rich>
                  <a:bodyPr/>
                  <a:lstStyle/>
                  <a:p>
                    <a:fld id="{58C52D00-A2C4-4F70-B2F2-9BE6A2CA49E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5-9440-4D13-9822-D5D7A95EEA21}"/>
                </c:ext>
              </c:extLst>
            </c:dLbl>
            <c:dLbl>
              <c:idx val="886"/>
              <c:tx>
                <c:rich>
                  <a:bodyPr/>
                  <a:lstStyle/>
                  <a:p>
                    <a:fld id="{EE26DDE3-64A3-4FBA-8748-204BD8BDEF4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6-9440-4D13-9822-D5D7A95EEA21}"/>
                </c:ext>
              </c:extLst>
            </c:dLbl>
            <c:dLbl>
              <c:idx val="887"/>
              <c:tx>
                <c:rich>
                  <a:bodyPr/>
                  <a:lstStyle/>
                  <a:p>
                    <a:fld id="{3F16385C-BC40-4196-B8DB-D3046257D4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7-9440-4D13-9822-D5D7A95EEA21}"/>
                </c:ext>
              </c:extLst>
            </c:dLbl>
            <c:dLbl>
              <c:idx val="888"/>
              <c:tx>
                <c:rich>
                  <a:bodyPr/>
                  <a:lstStyle/>
                  <a:p>
                    <a:fld id="{11595F6C-1DBE-47CF-8A62-AF38125F31C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8-9440-4D13-9822-D5D7A95EEA21}"/>
                </c:ext>
              </c:extLst>
            </c:dLbl>
            <c:dLbl>
              <c:idx val="889"/>
              <c:tx>
                <c:rich>
                  <a:bodyPr/>
                  <a:lstStyle/>
                  <a:p>
                    <a:fld id="{8C18F382-260C-43E2-A37B-8BDF076ACFB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9-9440-4D13-9822-D5D7A95EEA21}"/>
                </c:ext>
              </c:extLst>
            </c:dLbl>
            <c:dLbl>
              <c:idx val="890"/>
              <c:tx>
                <c:rich>
                  <a:bodyPr/>
                  <a:lstStyle/>
                  <a:p>
                    <a:fld id="{DCF5AA16-5C06-4F31-BCDC-9D1C7331C87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A-9440-4D13-9822-D5D7A95EEA21}"/>
                </c:ext>
              </c:extLst>
            </c:dLbl>
            <c:dLbl>
              <c:idx val="891"/>
              <c:tx>
                <c:rich>
                  <a:bodyPr/>
                  <a:lstStyle/>
                  <a:p>
                    <a:fld id="{D5F641A6-0E59-4BE3-83B9-C1A0F9617D3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B-9440-4D13-9822-D5D7A95EEA21}"/>
                </c:ext>
              </c:extLst>
            </c:dLbl>
            <c:dLbl>
              <c:idx val="892"/>
              <c:tx>
                <c:rich>
                  <a:bodyPr/>
                  <a:lstStyle/>
                  <a:p>
                    <a:fld id="{A5C541D0-1100-4603-8B24-1FF9B8BB9E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C-9440-4D13-9822-D5D7A95EEA21}"/>
                </c:ext>
              </c:extLst>
            </c:dLbl>
            <c:dLbl>
              <c:idx val="893"/>
              <c:tx>
                <c:rich>
                  <a:bodyPr/>
                  <a:lstStyle/>
                  <a:p>
                    <a:fld id="{A7709F4C-7E00-405C-910E-0FA5F2F42FD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D-9440-4D13-9822-D5D7A95EEA21}"/>
                </c:ext>
              </c:extLst>
            </c:dLbl>
            <c:dLbl>
              <c:idx val="894"/>
              <c:tx>
                <c:rich>
                  <a:bodyPr/>
                  <a:lstStyle/>
                  <a:p>
                    <a:fld id="{DC529496-3AD7-4F3C-866D-A9FA0B5F211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E-9440-4D13-9822-D5D7A95EEA21}"/>
                </c:ext>
              </c:extLst>
            </c:dLbl>
            <c:dLbl>
              <c:idx val="895"/>
              <c:tx>
                <c:rich>
                  <a:bodyPr/>
                  <a:lstStyle/>
                  <a:p>
                    <a:fld id="{7461B719-5171-46F2-80E5-4691E436512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F-9440-4D13-9822-D5D7A95EEA21}"/>
                </c:ext>
              </c:extLst>
            </c:dLbl>
            <c:dLbl>
              <c:idx val="896"/>
              <c:tx>
                <c:rich>
                  <a:bodyPr/>
                  <a:lstStyle/>
                  <a:p>
                    <a:fld id="{F947E263-DD88-48E5-97F3-2B53D881666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0-9440-4D13-9822-D5D7A95EEA21}"/>
                </c:ext>
              </c:extLst>
            </c:dLbl>
            <c:dLbl>
              <c:idx val="897"/>
              <c:tx>
                <c:rich>
                  <a:bodyPr/>
                  <a:lstStyle/>
                  <a:p>
                    <a:fld id="{2B91B94D-5C83-48F0-9AC1-6E2CFD93089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1-9440-4D13-9822-D5D7A95EEA21}"/>
                </c:ext>
              </c:extLst>
            </c:dLbl>
            <c:dLbl>
              <c:idx val="898"/>
              <c:tx>
                <c:rich>
                  <a:bodyPr/>
                  <a:lstStyle/>
                  <a:p>
                    <a:fld id="{6E914880-A7A0-475B-A052-5727CFBCBE3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2-9440-4D13-9822-D5D7A95EEA21}"/>
                </c:ext>
              </c:extLst>
            </c:dLbl>
            <c:dLbl>
              <c:idx val="899"/>
              <c:tx>
                <c:rich>
                  <a:bodyPr/>
                  <a:lstStyle/>
                  <a:p>
                    <a:fld id="{3BA7D7CA-446C-49CE-A786-89B13A3EFF6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3-9440-4D13-9822-D5D7A95EEA21}"/>
                </c:ext>
              </c:extLst>
            </c:dLbl>
            <c:dLbl>
              <c:idx val="900"/>
              <c:tx>
                <c:rich>
                  <a:bodyPr/>
                  <a:lstStyle/>
                  <a:p>
                    <a:fld id="{A3BC403E-711F-4299-BBE0-EA4B1419187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4-9440-4D13-9822-D5D7A95EEA21}"/>
                </c:ext>
              </c:extLst>
            </c:dLbl>
            <c:dLbl>
              <c:idx val="901"/>
              <c:tx>
                <c:rich>
                  <a:bodyPr/>
                  <a:lstStyle/>
                  <a:p>
                    <a:fld id="{6851874F-B22A-4CD5-BC3A-6FD2729DF74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5-9440-4D13-9822-D5D7A95EEA21}"/>
                </c:ext>
              </c:extLst>
            </c:dLbl>
            <c:dLbl>
              <c:idx val="902"/>
              <c:tx>
                <c:rich>
                  <a:bodyPr/>
                  <a:lstStyle/>
                  <a:p>
                    <a:fld id="{F1D24002-1599-4EA0-813D-D43EFC798F8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6-9440-4D13-9822-D5D7A95EEA21}"/>
                </c:ext>
              </c:extLst>
            </c:dLbl>
            <c:dLbl>
              <c:idx val="903"/>
              <c:tx>
                <c:rich>
                  <a:bodyPr/>
                  <a:lstStyle/>
                  <a:p>
                    <a:fld id="{AB4C9980-6C37-474B-BB24-8CA4329A581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7-9440-4D13-9822-D5D7A95EEA21}"/>
                </c:ext>
              </c:extLst>
            </c:dLbl>
            <c:dLbl>
              <c:idx val="904"/>
              <c:tx>
                <c:rich>
                  <a:bodyPr/>
                  <a:lstStyle/>
                  <a:p>
                    <a:fld id="{09B78DF9-437F-4FE8-B671-79FC50C865B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8-9440-4D13-9822-D5D7A95EEA21}"/>
                </c:ext>
              </c:extLst>
            </c:dLbl>
            <c:dLbl>
              <c:idx val="905"/>
              <c:tx>
                <c:rich>
                  <a:bodyPr/>
                  <a:lstStyle/>
                  <a:p>
                    <a:fld id="{AA379DDB-A058-4686-9599-0B06732276C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9-9440-4D13-9822-D5D7A95EEA21}"/>
                </c:ext>
              </c:extLst>
            </c:dLbl>
            <c:dLbl>
              <c:idx val="906"/>
              <c:tx>
                <c:rich>
                  <a:bodyPr/>
                  <a:lstStyle/>
                  <a:p>
                    <a:fld id="{F888408B-741D-4DF1-9074-03D44B11121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A-9440-4D13-9822-D5D7A95EEA21}"/>
                </c:ext>
              </c:extLst>
            </c:dLbl>
            <c:dLbl>
              <c:idx val="907"/>
              <c:tx>
                <c:rich>
                  <a:bodyPr/>
                  <a:lstStyle/>
                  <a:p>
                    <a:fld id="{1BCDEF09-AB6F-436E-BE5C-F0CEC36CD1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B-9440-4D13-9822-D5D7A95EEA21}"/>
                </c:ext>
              </c:extLst>
            </c:dLbl>
            <c:dLbl>
              <c:idx val="908"/>
              <c:tx>
                <c:rich>
                  <a:bodyPr/>
                  <a:lstStyle/>
                  <a:p>
                    <a:fld id="{5B9AB199-0546-46D7-A22E-CDE3F77EA9D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C-9440-4D13-9822-D5D7A95EEA21}"/>
                </c:ext>
              </c:extLst>
            </c:dLbl>
            <c:dLbl>
              <c:idx val="909"/>
              <c:tx>
                <c:rich>
                  <a:bodyPr/>
                  <a:lstStyle/>
                  <a:p>
                    <a:fld id="{2216B40B-344A-45FC-8D61-6162B1DD67D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D-9440-4D13-9822-D5D7A95EEA21}"/>
                </c:ext>
              </c:extLst>
            </c:dLbl>
            <c:dLbl>
              <c:idx val="910"/>
              <c:tx>
                <c:rich>
                  <a:bodyPr/>
                  <a:lstStyle/>
                  <a:p>
                    <a:fld id="{BC90601A-8638-4224-993C-28D61B619A8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E-9440-4D13-9822-D5D7A95EEA21}"/>
                </c:ext>
              </c:extLst>
            </c:dLbl>
            <c:dLbl>
              <c:idx val="911"/>
              <c:tx>
                <c:rich>
                  <a:bodyPr/>
                  <a:lstStyle/>
                  <a:p>
                    <a:fld id="{F4059CBD-2AB7-4862-828D-DD227F618F7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F-9440-4D13-9822-D5D7A95EEA21}"/>
                </c:ext>
              </c:extLst>
            </c:dLbl>
            <c:dLbl>
              <c:idx val="912"/>
              <c:tx>
                <c:rich>
                  <a:bodyPr/>
                  <a:lstStyle/>
                  <a:p>
                    <a:fld id="{F74D802C-C71B-4270-B031-6D78F35433E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0-9440-4D13-9822-D5D7A95EEA21}"/>
                </c:ext>
              </c:extLst>
            </c:dLbl>
            <c:dLbl>
              <c:idx val="913"/>
              <c:tx>
                <c:rich>
                  <a:bodyPr/>
                  <a:lstStyle/>
                  <a:p>
                    <a:fld id="{AA43D6CE-DD46-4C6A-AD23-D646C8F965C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1-9440-4D13-9822-D5D7A95EEA21}"/>
                </c:ext>
              </c:extLst>
            </c:dLbl>
            <c:dLbl>
              <c:idx val="914"/>
              <c:tx>
                <c:rich>
                  <a:bodyPr/>
                  <a:lstStyle/>
                  <a:p>
                    <a:fld id="{D7359B38-3353-4152-AE73-FE7E6330735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2-9440-4D13-9822-D5D7A95EEA21}"/>
                </c:ext>
              </c:extLst>
            </c:dLbl>
            <c:dLbl>
              <c:idx val="915"/>
              <c:tx>
                <c:rich>
                  <a:bodyPr/>
                  <a:lstStyle/>
                  <a:p>
                    <a:fld id="{46A7AF42-79F6-496D-A673-0DE73883F1A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3-9440-4D13-9822-D5D7A95EEA21}"/>
                </c:ext>
              </c:extLst>
            </c:dLbl>
            <c:dLbl>
              <c:idx val="916"/>
              <c:tx>
                <c:rich>
                  <a:bodyPr/>
                  <a:lstStyle/>
                  <a:p>
                    <a:fld id="{2D1ED185-EFD8-4F73-8C35-BD1CF3B46CB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4-9440-4D13-9822-D5D7A95EEA21}"/>
                </c:ext>
              </c:extLst>
            </c:dLbl>
            <c:dLbl>
              <c:idx val="917"/>
              <c:tx>
                <c:rich>
                  <a:bodyPr/>
                  <a:lstStyle/>
                  <a:p>
                    <a:fld id="{C951076A-3AC8-4071-9279-8FB459A90A4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5-9440-4D13-9822-D5D7A95EEA21}"/>
                </c:ext>
              </c:extLst>
            </c:dLbl>
            <c:dLbl>
              <c:idx val="918"/>
              <c:tx>
                <c:rich>
                  <a:bodyPr/>
                  <a:lstStyle/>
                  <a:p>
                    <a:fld id="{6653B7B4-0553-4890-A0F0-2B295073016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6-9440-4D13-9822-D5D7A95EEA21}"/>
                </c:ext>
              </c:extLst>
            </c:dLbl>
            <c:dLbl>
              <c:idx val="919"/>
              <c:tx>
                <c:rich>
                  <a:bodyPr/>
                  <a:lstStyle/>
                  <a:p>
                    <a:fld id="{64DF3BCA-72F7-4B07-8416-268CB2737F4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7-9440-4D13-9822-D5D7A95EEA21}"/>
                </c:ext>
              </c:extLst>
            </c:dLbl>
            <c:dLbl>
              <c:idx val="920"/>
              <c:tx>
                <c:rich>
                  <a:bodyPr/>
                  <a:lstStyle/>
                  <a:p>
                    <a:fld id="{3B0D4C70-9CCB-4E3C-8455-DC252AB0F51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8-9440-4D13-9822-D5D7A95EEA21}"/>
                </c:ext>
              </c:extLst>
            </c:dLbl>
            <c:dLbl>
              <c:idx val="921"/>
              <c:tx>
                <c:rich>
                  <a:bodyPr/>
                  <a:lstStyle/>
                  <a:p>
                    <a:fld id="{2F1271C3-67EF-4120-9B77-D8505ACF01E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9-9440-4D13-9822-D5D7A95EEA21}"/>
                </c:ext>
              </c:extLst>
            </c:dLbl>
            <c:dLbl>
              <c:idx val="922"/>
              <c:tx>
                <c:rich>
                  <a:bodyPr/>
                  <a:lstStyle/>
                  <a:p>
                    <a:fld id="{ECC8729B-2613-4F4F-82C7-C527B5566AC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A-9440-4D13-9822-D5D7A95EEA21}"/>
                </c:ext>
              </c:extLst>
            </c:dLbl>
            <c:dLbl>
              <c:idx val="923"/>
              <c:tx>
                <c:rich>
                  <a:bodyPr/>
                  <a:lstStyle/>
                  <a:p>
                    <a:fld id="{77F20011-F163-43E8-A83F-CA2057838D4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B-9440-4D13-9822-D5D7A95EEA21}"/>
                </c:ext>
              </c:extLst>
            </c:dLbl>
            <c:dLbl>
              <c:idx val="924"/>
              <c:tx>
                <c:rich>
                  <a:bodyPr/>
                  <a:lstStyle/>
                  <a:p>
                    <a:fld id="{968A68F3-60BE-423D-BDC4-04115CF3ADA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C-9440-4D13-9822-D5D7A95EEA21}"/>
                </c:ext>
              </c:extLst>
            </c:dLbl>
            <c:dLbl>
              <c:idx val="925"/>
              <c:tx>
                <c:rich>
                  <a:bodyPr/>
                  <a:lstStyle/>
                  <a:p>
                    <a:fld id="{E83DFE64-D52E-49B9-96C4-656CA3D17B5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D-9440-4D13-9822-D5D7A95EEA21}"/>
                </c:ext>
              </c:extLst>
            </c:dLbl>
            <c:dLbl>
              <c:idx val="926"/>
              <c:tx>
                <c:rich>
                  <a:bodyPr/>
                  <a:lstStyle/>
                  <a:p>
                    <a:fld id="{EC0D1B52-AB61-4551-A39A-BA1885741DC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E-9440-4D13-9822-D5D7A95EEA21}"/>
                </c:ext>
              </c:extLst>
            </c:dLbl>
            <c:dLbl>
              <c:idx val="927"/>
              <c:tx>
                <c:rich>
                  <a:bodyPr/>
                  <a:lstStyle/>
                  <a:p>
                    <a:fld id="{87A23E67-5409-4764-BCF1-693B47295CA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F-9440-4D13-9822-D5D7A95EEA21}"/>
                </c:ext>
              </c:extLst>
            </c:dLbl>
            <c:dLbl>
              <c:idx val="928"/>
              <c:tx>
                <c:rich>
                  <a:bodyPr/>
                  <a:lstStyle/>
                  <a:p>
                    <a:fld id="{F062BD7E-35F1-474F-AE47-F49EC9DAC1E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0-9440-4D13-9822-D5D7A95EEA21}"/>
                </c:ext>
              </c:extLst>
            </c:dLbl>
            <c:dLbl>
              <c:idx val="929"/>
              <c:tx>
                <c:rich>
                  <a:bodyPr/>
                  <a:lstStyle/>
                  <a:p>
                    <a:fld id="{A0BCCBEC-70AB-4D45-A200-E7BD20E42A2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1-9440-4D13-9822-D5D7A95EEA21}"/>
                </c:ext>
              </c:extLst>
            </c:dLbl>
            <c:dLbl>
              <c:idx val="930"/>
              <c:tx>
                <c:rich>
                  <a:bodyPr/>
                  <a:lstStyle/>
                  <a:p>
                    <a:fld id="{C04B1C62-4A99-443F-AD12-48B69277659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2-9440-4D13-9822-D5D7A95EEA21}"/>
                </c:ext>
              </c:extLst>
            </c:dLbl>
            <c:dLbl>
              <c:idx val="931"/>
              <c:tx>
                <c:rich>
                  <a:bodyPr/>
                  <a:lstStyle/>
                  <a:p>
                    <a:fld id="{1A8883F0-0C40-423A-ACA3-AFD27D966E7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3-9440-4D13-9822-D5D7A95EEA21}"/>
                </c:ext>
              </c:extLst>
            </c:dLbl>
            <c:dLbl>
              <c:idx val="932"/>
              <c:tx>
                <c:rich>
                  <a:bodyPr/>
                  <a:lstStyle/>
                  <a:p>
                    <a:fld id="{EE05512D-8DAC-456C-8BD3-BE14859DCAF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4-9440-4D13-9822-D5D7A95EEA21}"/>
                </c:ext>
              </c:extLst>
            </c:dLbl>
            <c:dLbl>
              <c:idx val="933"/>
              <c:tx>
                <c:rich>
                  <a:bodyPr/>
                  <a:lstStyle/>
                  <a:p>
                    <a:fld id="{6E6DDDDC-74FA-4EA2-B73A-5C458871DDD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5-9440-4D13-9822-D5D7A95EEA21}"/>
                </c:ext>
              </c:extLst>
            </c:dLbl>
            <c:dLbl>
              <c:idx val="934"/>
              <c:tx>
                <c:rich>
                  <a:bodyPr/>
                  <a:lstStyle/>
                  <a:p>
                    <a:fld id="{39B4B636-703D-4D25-A03E-1A9B830E0A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6-9440-4D13-9822-D5D7A95EEA21}"/>
                </c:ext>
              </c:extLst>
            </c:dLbl>
            <c:dLbl>
              <c:idx val="935"/>
              <c:tx>
                <c:rich>
                  <a:bodyPr/>
                  <a:lstStyle/>
                  <a:p>
                    <a:fld id="{151D032F-73AE-45F1-8655-A5B11345534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7-9440-4D13-9822-D5D7A95EEA21}"/>
                </c:ext>
              </c:extLst>
            </c:dLbl>
            <c:dLbl>
              <c:idx val="936"/>
              <c:tx>
                <c:rich>
                  <a:bodyPr/>
                  <a:lstStyle/>
                  <a:p>
                    <a:fld id="{66912BAF-1DCA-490A-A3D3-8E86ADCDC3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8-9440-4D13-9822-D5D7A95EEA21}"/>
                </c:ext>
              </c:extLst>
            </c:dLbl>
            <c:dLbl>
              <c:idx val="937"/>
              <c:tx>
                <c:rich>
                  <a:bodyPr/>
                  <a:lstStyle/>
                  <a:p>
                    <a:fld id="{0BFA8243-F884-42F3-8555-6AAEC70C31A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9-9440-4D13-9822-D5D7A95EEA21}"/>
                </c:ext>
              </c:extLst>
            </c:dLbl>
            <c:dLbl>
              <c:idx val="938"/>
              <c:tx>
                <c:rich>
                  <a:bodyPr/>
                  <a:lstStyle/>
                  <a:p>
                    <a:fld id="{3F285AE9-568B-4DF3-B9B4-5654B2BF7F7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A-9440-4D13-9822-D5D7A95EEA21}"/>
                </c:ext>
              </c:extLst>
            </c:dLbl>
            <c:dLbl>
              <c:idx val="939"/>
              <c:tx>
                <c:rich>
                  <a:bodyPr/>
                  <a:lstStyle/>
                  <a:p>
                    <a:fld id="{401A4465-1865-4732-B170-578CDE3888A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B-9440-4D13-9822-D5D7A95EEA21}"/>
                </c:ext>
              </c:extLst>
            </c:dLbl>
            <c:dLbl>
              <c:idx val="940"/>
              <c:tx>
                <c:rich>
                  <a:bodyPr/>
                  <a:lstStyle/>
                  <a:p>
                    <a:fld id="{16911171-37CF-43AC-B3F6-14332660C26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C-9440-4D13-9822-D5D7A95EEA21}"/>
                </c:ext>
              </c:extLst>
            </c:dLbl>
            <c:dLbl>
              <c:idx val="941"/>
              <c:tx>
                <c:rich>
                  <a:bodyPr/>
                  <a:lstStyle/>
                  <a:p>
                    <a:fld id="{B1E2CBBD-BD0B-4BE0-9387-AD3008C9868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D-9440-4D13-9822-D5D7A95EEA21}"/>
                </c:ext>
              </c:extLst>
            </c:dLbl>
            <c:dLbl>
              <c:idx val="942"/>
              <c:tx>
                <c:rich>
                  <a:bodyPr/>
                  <a:lstStyle/>
                  <a:p>
                    <a:fld id="{9982F0EC-6483-4377-A0DE-802168210AA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E-9440-4D13-9822-D5D7A95EEA21}"/>
                </c:ext>
              </c:extLst>
            </c:dLbl>
            <c:dLbl>
              <c:idx val="943"/>
              <c:tx>
                <c:rich>
                  <a:bodyPr/>
                  <a:lstStyle/>
                  <a:p>
                    <a:fld id="{F4347ABB-41C4-4181-93DD-BECAFE60AE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F-9440-4D13-9822-D5D7A95EEA21}"/>
                </c:ext>
              </c:extLst>
            </c:dLbl>
            <c:dLbl>
              <c:idx val="944"/>
              <c:tx>
                <c:rich>
                  <a:bodyPr/>
                  <a:lstStyle/>
                  <a:p>
                    <a:fld id="{FD9E98FF-961B-47D7-999B-437BF42826C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0-9440-4D13-9822-D5D7A95EEA21}"/>
                </c:ext>
              </c:extLst>
            </c:dLbl>
            <c:dLbl>
              <c:idx val="945"/>
              <c:tx>
                <c:rich>
                  <a:bodyPr/>
                  <a:lstStyle/>
                  <a:p>
                    <a:fld id="{0CC9FFF8-FE8A-4B02-9632-A70BF7C8BFE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1-9440-4D13-9822-D5D7A95EEA21}"/>
                </c:ext>
              </c:extLst>
            </c:dLbl>
            <c:dLbl>
              <c:idx val="946"/>
              <c:tx>
                <c:rich>
                  <a:bodyPr/>
                  <a:lstStyle/>
                  <a:p>
                    <a:fld id="{5FA3F18C-F72B-4C64-8EFB-60FDF340FA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2-9440-4D13-9822-D5D7A95EEA21}"/>
                </c:ext>
              </c:extLst>
            </c:dLbl>
            <c:dLbl>
              <c:idx val="947"/>
              <c:tx>
                <c:rich>
                  <a:bodyPr/>
                  <a:lstStyle/>
                  <a:p>
                    <a:fld id="{A3AA9F0D-0C19-4D62-9EB0-6027C3C0620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3-9440-4D13-9822-D5D7A95EEA21}"/>
                </c:ext>
              </c:extLst>
            </c:dLbl>
            <c:dLbl>
              <c:idx val="948"/>
              <c:tx>
                <c:rich>
                  <a:bodyPr/>
                  <a:lstStyle/>
                  <a:p>
                    <a:fld id="{E804AD39-0E2B-42E5-9E82-4A15220208C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4-9440-4D13-9822-D5D7A95EEA21}"/>
                </c:ext>
              </c:extLst>
            </c:dLbl>
            <c:dLbl>
              <c:idx val="949"/>
              <c:tx>
                <c:rich>
                  <a:bodyPr/>
                  <a:lstStyle/>
                  <a:p>
                    <a:fld id="{69D866DC-33FC-448D-ADE1-B373658A648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5-9440-4D13-9822-D5D7A95EEA21}"/>
                </c:ext>
              </c:extLst>
            </c:dLbl>
            <c:dLbl>
              <c:idx val="950"/>
              <c:tx>
                <c:rich>
                  <a:bodyPr/>
                  <a:lstStyle/>
                  <a:p>
                    <a:fld id="{24A1DBEF-0A5F-476B-A342-10EC6A63745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6-9440-4D13-9822-D5D7A95EEA21}"/>
                </c:ext>
              </c:extLst>
            </c:dLbl>
            <c:dLbl>
              <c:idx val="951"/>
              <c:tx>
                <c:rich>
                  <a:bodyPr/>
                  <a:lstStyle/>
                  <a:p>
                    <a:fld id="{846E5B2A-6115-4B95-9294-2240E3364D4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7-9440-4D13-9822-D5D7A95EEA21}"/>
                </c:ext>
              </c:extLst>
            </c:dLbl>
            <c:dLbl>
              <c:idx val="952"/>
              <c:tx>
                <c:rich>
                  <a:bodyPr/>
                  <a:lstStyle/>
                  <a:p>
                    <a:fld id="{EC3733F1-E0D0-4546-9ECD-DC8B9B30444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8-9440-4D13-9822-D5D7A95EEA21}"/>
                </c:ext>
              </c:extLst>
            </c:dLbl>
            <c:dLbl>
              <c:idx val="953"/>
              <c:tx>
                <c:rich>
                  <a:bodyPr/>
                  <a:lstStyle/>
                  <a:p>
                    <a:fld id="{507D101B-C161-4B42-ADC2-D9577F92CE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9-9440-4D13-9822-D5D7A95EEA21}"/>
                </c:ext>
              </c:extLst>
            </c:dLbl>
            <c:dLbl>
              <c:idx val="954"/>
              <c:tx>
                <c:rich>
                  <a:bodyPr/>
                  <a:lstStyle/>
                  <a:p>
                    <a:fld id="{70D14251-9E00-41C6-A4DA-67458AE80BE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A-9440-4D13-9822-D5D7A95EEA21}"/>
                </c:ext>
              </c:extLst>
            </c:dLbl>
            <c:dLbl>
              <c:idx val="955"/>
              <c:tx>
                <c:rich>
                  <a:bodyPr/>
                  <a:lstStyle/>
                  <a:p>
                    <a:fld id="{4D5C144C-B4E2-4B0A-8055-3EA107C44B7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B-9440-4D13-9822-D5D7A95EEA21}"/>
                </c:ext>
              </c:extLst>
            </c:dLbl>
            <c:dLbl>
              <c:idx val="956"/>
              <c:tx>
                <c:rich>
                  <a:bodyPr/>
                  <a:lstStyle/>
                  <a:p>
                    <a:fld id="{AE6AC2C6-7C0D-4A83-8D01-AF68F73BBC4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C-9440-4D13-9822-D5D7A95EEA21}"/>
                </c:ext>
              </c:extLst>
            </c:dLbl>
            <c:dLbl>
              <c:idx val="957"/>
              <c:tx>
                <c:rich>
                  <a:bodyPr/>
                  <a:lstStyle/>
                  <a:p>
                    <a:fld id="{0969B397-EBDE-4335-8CA7-CD020790335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D-9440-4D13-9822-D5D7A95EEA21}"/>
                </c:ext>
              </c:extLst>
            </c:dLbl>
            <c:dLbl>
              <c:idx val="958"/>
              <c:tx>
                <c:rich>
                  <a:bodyPr/>
                  <a:lstStyle/>
                  <a:p>
                    <a:fld id="{67D0A071-0869-48C8-A30E-02F14CBA8A7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E-9440-4D13-9822-D5D7A95EEA21}"/>
                </c:ext>
              </c:extLst>
            </c:dLbl>
            <c:dLbl>
              <c:idx val="959"/>
              <c:tx>
                <c:rich>
                  <a:bodyPr/>
                  <a:lstStyle/>
                  <a:p>
                    <a:fld id="{5FCADB69-E9C5-4CC9-AF92-28330906A9E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F-9440-4D13-9822-D5D7A95EEA21}"/>
                </c:ext>
              </c:extLst>
            </c:dLbl>
            <c:dLbl>
              <c:idx val="960"/>
              <c:tx>
                <c:rich>
                  <a:bodyPr/>
                  <a:lstStyle/>
                  <a:p>
                    <a:fld id="{08E6856B-23F1-4ABE-9FAC-C593D1DCEA6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0-9440-4D13-9822-D5D7A95EEA21}"/>
                </c:ext>
              </c:extLst>
            </c:dLbl>
            <c:dLbl>
              <c:idx val="961"/>
              <c:tx>
                <c:rich>
                  <a:bodyPr/>
                  <a:lstStyle/>
                  <a:p>
                    <a:fld id="{7FB745C4-253C-469B-83E5-052F4EF782F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1-9440-4D13-9822-D5D7A95EEA21}"/>
                </c:ext>
              </c:extLst>
            </c:dLbl>
            <c:dLbl>
              <c:idx val="962"/>
              <c:tx>
                <c:rich>
                  <a:bodyPr/>
                  <a:lstStyle/>
                  <a:p>
                    <a:fld id="{2BFAA752-2332-40F4-A06E-85A80F66587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2-9440-4D13-9822-D5D7A95EEA21}"/>
                </c:ext>
              </c:extLst>
            </c:dLbl>
            <c:dLbl>
              <c:idx val="963"/>
              <c:tx>
                <c:rich>
                  <a:bodyPr/>
                  <a:lstStyle/>
                  <a:p>
                    <a:fld id="{7A3D15A3-6440-4987-A84E-378EDEF056B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3-9440-4D13-9822-D5D7A95EEA21}"/>
                </c:ext>
              </c:extLst>
            </c:dLbl>
            <c:dLbl>
              <c:idx val="964"/>
              <c:tx>
                <c:rich>
                  <a:bodyPr/>
                  <a:lstStyle/>
                  <a:p>
                    <a:fld id="{5D874428-186B-44B6-9045-ED86A2692E8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4-9440-4D13-9822-D5D7A95EEA21}"/>
                </c:ext>
              </c:extLst>
            </c:dLbl>
            <c:dLbl>
              <c:idx val="965"/>
              <c:tx>
                <c:rich>
                  <a:bodyPr/>
                  <a:lstStyle/>
                  <a:p>
                    <a:fld id="{905589EB-30E3-4571-8A62-9C1FB7BAE36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5-9440-4D13-9822-D5D7A95EEA21}"/>
                </c:ext>
              </c:extLst>
            </c:dLbl>
            <c:dLbl>
              <c:idx val="966"/>
              <c:tx>
                <c:rich>
                  <a:bodyPr/>
                  <a:lstStyle/>
                  <a:p>
                    <a:fld id="{1D66E286-C9C2-4301-9B2B-0F8A042BB74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6-9440-4D13-9822-D5D7A95EEA21}"/>
                </c:ext>
              </c:extLst>
            </c:dLbl>
            <c:dLbl>
              <c:idx val="967"/>
              <c:tx>
                <c:rich>
                  <a:bodyPr/>
                  <a:lstStyle/>
                  <a:p>
                    <a:fld id="{87F3730D-932B-4357-8FD9-07D013FFE62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7-9440-4D13-9822-D5D7A95EEA21}"/>
                </c:ext>
              </c:extLst>
            </c:dLbl>
            <c:dLbl>
              <c:idx val="968"/>
              <c:tx>
                <c:rich>
                  <a:bodyPr/>
                  <a:lstStyle/>
                  <a:p>
                    <a:fld id="{3EFFB148-0F57-4A4F-8ED3-D7526E9174D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8-9440-4D13-9822-D5D7A95EEA21}"/>
                </c:ext>
              </c:extLst>
            </c:dLbl>
            <c:dLbl>
              <c:idx val="969"/>
              <c:tx>
                <c:rich>
                  <a:bodyPr/>
                  <a:lstStyle/>
                  <a:p>
                    <a:fld id="{9BE29D29-64DD-4BBF-8203-5633847FC8C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9-9440-4D13-9822-D5D7A95EEA21}"/>
                </c:ext>
              </c:extLst>
            </c:dLbl>
            <c:dLbl>
              <c:idx val="970"/>
              <c:tx>
                <c:rich>
                  <a:bodyPr/>
                  <a:lstStyle/>
                  <a:p>
                    <a:fld id="{6F3ABB7B-AC3A-4DAE-B7D3-4BD5AE180FD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A-9440-4D13-9822-D5D7A95EEA21}"/>
                </c:ext>
              </c:extLst>
            </c:dLbl>
            <c:dLbl>
              <c:idx val="971"/>
              <c:tx>
                <c:rich>
                  <a:bodyPr/>
                  <a:lstStyle/>
                  <a:p>
                    <a:fld id="{142EC667-EA04-4D25-9B6E-0EAB86B22D1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B-9440-4D13-9822-D5D7A95EEA21}"/>
                </c:ext>
              </c:extLst>
            </c:dLbl>
            <c:dLbl>
              <c:idx val="972"/>
              <c:tx>
                <c:rich>
                  <a:bodyPr/>
                  <a:lstStyle/>
                  <a:p>
                    <a:fld id="{59F64910-53F9-4EF0-AC28-2E9770536C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C-9440-4D13-9822-D5D7A95EEA21}"/>
                </c:ext>
              </c:extLst>
            </c:dLbl>
            <c:dLbl>
              <c:idx val="973"/>
              <c:tx>
                <c:rich>
                  <a:bodyPr/>
                  <a:lstStyle/>
                  <a:p>
                    <a:fld id="{322F2BB3-48E9-47B1-8352-B6163F9B80E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D-9440-4D13-9822-D5D7A95EEA21}"/>
                </c:ext>
              </c:extLst>
            </c:dLbl>
            <c:dLbl>
              <c:idx val="974"/>
              <c:tx>
                <c:rich>
                  <a:bodyPr/>
                  <a:lstStyle/>
                  <a:p>
                    <a:fld id="{B4B9D1D5-FA68-4EDF-A8BF-769CE941CB3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E-9440-4D13-9822-D5D7A95EEA21}"/>
                </c:ext>
              </c:extLst>
            </c:dLbl>
            <c:dLbl>
              <c:idx val="975"/>
              <c:tx>
                <c:rich>
                  <a:bodyPr/>
                  <a:lstStyle/>
                  <a:p>
                    <a:fld id="{91834E87-517D-4807-A959-F17E22E3C5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F-9440-4D13-9822-D5D7A95EEA21}"/>
                </c:ext>
              </c:extLst>
            </c:dLbl>
            <c:dLbl>
              <c:idx val="976"/>
              <c:tx>
                <c:rich>
                  <a:bodyPr/>
                  <a:lstStyle/>
                  <a:p>
                    <a:fld id="{D9C41D61-59C7-458B-B300-9E7E1DF6A01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0-9440-4D13-9822-D5D7A95EEA21}"/>
                </c:ext>
              </c:extLst>
            </c:dLbl>
            <c:dLbl>
              <c:idx val="977"/>
              <c:tx>
                <c:rich>
                  <a:bodyPr/>
                  <a:lstStyle/>
                  <a:p>
                    <a:fld id="{BEAEFAB6-30E9-491F-A801-0F8CE1B5491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1-9440-4D13-9822-D5D7A95EEA21}"/>
                </c:ext>
              </c:extLst>
            </c:dLbl>
            <c:dLbl>
              <c:idx val="978"/>
              <c:tx>
                <c:rich>
                  <a:bodyPr/>
                  <a:lstStyle/>
                  <a:p>
                    <a:fld id="{EB3E7B85-784E-4D5F-8BC8-F102769F84F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2-9440-4D13-9822-D5D7A95EEA21}"/>
                </c:ext>
              </c:extLst>
            </c:dLbl>
            <c:dLbl>
              <c:idx val="979"/>
              <c:tx>
                <c:rich>
                  <a:bodyPr/>
                  <a:lstStyle/>
                  <a:p>
                    <a:fld id="{9E29F08B-04B0-4C88-861F-EB65A6DCF03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3-9440-4D13-9822-D5D7A95EEA21}"/>
                </c:ext>
              </c:extLst>
            </c:dLbl>
            <c:dLbl>
              <c:idx val="980"/>
              <c:tx>
                <c:rich>
                  <a:bodyPr/>
                  <a:lstStyle/>
                  <a:p>
                    <a:fld id="{D5FF7E94-CA2A-4F01-B742-962B9579B49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4-9440-4D13-9822-D5D7A95EEA21}"/>
                </c:ext>
              </c:extLst>
            </c:dLbl>
            <c:dLbl>
              <c:idx val="981"/>
              <c:tx>
                <c:rich>
                  <a:bodyPr/>
                  <a:lstStyle/>
                  <a:p>
                    <a:fld id="{6815A47B-DF42-4DF9-87EE-A1A128916FC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5-9440-4D13-9822-D5D7A95EEA21}"/>
                </c:ext>
              </c:extLst>
            </c:dLbl>
            <c:dLbl>
              <c:idx val="982"/>
              <c:tx>
                <c:rich>
                  <a:bodyPr/>
                  <a:lstStyle/>
                  <a:p>
                    <a:fld id="{38911E67-E368-4854-B231-D2A93E47643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6-9440-4D13-9822-D5D7A95EEA21}"/>
                </c:ext>
              </c:extLst>
            </c:dLbl>
            <c:dLbl>
              <c:idx val="983"/>
              <c:tx>
                <c:rich>
                  <a:bodyPr/>
                  <a:lstStyle/>
                  <a:p>
                    <a:fld id="{D302B938-5BA4-484E-B274-5D683ECD2D4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7-9440-4D13-9822-D5D7A95EEA21}"/>
                </c:ext>
              </c:extLst>
            </c:dLbl>
            <c:dLbl>
              <c:idx val="984"/>
              <c:tx>
                <c:rich>
                  <a:bodyPr/>
                  <a:lstStyle/>
                  <a:p>
                    <a:fld id="{FBCC5060-DF20-4FF4-9F09-49E9B945B03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8-9440-4D13-9822-D5D7A95EEA21}"/>
                </c:ext>
              </c:extLst>
            </c:dLbl>
            <c:dLbl>
              <c:idx val="985"/>
              <c:tx>
                <c:rich>
                  <a:bodyPr/>
                  <a:lstStyle/>
                  <a:p>
                    <a:fld id="{C99D990D-4E48-4B4B-A7F0-01A27C0C261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9-9440-4D13-9822-D5D7A95EEA21}"/>
                </c:ext>
              </c:extLst>
            </c:dLbl>
            <c:dLbl>
              <c:idx val="986"/>
              <c:tx>
                <c:rich>
                  <a:bodyPr/>
                  <a:lstStyle/>
                  <a:p>
                    <a:fld id="{B2FED7F2-6F16-48EB-AF98-54A277A92A9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A-9440-4D13-9822-D5D7A95EEA21}"/>
                </c:ext>
              </c:extLst>
            </c:dLbl>
            <c:dLbl>
              <c:idx val="987"/>
              <c:tx>
                <c:rich>
                  <a:bodyPr/>
                  <a:lstStyle/>
                  <a:p>
                    <a:fld id="{696D3A09-800A-4FFF-98B8-60AF302CBEE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B-9440-4D13-9822-D5D7A95EEA21}"/>
                </c:ext>
              </c:extLst>
            </c:dLbl>
            <c:dLbl>
              <c:idx val="988"/>
              <c:tx>
                <c:rich>
                  <a:bodyPr/>
                  <a:lstStyle/>
                  <a:p>
                    <a:fld id="{22BB7DA2-1577-4791-BADE-C8078F2E4D3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C-9440-4D13-9822-D5D7A95EEA21}"/>
                </c:ext>
              </c:extLst>
            </c:dLbl>
            <c:dLbl>
              <c:idx val="989"/>
              <c:tx>
                <c:rich>
                  <a:bodyPr/>
                  <a:lstStyle/>
                  <a:p>
                    <a:fld id="{5DD3D6EB-AB73-46B9-9259-3E8DB59BD5B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D-9440-4D13-9822-D5D7A95EEA21}"/>
                </c:ext>
              </c:extLst>
            </c:dLbl>
            <c:dLbl>
              <c:idx val="990"/>
              <c:tx>
                <c:rich>
                  <a:bodyPr/>
                  <a:lstStyle/>
                  <a:p>
                    <a:fld id="{83D86279-23BC-4AD8-B920-F75BB913FDB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E-9440-4D13-9822-D5D7A95EEA21}"/>
                </c:ext>
              </c:extLst>
            </c:dLbl>
            <c:dLbl>
              <c:idx val="991"/>
              <c:tx>
                <c:rich>
                  <a:bodyPr/>
                  <a:lstStyle/>
                  <a:p>
                    <a:fld id="{81F2E693-2351-4F1A-BBB5-BDFE4276B54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F-9440-4D13-9822-D5D7A95EEA21}"/>
                </c:ext>
              </c:extLst>
            </c:dLbl>
            <c:dLbl>
              <c:idx val="992"/>
              <c:tx>
                <c:rich>
                  <a:bodyPr/>
                  <a:lstStyle/>
                  <a:p>
                    <a:fld id="{93E3EEBF-800C-4771-85DB-124734E987B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0-9440-4D13-9822-D5D7A95EEA21}"/>
                </c:ext>
              </c:extLst>
            </c:dLbl>
            <c:dLbl>
              <c:idx val="993"/>
              <c:tx>
                <c:rich>
                  <a:bodyPr/>
                  <a:lstStyle/>
                  <a:p>
                    <a:fld id="{713BD6D8-6E15-4ED7-A614-0983788BDD2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1-9440-4D13-9822-D5D7A95EEA21}"/>
                </c:ext>
              </c:extLst>
            </c:dLbl>
            <c:dLbl>
              <c:idx val="994"/>
              <c:tx>
                <c:rich>
                  <a:bodyPr/>
                  <a:lstStyle/>
                  <a:p>
                    <a:fld id="{E609CDFD-2107-4FFB-BF12-19E0C0D045B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2-9440-4D13-9822-D5D7A95EEA21}"/>
                </c:ext>
              </c:extLst>
            </c:dLbl>
            <c:dLbl>
              <c:idx val="995"/>
              <c:tx>
                <c:rich>
                  <a:bodyPr/>
                  <a:lstStyle/>
                  <a:p>
                    <a:fld id="{36959B2F-637F-4677-8D6B-52BC66A6BF3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3-9440-4D13-9822-D5D7A95EEA21}"/>
                </c:ext>
              </c:extLst>
            </c:dLbl>
            <c:dLbl>
              <c:idx val="996"/>
              <c:tx>
                <c:rich>
                  <a:bodyPr/>
                  <a:lstStyle/>
                  <a:p>
                    <a:fld id="{947FD5D5-32E7-4268-84B4-963AF155811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4-9440-4D13-9822-D5D7A95EEA21}"/>
                </c:ext>
              </c:extLst>
            </c:dLbl>
            <c:dLbl>
              <c:idx val="997"/>
              <c:tx>
                <c:rich>
                  <a:bodyPr/>
                  <a:lstStyle/>
                  <a:p>
                    <a:fld id="{32DA3A76-023B-442D-9439-CC18F48A55D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5-9440-4D13-9822-D5D7A95EEA21}"/>
                </c:ext>
              </c:extLst>
            </c:dLbl>
            <c:dLbl>
              <c:idx val="998"/>
              <c:tx>
                <c:rich>
                  <a:bodyPr/>
                  <a:lstStyle/>
                  <a:p>
                    <a:fld id="{71950236-D964-4B67-8FD0-50CEEB40273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6-9440-4D13-9822-D5D7A95EEA21}"/>
                </c:ext>
              </c:extLst>
            </c:dLbl>
            <c:dLbl>
              <c:idx val="999"/>
              <c:tx>
                <c:rich>
                  <a:bodyPr/>
                  <a:lstStyle/>
                  <a:p>
                    <a:fld id="{84AD356F-1A8F-47D9-A272-A6BAF82FD19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7-9440-4D13-9822-D5D7A95EEA21}"/>
                </c:ext>
              </c:extLst>
            </c:dLbl>
            <c:dLbl>
              <c:idx val="1000"/>
              <c:tx>
                <c:rich>
                  <a:bodyPr/>
                  <a:lstStyle/>
                  <a:p>
                    <a:fld id="{1BB34907-B73D-4C2E-B909-652060A9E60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8-9440-4D13-9822-D5D7A95EEA21}"/>
                </c:ext>
              </c:extLst>
            </c:dLbl>
            <c:dLbl>
              <c:idx val="1001"/>
              <c:tx>
                <c:rich>
                  <a:bodyPr/>
                  <a:lstStyle/>
                  <a:p>
                    <a:fld id="{D3D42FC3-C6E0-42B2-836E-E28B39BA6E3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9-9440-4D13-9822-D5D7A95EEA21}"/>
                </c:ext>
              </c:extLst>
            </c:dLbl>
            <c:dLbl>
              <c:idx val="1002"/>
              <c:tx>
                <c:rich>
                  <a:bodyPr/>
                  <a:lstStyle/>
                  <a:p>
                    <a:fld id="{E99D6651-1FD0-466C-83E5-B7C5E2ED297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A-9440-4D13-9822-D5D7A95EEA21}"/>
                </c:ext>
              </c:extLst>
            </c:dLbl>
            <c:dLbl>
              <c:idx val="1003"/>
              <c:tx>
                <c:rich>
                  <a:bodyPr/>
                  <a:lstStyle/>
                  <a:p>
                    <a:fld id="{BE4466BA-E167-43BD-983E-5F81ABBFA24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B-9440-4D13-9822-D5D7A95EEA21}"/>
                </c:ext>
              </c:extLst>
            </c:dLbl>
            <c:dLbl>
              <c:idx val="1004"/>
              <c:tx>
                <c:rich>
                  <a:bodyPr/>
                  <a:lstStyle/>
                  <a:p>
                    <a:fld id="{A3A42C91-A6F0-4E6F-901F-55CD78A0F0C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C-9440-4D13-9822-D5D7A95EEA21}"/>
                </c:ext>
              </c:extLst>
            </c:dLbl>
            <c:dLbl>
              <c:idx val="1005"/>
              <c:tx>
                <c:rich>
                  <a:bodyPr/>
                  <a:lstStyle/>
                  <a:p>
                    <a:fld id="{93EF08E3-95A3-4592-872B-54BADF2CDEB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D-9440-4D13-9822-D5D7A95EEA21}"/>
                </c:ext>
              </c:extLst>
            </c:dLbl>
            <c:dLbl>
              <c:idx val="1006"/>
              <c:tx>
                <c:rich>
                  <a:bodyPr/>
                  <a:lstStyle/>
                  <a:p>
                    <a:fld id="{A126A539-D25A-4CAF-B2C3-C34DCE83163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E-9440-4D13-9822-D5D7A95EEA21}"/>
                </c:ext>
              </c:extLst>
            </c:dLbl>
            <c:dLbl>
              <c:idx val="1007"/>
              <c:tx>
                <c:rich>
                  <a:bodyPr/>
                  <a:lstStyle/>
                  <a:p>
                    <a:fld id="{B10BC2E6-CD71-4761-8467-2D70A9636AA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F-9440-4D13-9822-D5D7A95EEA21}"/>
                </c:ext>
              </c:extLst>
            </c:dLbl>
            <c:dLbl>
              <c:idx val="1008"/>
              <c:tx>
                <c:rich>
                  <a:bodyPr/>
                  <a:lstStyle/>
                  <a:p>
                    <a:fld id="{CEB4209B-3672-45DB-8B54-AB6C3B5596E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0-9440-4D13-9822-D5D7A95EEA21}"/>
                </c:ext>
              </c:extLst>
            </c:dLbl>
            <c:dLbl>
              <c:idx val="1009"/>
              <c:tx>
                <c:rich>
                  <a:bodyPr/>
                  <a:lstStyle/>
                  <a:p>
                    <a:fld id="{9341910E-9051-4098-815B-4AEB55EA6C3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1-9440-4D13-9822-D5D7A95EEA21}"/>
                </c:ext>
              </c:extLst>
            </c:dLbl>
            <c:dLbl>
              <c:idx val="1010"/>
              <c:tx>
                <c:rich>
                  <a:bodyPr/>
                  <a:lstStyle/>
                  <a:p>
                    <a:fld id="{90239EB3-3ED5-4F39-A846-63AC7A5BA3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2-9440-4D13-9822-D5D7A95EEA21}"/>
                </c:ext>
              </c:extLst>
            </c:dLbl>
            <c:dLbl>
              <c:idx val="1011"/>
              <c:tx>
                <c:rich>
                  <a:bodyPr/>
                  <a:lstStyle/>
                  <a:p>
                    <a:fld id="{CCEA53D1-3F29-4593-93B9-8238AEF50D8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3-9440-4D13-9822-D5D7A95EEA21}"/>
                </c:ext>
              </c:extLst>
            </c:dLbl>
            <c:dLbl>
              <c:idx val="1012"/>
              <c:tx>
                <c:rich>
                  <a:bodyPr/>
                  <a:lstStyle/>
                  <a:p>
                    <a:fld id="{31D95846-AC6A-4ADA-A43A-A8D2A4A3B9C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4-9440-4D13-9822-D5D7A95EEA21}"/>
                </c:ext>
              </c:extLst>
            </c:dLbl>
            <c:dLbl>
              <c:idx val="1013"/>
              <c:tx>
                <c:rich>
                  <a:bodyPr/>
                  <a:lstStyle/>
                  <a:p>
                    <a:fld id="{3617A417-FA3E-47F1-AABA-28E932FA96D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5-9440-4D13-9822-D5D7A95EEA21}"/>
                </c:ext>
              </c:extLst>
            </c:dLbl>
            <c:dLbl>
              <c:idx val="1014"/>
              <c:tx>
                <c:rich>
                  <a:bodyPr/>
                  <a:lstStyle/>
                  <a:p>
                    <a:fld id="{86BA1515-4CF5-405C-B171-C9C7A2A279E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6-9440-4D13-9822-D5D7A95EEA21}"/>
                </c:ext>
              </c:extLst>
            </c:dLbl>
            <c:dLbl>
              <c:idx val="1015"/>
              <c:tx>
                <c:rich>
                  <a:bodyPr/>
                  <a:lstStyle/>
                  <a:p>
                    <a:fld id="{5CFDF7E6-0933-4918-9E84-12000191DFC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7-9440-4D13-9822-D5D7A95EEA21}"/>
                </c:ext>
              </c:extLst>
            </c:dLbl>
            <c:dLbl>
              <c:idx val="1016"/>
              <c:tx>
                <c:rich>
                  <a:bodyPr/>
                  <a:lstStyle/>
                  <a:p>
                    <a:fld id="{C3485F9D-029B-45F6-971A-12A9F3429E8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8-9440-4D13-9822-D5D7A95EEA21}"/>
                </c:ext>
              </c:extLst>
            </c:dLbl>
            <c:dLbl>
              <c:idx val="1017"/>
              <c:tx>
                <c:rich>
                  <a:bodyPr/>
                  <a:lstStyle/>
                  <a:p>
                    <a:fld id="{9A16B09F-880D-4043-BCDF-80819DFC227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9-9440-4D13-9822-D5D7A95EEA21}"/>
                </c:ext>
              </c:extLst>
            </c:dLbl>
            <c:dLbl>
              <c:idx val="1018"/>
              <c:tx>
                <c:rich>
                  <a:bodyPr/>
                  <a:lstStyle/>
                  <a:p>
                    <a:fld id="{9E74C188-9ECA-4CD1-8D40-A576B5CA5EF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A-9440-4D13-9822-D5D7A95EEA21}"/>
                </c:ext>
              </c:extLst>
            </c:dLbl>
            <c:dLbl>
              <c:idx val="1019"/>
              <c:tx>
                <c:rich>
                  <a:bodyPr/>
                  <a:lstStyle/>
                  <a:p>
                    <a:fld id="{AF7F29CE-1A39-4CEF-BF31-BBF631028D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B-9440-4D13-9822-D5D7A95EEA21}"/>
                </c:ext>
              </c:extLst>
            </c:dLbl>
            <c:dLbl>
              <c:idx val="1020"/>
              <c:tx>
                <c:rich>
                  <a:bodyPr/>
                  <a:lstStyle/>
                  <a:p>
                    <a:fld id="{EE904F96-D7C3-4D43-BD8C-2FD59B822DF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C-9440-4D13-9822-D5D7A95EEA21}"/>
                </c:ext>
              </c:extLst>
            </c:dLbl>
            <c:dLbl>
              <c:idx val="1021"/>
              <c:tx>
                <c:rich>
                  <a:bodyPr/>
                  <a:lstStyle/>
                  <a:p>
                    <a:fld id="{E4D781DB-42BB-41CC-BB00-9F69BF8555A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D-9440-4D13-9822-D5D7A95EEA21}"/>
                </c:ext>
              </c:extLst>
            </c:dLbl>
            <c:dLbl>
              <c:idx val="1022"/>
              <c:tx>
                <c:rich>
                  <a:bodyPr/>
                  <a:lstStyle/>
                  <a:p>
                    <a:fld id="{96E5E640-B57D-4A76-B305-5384D8B35DB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E-9440-4D13-9822-D5D7A95EEA21}"/>
                </c:ext>
              </c:extLst>
            </c:dLbl>
            <c:dLbl>
              <c:idx val="1023"/>
              <c:tx>
                <c:rich>
                  <a:bodyPr/>
                  <a:lstStyle/>
                  <a:p>
                    <a:fld id="{AE1FB133-013F-41F5-B9D5-1E7755051D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F-9440-4D13-9822-D5D7A95EEA21}"/>
                </c:ext>
              </c:extLst>
            </c:dLbl>
            <c:dLbl>
              <c:idx val="1024"/>
              <c:tx>
                <c:rich>
                  <a:bodyPr/>
                  <a:lstStyle/>
                  <a:p>
                    <a:fld id="{DE6267B7-B702-458B-ADC8-7CD70F3037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0-9440-4D13-9822-D5D7A95EEA21}"/>
                </c:ext>
              </c:extLst>
            </c:dLbl>
            <c:dLbl>
              <c:idx val="1025"/>
              <c:tx>
                <c:rich>
                  <a:bodyPr/>
                  <a:lstStyle/>
                  <a:p>
                    <a:fld id="{623622C0-5193-422A-8369-3B1A84D77F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1-9440-4D13-9822-D5D7A95EEA21}"/>
                </c:ext>
              </c:extLst>
            </c:dLbl>
            <c:dLbl>
              <c:idx val="1026"/>
              <c:tx>
                <c:rich>
                  <a:bodyPr/>
                  <a:lstStyle/>
                  <a:p>
                    <a:fld id="{9B4C8337-1391-4E5F-8F86-225BFA3A97B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2-9440-4D13-9822-D5D7A95EEA21}"/>
                </c:ext>
              </c:extLst>
            </c:dLbl>
            <c:dLbl>
              <c:idx val="1027"/>
              <c:tx>
                <c:rich>
                  <a:bodyPr/>
                  <a:lstStyle/>
                  <a:p>
                    <a:fld id="{7FD2B753-F22D-4AC2-B744-F5180E5EC66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3-9440-4D13-9822-D5D7A95EEA21}"/>
                </c:ext>
              </c:extLst>
            </c:dLbl>
            <c:dLbl>
              <c:idx val="1028"/>
              <c:tx>
                <c:rich>
                  <a:bodyPr/>
                  <a:lstStyle/>
                  <a:p>
                    <a:fld id="{42DCC381-AE8A-4386-8DA8-ECBCDF2877E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4-9440-4D13-9822-D5D7A95EEA21}"/>
                </c:ext>
              </c:extLst>
            </c:dLbl>
            <c:dLbl>
              <c:idx val="1029"/>
              <c:tx>
                <c:rich>
                  <a:bodyPr/>
                  <a:lstStyle/>
                  <a:p>
                    <a:fld id="{5C4A1AEF-C892-4B01-B85B-89439AB2739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5-9440-4D13-9822-D5D7A95EEA21}"/>
                </c:ext>
              </c:extLst>
            </c:dLbl>
            <c:dLbl>
              <c:idx val="1030"/>
              <c:tx>
                <c:rich>
                  <a:bodyPr/>
                  <a:lstStyle/>
                  <a:p>
                    <a:fld id="{9D2E45CA-FC00-4CBB-9EC2-03B2C00C7AF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6-9440-4D13-9822-D5D7A95EEA21}"/>
                </c:ext>
              </c:extLst>
            </c:dLbl>
            <c:dLbl>
              <c:idx val="1031"/>
              <c:tx>
                <c:rich>
                  <a:bodyPr/>
                  <a:lstStyle/>
                  <a:p>
                    <a:fld id="{96C4B942-DAE0-4741-B14D-C5E158040BC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7-9440-4D13-9822-D5D7A95EEA21}"/>
                </c:ext>
              </c:extLst>
            </c:dLbl>
            <c:dLbl>
              <c:idx val="1032"/>
              <c:tx>
                <c:rich>
                  <a:bodyPr/>
                  <a:lstStyle/>
                  <a:p>
                    <a:fld id="{D44707BF-E7EE-4839-A6CB-DDE63AB3BF9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8-9440-4D13-9822-D5D7A95EEA21}"/>
                </c:ext>
              </c:extLst>
            </c:dLbl>
            <c:dLbl>
              <c:idx val="1033"/>
              <c:tx>
                <c:rich>
                  <a:bodyPr/>
                  <a:lstStyle/>
                  <a:p>
                    <a:fld id="{493B9299-7B09-402A-8E7C-0C25765193D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9-9440-4D13-9822-D5D7A95EEA21}"/>
                </c:ext>
              </c:extLst>
            </c:dLbl>
            <c:dLbl>
              <c:idx val="1034"/>
              <c:tx>
                <c:rich>
                  <a:bodyPr/>
                  <a:lstStyle/>
                  <a:p>
                    <a:fld id="{14AB79B9-1C64-4BEF-B19F-0AC1BADF5A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A-9440-4D13-9822-D5D7A95EEA21}"/>
                </c:ext>
              </c:extLst>
            </c:dLbl>
            <c:dLbl>
              <c:idx val="1035"/>
              <c:tx>
                <c:rich>
                  <a:bodyPr/>
                  <a:lstStyle/>
                  <a:p>
                    <a:fld id="{76FE93C1-78F7-4CA7-B615-13565425BC6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B-9440-4D13-9822-D5D7A95EEA21}"/>
                </c:ext>
              </c:extLst>
            </c:dLbl>
            <c:dLbl>
              <c:idx val="1036"/>
              <c:tx>
                <c:rich>
                  <a:bodyPr/>
                  <a:lstStyle/>
                  <a:p>
                    <a:fld id="{E99177B3-C660-4373-A277-50C9A100A26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C-9440-4D13-9822-D5D7A95EEA21}"/>
                </c:ext>
              </c:extLst>
            </c:dLbl>
            <c:dLbl>
              <c:idx val="1037"/>
              <c:tx>
                <c:rich>
                  <a:bodyPr/>
                  <a:lstStyle/>
                  <a:p>
                    <a:fld id="{A6DE8300-B643-429D-B49E-C1F369E31D5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D-9440-4D13-9822-D5D7A95EEA21}"/>
                </c:ext>
              </c:extLst>
            </c:dLbl>
            <c:dLbl>
              <c:idx val="1038"/>
              <c:tx>
                <c:rich>
                  <a:bodyPr/>
                  <a:lstStyle/>
                  <a:p>
                    <a:fld id="{6FDEE011-7802-4947-B456-B68AC143B4F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E-9440-4D13-9822-D5D7A95EEA21}"/>
                </c:ext>
              </c:extLst>
            </c:dLbl>
            <c:dLbl>
              <c:idx val="1039"/>
              <c:tx>
                <c:rich>
                  <a:bodyPr/>
                  <a:lstStyle/>
                  <a:p>
                    <a:fld id="{9FCCBE23-584B-49A8-9E1B-B26A1FDDA9E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F-9440-4D13-9822-D5D7A95EEA21}"/>
                </c:ext>
              </c:extLst>
            </c:dLbl>
            <c:dLbl>
              <c:idx val="1040"/>
              <c:tx>
                <c:rich>
                  <a:bodyPr/>
                  <a:lstStyle/>
                  <a:p>
                    <a:fld id="{42464653-BDFD-4EE0-88C3-9DF94C3ED0B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0-9440-4D13-9822-D5D7A95EEA21}"/>
                </c:ext>
              </c:extLst>
            </c:dLbl>
            <c:dLbl>
              <c:idx val="1041"/>
              <c:tx>
                <c:rich>
                  <a:bodyPr/>
                  <a:lstStyle/>
                  <a:p>
                    <a:fld id="{C4530EAC-5756-4BC1-A458-D4508CB49F8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1-9440-4D13-9822-D5D7A95EEA21}"/>
                </c:ext>
              </c:extLst>
            </c:dLbl>
            <c:dLbl>
              <c:idx val="1042"/>
              <c:tx>
                <c:rich>
                  <a:bodyPr/>
                  <a:lstStyle/>
                  <a:p>
                    <a:fld id="{635BF794-199E-4B45-9227-E5B12FDBBC0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2-9440-4D13-9822-D5D7A95EEA21}"/>
                </c:ext>
              </c:extLst>
            </c:dLbl>
            <c:dLbl>
              <c:idx val="1043"/>
              <c:tx>
                <c:rich>
                  <a:bodyPr/>
                  <a:lstStyle/>
                  <a:p>
                    <a:fld id="{B23233F3-573D-49A8-8751-3CF77AA935B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3-9440-4D13-9822-D5D7A95EEA21}"/>
                </c:ext>
              </c:extLst>
            </c:dLbl>
            <c:dLbl>
              <c:idx val="1044"/>
              <c:tx>
                <c:rich>
                  <a:bodyPr/>
                  <a:lstStyle/>
                  <a:p>
                    <a:fld id="{8C79246F-082B-4AD3-A894-13D3C1BFAE5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4-9440-4D13-9822-D5D7A95EEA21}"/>
                </c:ext>
              </c:extLst>
            </c:dLbl>
            <c:dLbl>
              <c:idx val="1045"/>
              <c:tx>
                <c:rich>
                  <a:bodyPr/>
                  <a:lstStyle/>
                  <a:p>
                    <a:fld id="{C32EF968-68E4-4179-B9E3-5B17791C67D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5-9440-4D13-9822-D5D7A95EEA21}"/>
                </c:ext>
              </c:extLst>
            </c:dLbl>
            <c:dLbl>
              <c:idx val="1046"/>
              <c:tx>
                <c:rich>
                  <a:bodyPr/>
                  <a:lstStyle/>
                  <a:p>
                    <a:fld id="{48B9C932-43C2-4054-A80D-9E144057107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6-9440-4D13-9822-D5D7A95EEA21}"/>
                </c:ext>
              </c:extLst>
            </c:dLbl>
            <c:dLbl>
              <c:idx val="1047"/>
              <c:tx>
                <c:rich>
                  <a:bodyPr/>
                  <a:lstStyle/>
                  <a:p>
                    <a:fld id="{A7EE7878-8A88-4A8B-A10D-DE7064DA894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7-9440-4D13-9822-D5D7A95EEA21}"/>
                </c:ext>
              </c:extLst>
            </c:dLbl>
            <c:dLbl>
              <c:idx val="1048"/>
              <c:tx>
                <c:rich>
                  <a:bodyPr/>
                  <a:lstStyle/>
                  <a:p>
                    <a:fld id="{7C7C2728-14F8-4B7C-881B-B722B7E92A7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8-9440-4D13-9822-D5D7A95EEA21}"/>
                </c:ext>
              </c:extLst>
            </c:dLbl>
            <c:dLbl>
              <c:idx val="1049"/>
              <c:tx>
                <c:rich>
                  <a:bodyPr/>
                  <a:lstStyle/>
                  <a:p>
                    <a:fld id="{C91E3287-F410-48EB-9D7B-1E2584067D8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9-9440-4D13-9822-D5D7A95EEA21}"/>
                </c:ext>
              </c:extLst>
            </c:dLbl>
            <c:dLbl>
              <c:idx val="1050"/>
              <c:tx>
                <c:rich>
                  <a:bodyPr/>
                  <a:lstStyle/>
                  <a:p>
                    <a:fld id="{B5603A5A-3129-4F8C-B3BE-E8681FB78A0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A-9440-4D13-9822-D5D7A95EEA21}"/>
                </c:ext>
              </c:extLst>
            </c:dLbl>
            <c:dLbl>
              <c:idx val="1051"/>
              <c:tx>
                <c:rich>
                  <a:bodyPr/>
                  <a:lstStyle/>
                  <a:p>
                    <a:fld id="{EC25EE1A-85C5-49A8-A650-5EDD3113372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B-9440-4D13-9822-D5D7A95EEA21}"/>
                </c:ext>
              </c:extLst>
            </c:dLbl>
            <c:dLbl>
              <c:idx val="1052"/>
              <c:tx>
                <c:rich>
                  <a:bodyPr/>
                  <a:lstStyle/>
                  <a:p>
                    <a:fld id="{78EA0317-C6A5-4839-99FF-30688341BE8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C-9440-4D13-9822-D5D7A95EEA21}"/>
                </c:ext>
              </c:extLst>
            </c:dLbl>
            <c:dLbl>
              <c:idx val="1053"/>
              <c:tx>
                <c:rich>
                  <a:bodyPr/>
                  <a:lstStyle/>
                  <a:p>
                    <a:fld id="{37BCC23C-CDF9-4D07-A1A2-6B77C704F7E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D-9440-4D13-9822-D5D7A95EEA21}"/>
                </c:ext>
              </c:extLst>
            </c:dLbl>
            <c:dLbl>
              <c:idx val="1054"/>
              <c:tx>
                <c:rich>
                  <a:bodyPr/>
                  <a:lstStyle/>
                  <a:p>
                    <a:fld id="{D2BDDCB1-35F3-4C1A-9EE7-DEF94DB395C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E-9440-4D13-9822-D5D7A95EEA21}"/>
                </c:ext>
              </c:extLst>
            </c:dLbl>
            <c:dLbl>
              <c:idx val="1055"/>
              <c:tx>
                <c:rich>
                  <a:bodyPr/>
                  <a:lstStyle/>
                  <a:p>
                    <a:fld id="{C90682BB-FB4C-41C7-88CF-2ECC3D497BC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F-9440-4D13-9822-D5D7A95EEA21}"/>
                </c:ext>
              </c:extLst>
            </c:dLbl>
            <c:dLbl>
              <c:idx val="1056"/>
              <c:tx>
                <c:rich>
                  <a:bodyPr/>
                  <a:lstStyle/>
                  <a:p>
                    <a:fld id="{7191D432-28B7-4155-B4B7-32660D7E465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0-9440-4D13-9822-D5D7A95EEA21}"/>
                </c:ext>
              </c:extLst>
            </c:dLbl>
            <c:dLbl>
              <c:idx val="1057"/>
              <c:tx>
                <c:rich>
                  <a:bodyPr/>
                  <a:lstStyle/>
                  <a:p>
                    <a:fld id="{46FE0B05-7B43-4261-99A4-4DF9CAC4B59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1-9440-4D13-9822-D5D7A95EEA21}"/>
                </c:ext>
              </c:extLst>
            </c:dLbl>
            <c:dLbl>
              <c:idx val="1058"/>
              <c:tx>
                <c:rich>
                  <a:bodyPr/>
                  <a:lstStyle/>
                  <a:p>
                    <a:fld id="{C5029C8C-93C1-4594-A2F5-B1374A284AF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2-9440-4D13-9822-D5D7A95EEA21}"/>
                </c:ext>
              </c:extLst>
            </c:dLbl>
            <c:dLbl>
              <c:idx val="1059"/>
              <c:tx>
                <c:rich>
                  <a:bodyPr/>
                  <a:lstStyle/>
                  <a:p>
                    <a:fld id="{EF57F4D2-4122-4007-BE02-49288791241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3-9440-4D13-9822-D5D7A95EEA21}"/>
                </c:ext>
              </c:extLst>
            </c:dLbl>
            <c:dLbl>
              <c:idx val="1060"/>
              <c:tx>
                <c:rich>
                  <a:bodyPr/>
                  <a:lstStyle/>
                  <a:p>
                    <a:fld id="{7D760954-2C02-40C0-923A-22D93280BEB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4-9440-4D13-9822-D5D7A95EEA21}"/>
                </c:ext>
              </c:extLst>
            </c:dLbl>
            <c:dLbl>
              <c:idx val="1061"/>
              <c:tx>
                <c:rich>
                  <a:bodyPr/>
                  <a:lstStyle/>
                  <a:p>
                    <a:fld id="{46FB0384-17FE-4C0D-B1F1-1C3886F740A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5-9440-4D13-9822-D5D7A95EEA21}"/>
                </c:ext>
              </c:extLst>
            </c:dLbl>
            <c:dLbl>
              <c:idx val="1062"/>
              <c:tx>
                <c:rich>
                  <a:bodyPr/>
                  <a:lstStyle/>
                  <a:p>
                    <a:fld id="{5DCEA048-C059-4CDF-90B6-25EA9982C4E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6-9440-4D13-9822-D5D7A95EEA21}"/>
                </c:ext>
              </c:extLst>
            </c:dLbl>
            <c:dLbl>
              <c:idx val="1063"/>
              <c:tx>
                <c:rich>
                  <a:bodyPr/>
                  <a:lstStyle/>
                  <a:p>
                    <a:fld id="{B9B26E37-C689-48BE-96F2-CE0D6A4E059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7-9440-4D13-9822-D5D7A95EEA21}"/>
                </c:ext>
              </c:extLst>
            </c:dLbl>
            <c:dLbl>
              <c:idx val="1064"/>
              <c:tx>
                <c:rich>
                  <a:bodyPr/>
                  <a:lstStyle/>
                  <a:p>
                    <a:fld id="{D6CF0F38-5BA5-4DF9-92A4-C765B0909C6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8-9440-4D13-9822-D5D7A95EEA21}"/>
                </c:ext>
              </c:extLst>
            </c:dLbl>
            <c:dLbl>
              <c:idx val="1065"/>
              <c:tx>
                <c:rich>
                  <a:bodyPr/>
                  <a:lstStyle/>
                  <a:p>
                    <a:fld id="{38F41E9C-D685-4A15-8F53-2EC95322FF1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9-9440-4D13-9822-D5D7A95EEA21}"/>
                </c:ext>
              </c:extLst>
            </c:dLbl>
            <c:dLbl>
              <c:idx val="1066"/>
              <c:tx>
                <c:rich>
                  <a:bodyPr/>
                  <a:lstStyle/>
                  <a:p>
                    <a:fld id="{EB0AEEAB-821B-4C7C-9C21-3DDA6825E96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A-9440-4D13-9822-D5D7A95EEA21}"/>
                </c:ext>
              </c:extLst>
            </c:dLbl>
            <c:dLbl>
              <c:idx val="1067"/>
              <c:tx>
                <c:rich>
                  <a:bodyPr/>
                  <a:lstStyle/>
                  <a:p>
                    <a:fld id="{8DCC4233-4F35-4B9D-B7FD-675ABEEB173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B-9440-4D13-9822-D5D7A95EEA21}"/>
                </c:ext>
              </c:extLst>
            </c:dLbl>
            <c:dLbl>
              <c:idx val="1068"/>
              <c:tx>
                <c:rich>
                  <a:bodyPr/>
                  <a:lstStyle/>
                  <a:p>
                    <a:fld id="{1EAE6B69-9436-491C-A36E-2D21750AB96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C-9440-4D13-9822-D5D7A95EEA21}"/>
                </c:ext>
              </c:extLst>
            </c:dLbl>
            <c:dLbl>
              <c:idx val="1069"/>
              <c:tx>
                <c:rich>
                  <a:bodyPr/>
                  <a:lstStyle/>
                  <a:p>
                    <a:fld id="{4FCF11A2-A72F-4F42-863A-5B3404E8797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D-9440-4D13-9822-D5D7A95EEA21}"/>
                </c:ext>
              </c:extLst>
            </c:dLbl>
            <c:dLbl>
              <c:idx val="1070"/>
              <c:tx>
                <c:rich>
                  <a:bodyPr/>
                  <a:lstStyle/>
                  <a:p>
                    <a:fld id="{C91F7132-1833-4513-AD84-495295078F6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E-9440-4D13-9822-D5D7A95EEA21}"/>
                </c:ext>
              </c:extLst>
            </c:dLbl>
            <c:dLbl>
              <c:idx val="1071"/>
              <c:tx>
                <c:rich>
                  <a:bodyPr/>
                  <a:lstStyle/>
                  <a:p>
                    <a:fld id="{030742BF-E298-464D-AE66-D55A51A868F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F-9440-4D13-9822-D5D7A95EEA21}"/>
                </c:ext>
              </c:extLst>
            </c:dLbl>
            <c:dLbl>
              <c:idx val="1072"/>
              <c:tx>
                <c:rich>
                  <a:bodyPr/>
                  <a:lstStyle/>
                  <a:p>
                    <a:fld id="{F8306984-0818-4EBA-9FFC-7F2D91A4CE6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0-9440-4D13-9822-D5D7A95EEA21}"/>
                </c:ext>
              </c:extLst>
            </c:dLbl>
            <c:dLbl>
              <c:idx val="1073"/>
              <c:tx>
                <c:rich>
                  <a:bodyPr/>
                  <a:lstStyle/>
                  <a:p>
                    <a:fld id="{ABCF87DD-2117-4C0A-9E9B-5F42F639AD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1-9440-4D13-9822-D5D7A95EEA21}"/>
                </c:ext>
              </c:extLst>
            </c:dLbl>
            <c:dLbl>
              <c:idx val="1074"/>
              <c:tx>
                <c:rich>
                  <a:bodyPr/>
                  <a:lstStyle/>
                  <a:p>
                    <a:fld id="{9F52C69D-58F2-454B-99CF-8C8DEDC1BF4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2-9440-4D13-9822-D5D7A95EEA21}"/>
                </c:ext>
              </c:extLst>
            </c:dLbl>
            <c:dLbl>
              <c:idx val="1075"/>
              <c:tx>
                <c:rich>
                  <a:bodyPr/>
                  <a:lstStyle/>
                  <a:p>
                    <a:fld id="{740FAFC9-105C-4D71-B09F-BB3CC78D077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3-9440-4D13-9822-D5D7A95EEA21}"/>
                </c:ext>
              </c:extLst>
            </c:dLbl>
            <c:dLbl>
              <c:idx val="1076"/>
              <c:tx>
                <c:rich>
                  <a:bodyPr/>
                  <a:lstStyle/>
                  <a:p>
                    <a:fld id="{36B67DA6-9C7B-4451-8E56-03797DBF441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4-9440-4D13-9822-D5D7A95EEA21}"/>
                </c:ext>
              </c:extLst>
            </c:dLbl>
            <c:dLbl>
              <c:idx val="1077"/>
              <c:tx>
                <c:rich>
                  <a:bodyPr/>
                  <a:lstStyle/>
                  <a:p>
                    <a:fld id="{612B9A50-8875-4786-BCCF-51356E1BED6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5-9440-4D13-9822-D5D7A95EEA21}"/>
                </c:ext>
              </c:extLst>
            </c:dLbl>
            <c:dLbl>
              <c:idx val="1078"/>
              <c:tx>
                <c:rich>
                  <a:bodyPr/>
                  <a:lstStyle/>
                  <a:p>
                    <a:fld id="{1F923FFC-1801-4278-8981-53D7062EC8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6-9440-4D13-9822-D5D7A95EEA21}"/>
                </c:ext>
              </c:extLst>
            </c:dLbl>
            <c:dLbl>
              <c:idx val="1079"/>
              <c:tx>
                <c:rich>
                  <a:bodyPr/>
                  <a:lstStyle/>
                  <a:p>
                    <a:fld id="{2DD3ED66-C562-4395-A18A-F0D4A303157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7-9440-4D13-9822-D5D7A95EEA21}"/>
                </c:ext>
              </c:extLst>
            </c:dLbl>
            <c:dLbl>
              <c:idx val="1080"/>
              <c:tx>
                <c:rich>
                  <a:bodyPr/>
                  <a:lstStyle/>
                  <a:p>
                    <a:fld id="{AC7A307D-1C77-4F81-A364-075E6CA1B58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8-9440-4D13-9822-D5D7A95EEA21}"/>
                </c:ext>
              </c:extLst>
            </c:dLbl>
            <c:dLbl>
              <c:idx val="1081"/>
              <c:tx>
                <c:rich>
                  <a:bodyPr/>
                  <a:lstStyle/>
                  <a:p>
                    <a:fld id="{E25EB583-970F-4384-B4CB-3E898F18705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9-9440-4D13-9822-D5D7A95EEA21}"/>
                </c:ext>
              </c:extLst>
            </c:dLbl>
            <c:dLbl>
              <c:idx val="1082"/>
              <c:tx>
                <c:rich>
                  <a:bodyPr/>
                  <a:lstStyle/>
                  <a:p>
                    <a:fld id="{83DE47FA-20EF-41D6-B3FC-323CC14EA6B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A-9440-4D13-9822-D5D7A95EEA21}"/>
                </c:ext>
              </c:extLst>
            </c:dLbl>
            <c:dLbl>
              <c:idx val="1083"/>
              <c:tx>
                <c:rich>
                  <a:bodyPr/>
                  <a:lstStyle/>
                  <a:p>
                    <a:fld id="{134F1E38-1D6D-469E-B885-E7ABEABFDB5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B-9440-4D13-9822-D5D7A95EEA21}"/>
                </c:ext>
              </c:extLst>
            </c:dLbl>
            <c:dLbl>
              <c:idx val="1084"/>
              <c:tx>
                <c:rich>
                  <a:bodyPr/>
                  <a:lstStyle/>
                  <a:p>
                    <a:fld id="{9589C8BB-ADE9-4E12-85FE-DB822F946E8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C-9440-4D13-9822-D5D7A95EEA21}"/>
                </c:ext>
              </c:extLst>
            </c:dLbl>
            <c:dLbl>
              <c:idx val="1085"/>
              <c:tx>
                <c:rich>
                  <a:bodyPr/>
                  <a:lstStyle/>
                  <a:p>
                    <a:fld id="{6DA819EE-673A-4056-91CF-0B83A3931B0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D-9440-4D13-9822-D5D7A95EEA21}"/>
                </c:ext>
              </c:extLst>
            </c:dLbl>
            <c:dLbl>
              <c:idx val="1086"/>
              <c:tx>
                <c:rich>
                  <a:bodyPr/>
                  <a:lstStyle/>
                  <a:p>
                    <a:fld id="{33F73B71-CC1A-414B-9494-957AF85E455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E-9440-4D13-9822-D5D7A95EEA21}"/>
                </c:ext>
              </c:extLst>
            </c:dLbl>
            <c:dLbl>
              <c:idx val="1087"/>
              <c:tx>
                <c:rich>
                  <a:bodyPr/>
                  <a:lstStyle/>
                  <a:p>
                    <a:fld id="{11BE1315-DC34-498E-97ED-C4EAD0F6A8E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F-9440-4D13-9822-D5D7A95EEA21}"/>
                </c:ext>
              </c:extLst>
            </c:dLbl>
            <c:dLbl>
              <c:idx val="1088"/>
              <c:tx>
                <c:rich>
                  <a:bodyPr/>
                  <a:lstStyle/>
                  <a:p>
                    <a:fld id="{E55F89C4-D390-437E-A97F-9D1C49F37CB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0-9440-4D13-9822-D5D7A95EEA21}"/>
                </c:ext>
              </c:extLst>
            </c:dLbl>
            <c:dLbl>
              <c:idx val="1089"/>
              <c:tx>
                <c:rich>
                  <a:bodyPr/>
                  <a:lstStyle/>
                  <a:p>
                    <a:fld id="{87ACDD57-17E1-4146-81B8-FD0B019D946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1-9440-4D13-9822-D5D7A95EEA21}"/>
                </c:ext>
              </c:extLst>
            </c:dLbl>
            <c:dLbl>
              <c:idx val="1090"/>
              <c:tx>
                <c:rich>
                  <a:bodyPr/>
                  <a:lstStyle/>
                  <a:p>
                    <a:fld id="{07B5CA84-5B82-46FA-80D6-30FE42D86D0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2-9440-4D13-9822-D5D7A95EEA21}"/>
                </c:ext>
              </c:extLst>
            </c:dLbl>
            <c:dLbl>
              <c:idx val="1091"/>
              <c:tx>
                <c:rich>
                  <a:bodyPr/>
                  <a:lstStyle/>
                  <a:p>
                    <a:fld id="{51F40F24-0944-4E33-A83B-58444003A8A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3-9440-4D13-9822-D5D7A95EEA21}"/>
                </c:ext>
              </c:extLst>
            </c:dLbl>
            <c:dLbl>
              <c:idx val="1092"/>
              <c:tx>
                <c:rich>
                  <a:bodyPr/>
                  <a:lstStyle/>
                  <a:p>
                    <a:fld id="{02829005-DF10-4EC7-B4E8-71BAE70A004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4-9440-4D13-9822-D5D7A95EEA21}"/>
                </c:ext>
              </c:extLst>
            </c:dLbl>
            <c:dLbl>
              <c:idx val="1093"/>
              <c:tx>
                <c:rich>
                  <a:bodyPr/>
                  <a:lstStyle/>
                  <a:p>
                    <a:fld id="{D0938FC3-C4EF-4CCB-AA59-285EA19EB8B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5-9440-4D13-9822-D5D7A95EEA21}"/>
                </c:ext>
              </c:extLst>
            </c:dLbl>
            <c:dLbl>
              <c:idx val="1094"/>
              <c:tx>
                <c:rich>
                  <a:bodyPr/>
                  <a:lstStyle/>
                  <a:p>
                    <a:fld id="{EB7FED25-7884-43CC-B4C4-113622DB3CF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6-9440-4D13-9822-D5D7A95EEA21}"/>
                </c:ext>
              </c:extLst>
            </c:dLbl>
            <c:dLbl>
              <c:idx val="1095"/>
              <c:tx>
                <c:rich>
                  <a:bodyPr/>
                  <a:lstStyle/>
                  <a:p>
                    <a:fld id="{592FB61D-494C-4EF9-815B-9B11A148438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7-9440-4D13-9822-D5D7A95EEA21}"/>
                </c:ext>
              </c:extLst>
            </c:dLbl>
            <c:dLbl>
              <c:idx val="1096"/>
              <c:tx>
                <c:rich>
                  <a:bodyPr/>
                  <a:lstStyle/>
                  <a:p>
                    <a:fld id="{31246AD7-C4CA-43E9-A181-5352E958DCA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8-9440-4D13-9822-D5D7A95EEA21}"/>
                </c:ext>
              </c:extLst>
            </c:dLbl>
            <c:dLbl>
              <c:idx val="1097"/>
              <c:tx>
                <c:rich>
                  <a:bodyPr/>
                  <a:lstStyle/>
                  <a:p>
                    <a:fld id="{130478A9-FF41-497E-AECC-F261230C813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9-9440-4D13-9822-D5D7A95EEA21}"/>
                </c:ext>
              </c:extLst>
            </c:dLbl>
            <c:dLbl>
              <c:idx val="1098"/>
              <c:tx>
                <c:rich>
                  <a:bodyPr/>
                  <a:lstStyle/>
                  <a:p>
                    <a:fld id="{870FCA98-EC29-4724-91E9-F22BB9B045C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A-9440-4D13-9822-D5D7A95EEA21}"/>
                </c:ext>
              </c:extLst>
            </c:dLbl>
            <c:dLbl>
              <c:idx val="1099"/>
              <c:tx>
                <c:rich>
                  <a:bodyPr/>
                  <a:lstStyle/>
                  <a:p>
                    <a:fld id="{795D904E-6AB1-448E-986E-A5D5A01B6E7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B-9440-4D13-9822-D5D7A95EEA21}"/>
                </c:ext>
              </c:extLst>
            </c:dLbl>
            <c:dLbl>
              <c:idx val="1100"/>
              <c:tx>
                <c:rich>
                  <a:bodyPr/>
                  <a:lstStyle/>
                  <a:p>
                    <a:fld id="{4EB7BC0C-507D-49AE-9213-8BBA3CFAD5C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C-9440-4D13-9822-D5D7A95EEA21}"/>
                </c:ext>
              </c:extLst>
            </c:dLbl>
            <c:dLbl>
              <c:idx val="1101"/>
              <c:tx>
                <c:rich>
                  <a:bodyPr/>
                  <a:lstStyle/>
                  <a:p>
                    <a:fld id="{E03A4169-924E-45E2-AB41-6AF96C056F7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D-9440-4D13-9822-D5D7A95EEA21}"/>
                </c:ext>
              </c:extLst>
            </c:dLbl>
            <c:dLbl>
              <c:idx val="1102"/>
              <c:tx>
                <c:rich>
                  <a:bodyPr/>
                  <a:lstStyle/>
                  <a:p>
                    <a:fld id="{49764F16-13B4-42DC-8598-6461E8D5AFF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E-9440-4D13-9822-D5D7A95EEA21}"/>
                </c:ext>
              </c:extLst>
            </c:dLbl>
            <c:dLbl>
              <c:idx val="1103"/>
              <c:tx>
                <c:rich>
                  <a:bodyPr/>
                  <a:lstStyle/>
                  <a:p>
                    <a:fld id="{3EA26381-C62A-4DA1-B910-338921432F8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F-9440-4D13-9822-D5D7A95EEA21}"/>
                </c:ext>
              </c:extLst>
            </c:dLbl>
            <c:dLbl>
              <c:idx val="1104"/>
              <c:tx>
                <c:rich>
                  <a:bodyPr/>
                  <a:lstStyle/>
                  <a:p>
                    <a:fld id="{4C4E3ED2-52F7-41ED-882B-F7860DB6E3F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0-9440-4D13-9822-D5D7A95EEA21}"/>
                </c:ext>
              </c:extLst>
            </c:dLbl>
            <c:dLbl>
              <c:idx val="1105"/>
              <c:tx>
                <c:rich>
                  <a:bodyPr/>
                  <a:lstStyle/>
                  <a:p>
                    <a:fld id="{009FB059-F0D0-4A12-B161-212A882453A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1-9440-4D13-9822-D5D7A95EEA21}"/>
                </c:ext>
              </c:extLst>
            </c:dLbl>
            <c:dLbl>
              <c:idx val="1106"/>
              <c:tx>
                <c:rich>
                  <a:bodyPr/>
                  <a:lstStyle/>
                  <a:p>
                    <a:fld id="{4665F141-C45D-4035-8F2A-D270AE7BB58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2-9440-4D13-9822-D5D7A95EEA21}"/>
                </c:ext>
              </c:extLst>
            </c:dLbl>
            <c:dLbl>
              <c:idx val="1107"/>
              <c:tx>
                <c:rich>
                  <a:bodyPr/>
                  <a:lstStyle/>
                  <a:p>
                    <a:fld id="{56ED9BCA-1491-4411-809A-DD627453650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3-9440-4D13-9822-D5D7A95EEA21}"/>
                </c:ext>
              </c:extLst>
            </c:dLbl>
            <c:dLbl>
              <c:idx val="1108"/>
              <c:tx>
                <c:rich>
                  <a:bodyPr/>
                  <a:lstStyle/>
                  <a:p>
                    <a:fld id="{F62CA3C7-09F3-4035-B42D-71D37423D5A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4-9440-4D13-9822-D5D7A95EEA21}"/>
                </c:ext>
              </c:extLst>
            </c:dLbl>
            <c:dLbl>
              <c:idx val="1109"/>
              <c:tx>
                <c:rich>
                  <a:bodyPr/>
                  <a:lstStyle/>
                  <a:p>
                    <a:fld id="{1044BEDB-5400-4190-8F19-FEB6EBA5D71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5-9440-4D13-9822-D5D7A95EEA21}"/>
                </c:ext>
              </c:extLst>
            </c:dLbl>
            <c:dLbl>
              <c:idx val="1110"/>
              <c:tx>
                <c:rich>
                  <a:bodyPr/>
                  <a:lstStyle/>
                  <a:p>
                    <a:fld id="{3A79FB60-13C3-4185-93F6-6F8A637A86A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6-9440-4D13-9822-D5D7A95EEA21}"/>
                </c:ext>
              </c:extLst>
            </c:dLbl>
            <c:dLbl>
              <c:idx val="1111"/>
              <c:tx>
                <c:rich>
                  <a:bodyPr/>
                  <a:lstStyle/>
                  <a:p>
                    <a:fld id="{2CE92BFA-E717-4F6B-9284-213751DA223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7-9440-4D13-9822-D5D7A95EEA21}"/>
                </c:ext>
              </c:extLst>
            </c:dLbl>
            <c:dLbl>
              <c:idx val="1112"/>
              <c:tx>
                <c:rich>
                  <a:bodyPr/>
                  <a:lstStyle/>
                  <a:p>
                    <a:fld id="{66505D5D-1EF9-404D-A8E0-A38DE86E72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8-9440-4D13-9822-D5D7A95EEA21}"/>
                </c:ext>
              </c:extLst>
            </c:dLbl>
            <c:dLbl>
              <c:idx val="1113"/>
              <c:tx>
                <c:rich>
                  <a:bodyPr/>
                  <a:lstStyle/>
                  <a:p>
                    <a:fld id="{AEEA346B-E592-4651-BAC2-42AC9BB344D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9-9440-4D13-9822-D5D7A95EEA21}"/>
                </c:ext>
              </c:extLst>
            </c:dLbl>
            <c:dLbl>
              <c:idx val="1114"/>
              <c:tx>
                <c:rich>
                  <a:bodyPr/>
                  <a:lstStyle/>
                  <a:p>
                    <a:fld id="{0BDC217B-04AC-4CD6-ACF3-F659F483F44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A-9440-4D13-9822-D5D7A95EEA21}"/>
                </c:ext>
              </c:extLst>
            </c:dLbl>
            <c:dLbl>
              <c:idx val="1115"/>
              <c:tx>
                <c:rich>
                  <a:bodyPr/>
                  <a:lstStyle/>
                  <a:p>
                    <a:fld id="{6F0AEDAC-2372-43E9-A1ED-47B8216CB79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B-9440-4D13-9822-D5D7A95EEA21}"/>
                </c:ext>
              </c:extLst>
            </c:dLbl>
            <c:dLbl>
              <c:idx val="1116"/>
              <c:tx>
                <c:rich>
                  <a:bodyPr/>
                  <a:lstStyle/>
                  <a:p>
                    <a:fld id="{D9431D9A-541C-4EFC-8344-B43AAE32445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C-9440-4D13-9822-D5D7A95EEA21}"/>
                </c:ext>
              </c:extLst>
            </c:dLbl>
            <c:dLbl>
              <c:idx val="1117"/>
              <c:tx>
                <c:rich>
                  <a:bodyPr/>
                  <a:lstStyle/>
                  <a:p>
                    <a:fld id="{9E3A61D9-8A81-4930-A757-B068D0A4790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D-9440-4D13-9822-D5D7A95EEA21}"/>
                </c:ext>
              </c:extLst>
            </c:dLbl>
            <c:dLbl>
              <c:idx val="1118"/>
              <c:tx>
                <c:rich>
                  <a:bodyPr/>
                  <a:lstStyle/>
                  <a:p>
                    <a:fld id="{A2E6BCF3-9234-4B47-8736-FC23402C20D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E-9440-4D13-9822-D5D7A95EEA21}"/>
                </c:ext>
              </c:extLst>
            </c:dLbl>
            <c:dLbl>
              <c:idx val="1119"/>
              <c:tx>
                <c:rich>
                  <a:bodyPr/>
                  <a:lstStyle/>
                  <a:p>
                    <a:fld id="{0B5054D3-EF89-4F06-BEE2-D54A2579610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F-9440-4D13-9822-D5D7A95EEA21}"/>
                </c:ext>
              </c:extLst>
            </c:dLbl>
            <c:dLbl>
              <c:idx val="1120"/>
              <c:tx>
                <c:rich>
                  <a:bodyPr/>
                  <a:lstStyle/>
                  <a:p>
                    <a:fld id="{290E63F4-B313-4014-A9CD-2D2FFCF0E18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0-9440-4D13-9822-D5D7A95EEA21}"/>
                </c:ext>
              </c:extLst>
            </c:dLbl>
            <c:dLbl>
              <c:idx val="1121"/>
              <c:tx>
                <c:rich>
                  <a:bodyPr/>
                  <a:lstStyle/>
                  <a:p>
                    <a:fld id="{0C6E30C5-C5BC-4947-A88F-2D978FA0D00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1-9440-4D13-9822-D5D7A95EEA21}"/>
                </c:ext>
              </c:extLst>
            </c:dLbl>
            <c:dLbl>
              <c:idx val="1122"/>
              <c:tx>
                <c:rich>
                  <a:bodyPr/>
                  <a:lstStyle/>
                  <a:p>
                    <a:fld id="{96887F71-B69C-4596-9A84-583B4710BE2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2-9440-4D13-9822-D5D7A95EEA21}"/>
                </c:ext>
              </c:extLst>
            </c:dLbl>
            <c:dLbl>
              <c:idx val="1123"/>
              <c:tx>
                <c:rich>
                  <a:bodyPr/>
                  <a:lstStyle/>
                  <a:p>
                    <a:fld id="{B0816B35-7CFB-4989-A307-259E67EB637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3-9440-4D13-9822-D5D7A95EEA21}"/>
                </c:ext>
              </c:extLst>
            </c:dLbl>
            <c:dLbl>
              <c:idx val="1124"/>
              <c:tx>
                <c:rich>
                  <a:bodyPr/>
                  <a:lstStyle/>
                  <a:p>
                    <a:fld id="{A0FC2BEE-925F-4AFA-805D-07D9E26A097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4-9440-4D13-9822-D5D7A95EEA21}"/>
                </c:ext>
              </c:extLst>
            </c:dLbl>
            <c:dLbl>
              <c:idx val="1125"/>
              <c:tx>
                <c:rich>
                  <a:bodyPr/>
                  <a:lstStyle/>
                  <a:p>
                    <a:fld id="{EA512358-8966-40E2-B3BC-601776C729D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5-9440-4D13-9822-D5D7A95EEA21}"/>
                </c:ext>
              </c:extLst>
            </c:dLbl>
            <c:dLbl>
              <c:idx val="1126"/>
              <c:tx>
                <c:rich>
                  <a:bodyPr/>
                  <a:lstStyle/>
                  <a:p>
                    <a:fld id="{371E1E3D-C1A6-4165-8AE4-181A7B779B6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6-9440-4D13-9822-D5D7A95EEA21}"/>
                </c:ext>
              </c:extLst>
            </c:dLbl>
            <c:dLbl>
              <c:idx val="1127"/>
              <c:tx>
                <c:rich>
                  <a:bodyPr/>
                  <a:lstStyle/>
                  <a:p>
                    <a:fld id="{756BD373-F53C-4DD4-BA31-E24869BB5A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7-9440-4D13-9822-D5D7A95EEA21}"/>
                </c:ext>
              </c:extLst>
            </c:dLbl>
            <c:dLbl>
              <c:idx val="1128"/>
              <c:tx>
                <c:rich>
                  <a:bodyPr/>
                  <a:lstStyle/>
                  <a:p>
                    <a:fld id="{DE07DB35-38E0-4553-9BCB-E12F553CF31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8-9440-4D13-9822-D5D7A95EEA21}"/>
                </c:ext>
              </c:extLst>
            </c:dLbl>
            <c:dLbl>
              <c:idx val="1129"/>
              <c:tx>
                <c:rich>
                  <a:bodyPr/>
                  <a:lstStyle/>
                  <a:p>
                    <a:fld id="{0C938757-8EBF-4B0E-A88D-B8085D79DA5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9-9440-4D13-9822-D5D7A95EEA21}"/>
                </c:ext>
              </c:extLst>
            </c:dLbl>
            <c:dLbl>
              <c:idx val="1130"/>
              <c:tx>
                <c:rich>
                  <a:bodyPr/>
                  <a:lstStyle/>
                  <a:p>
                    <a:fld id="{2B9211CD-52F3-4BB5-A20C-369D9F5908B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A-9440-4D13-9822-D5D7A95EEA21}"/>
                </c:ext>
              </c:extLst>
            </c:dLbl>
            <c:dLbl>
              <c:idx val="1131"/>
              <c:tx>
                <c:rich>
                  <a:bodyPr/>
                  <a:lstStyle/>
                  <a:p>
                    <a:fld id="{B5C6733D-94C8-4B7A-88F2-76AF374E26A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B-9440-4D13-9822-D5D7A95EEA21}"/>
                </c:ext>
              </c:extLst>
            </c:dLbl>
            <c:dLbl>
              <c:idx val="1132"/>
              <c:tx>
                <c:rich>
                  <a:bodyPr/>
                  <a:lstStyle/>
                  <a:p>
                    <a:fld id="{9712F4C0-E974-4C52-9B94-89E2AFF82AD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C-9440-4D13-9822-D5D7A95EEA21}"/>
                </c:ext>
              </c:extLst>
            </c:dLbl>
            <c:dLbl>
              <c:idx val="1133"/>
              <c:tx>
                <c:rich>
                  <a:bodyPr/>
                  <a:lstStyle/>
                  <a:p>
                    <a:fld id="{B60B9519-0B96-4F9C-A44B-5D52714262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D-9440-4D13-9822-D5D7A95EEA21}"/>
                </c:ext>
              </c:extLst>
            </c:dLbl>
            <c:dLbl>
              <c:idx val="1134"/>
              <c:tx>
                <c:rich>
                  <a:bodyPr/>
                  <a:lstStyle/>
                  <a:p>
                    <a:fld id="{D006748D-4A41-4D5F-ABD5-3D50CC5A8CF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E-9440-4D13-9822-D5D7A95EEA21}"/>
                </c:ext>
              </c:extLst>
            </c:dLbl>
            <c:dLbl>
              <c:idx val="1135"/>
              <c:tx>
                <c:rich>
                  <a:bodyPr/>
                  <a:lstStyle/>
                  <a:p>
                    <a:fld id="{01EC87E8-5031-4030-80D7-EA7B55C4A98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F-9440-4D13-9822-D5D7A95EEA21}"/>
                </c:ext>
              </c:extLst>
            </c:dLbl>
            <c:dLbl>
              <c:idx val="1136"/>
              <c:tx>
                <c:rich>
                  <a:bodyPr/>
                  <a:lstStyle/>
                  <a:p>
                    <a:fld id="{5D7D7A37-FB7C-46CD-B2E7-4091AA31DD4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0-9440-4D13-9822-D5D7A95EEA21}"/>
                </c:ext>
              </c:extLst>
            </c:dLbl>
            <c:dLbl>
              <c:idx val="1137"/>
              <c:tx>
                <c:rich>
                  <a:bodyPr/>
                  <a:lstStyle/>
                  <a:p>
                    <a:fld id="{FBD2165F-AA5D-4A88-86CD-17695094A26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1-9440-4D13-9822-D5D7A95EEA21}"/>
                </c:ext>
              </c:extLst>
            </c:dLbl>
            <c:dLbl>
              <c:idx val="1138"/>
              <c:tx>
                <c:rich>
                  <a:bodyPr/>
                  <a:lstStyle/>
                  <a:p>
                    <a:fld id="{C218C683-A38A-420F-982A-3C89FE2E789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2-9440-4D13-9822-D5D7A95EEA21}"/>
                </c:ext>
              </c:extLst>
            </c:dLbl>
            <c:dLbl>
              <c:idx val="1139"/>
              <c:tx>
                <c:rich>
                  <a:bodyPr/>
                  <a:lstStyle/>
                  <a:p>
                    <a:fld id="{4C0D9B15-E3C5-47DC-97D4-E313C40D0C6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3-9440-4D13-9822-D5D7A95EEA21}"/>
                </c:ext>
              </c:extLst>
            </c:dLbl>
            <c:dLbl>
              <c:idx val="1140"/>
              <c:tx>
                <c:rich>
                  <a:bodyPr/>
                  <a:lstStyle/>
                  <a:p>
                    <a:fld id="{C5E3C5D4-F371-4AF3-BE62-66A92AD39E4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4-9440-4D13-9822-D5D7A95EEA21}"/>
                </c:ext>
              </c:extLst>
            </c:dLbl>
            <c:dLbl>
              <c:idx val="1141"/>
              <c:tx>
                <c:rich>
                  <a:bodyPr/>
                  <a:lstStyle/>
                  <a:p>
                    <a:fld id="{ACB9E549-CD62-4E55-83C8-617D447A621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5-9440-4D13-9822-D5D7A95EEA21}"/>
                </c:ext>
              </c:extLst>
            </c:dLbl>
            <c:dLbl>
              <c:idx val="1142"/>
              <c:tx>
                <c:rich>
                  <a:bodyPr/>
                  <a:lstStyle/>
                  <a:p>
                    <a:fld id="{3DE36D83-ACA1-48E1-9D01-CDDED2AB21A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6-9440-4D13-9822-D5D7A95EEA21}"/>
                </c:ext>
              </c:extLst>
            </c:dLbl>
            <c:dLbl>
              <c:idx val="1143"/>
              <c:tx>
                <c:rich>
                  <a:bodyPr/>
                  <a:lstStyle/>
                  <a:p>
                    <a:fld id="{27E03281-137A-4930-A2AC-5EB2004313D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7-9440-4D13-9822-D5D7A95EEA21}"/>
                </c:ext>
              </c:extLst>
            </c:dLbl>
            <c:dLbl>
              <c:idx val="1144"/>
              <c:tx>
                <c:rich>
                  <a:bodyPr/>
                  <a:lstStyle/>
                  <a:p>
                    <a:fld id="{6403AE7E-83FE-4CAA-854E-57C0A0EAA38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8-9440-4D13-9822-D5D7A95EEA21}"/>
                </c:ext>
              </c:extLst>
            </c:dLbl>
            <c:dLbl>
              <c:idx val="1145"/>
              <c:tx>
                <c:rich>
                  <a:bodyPr/>
                  <a:lstStyle/>
                  <a:p>
                    <a:fld id="{A76E5396-8D62-409F-B6DE-CAABE90DC42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9-9440-4D13-9822-D5D7A95EEA21}"/>
                </c:ext>
              </c:extLst>
            </c:dLbl>
            <c:dLbl>
              <c:idx val="1146"/>
              <c:tx>
                <c:rich>
                  <a:bodyPr/>
                  <a:lstStyle/>
                  <a:p>
                    <a:fld id="{4056F2CB-DB97-45D1-8C91-60BE2CA8EC5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A-9440-4D13-9822-D5D7A95EEA21}"/>
                </c:ext>
              </c:extLst>
            </c:dLbl>
            <c:dLbl>
              <c:idx val="1147"/>
              <c:tx>
                <c:rich>
                  <a:bodyPr/>
                  <a:lstStyle/>
                  <a:p>
                    <a:fld id="{61DF221A-C591-4C09-8808-1ADCC1A1F3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B-9440-4D13-9822-D5D7A95EEA21}"/>
                </c:ext>
              </c:extLst>
            </c:dLbl>
            <c:dLbl>
              <c:idx val="1148"/>
              <c:tx>
                <c:rich>
                  <a:bodyPr/>
                  <a:lstStyle/>
                  <a:p>
                    <a:fld id="{8FF0E0EC-B710-4D18-ACB4-3E2D74FA0DF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C-9440-4D13-9822-D5D7A95EEA21}"/>
                </c:ext>
              </c:extLst>
            </c:dLbl>
            <c:dLbl>
              <c:idx val="1149"/>
              <c:tx>
                <c:rich>
                  <a:bodyPr/>
                  <a:lstStyle/>
                  <a:p>
                    <a:fld id="{D89589A8-B8A9-49AD-A072-17AEC333C1D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D-9440-4D13-9822-D5D7A95EEA21}"/>
                </c:ext>
              </c:extLst>
            </c:dLbl>
            <c:dLbl>
              <c:idx val="1150"/>
              <c:tx>
                <c:rich>
                  <a:bodyPr/>
                  <a:lstStyle/>
                  <a:p>
                    <a:fld id="{8A2B29EB-D1E3-49D9-BFDD-C3CD6E92671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E-9440-4D13-9822-D5D7A95EEA21}"/>
                </c:ext>
              </c:extLst>
            </c:dLbl>
            <c:dLbl>
              <c:idx val="1151"/>
              <c:tx>
                <c:rich>
                  <a:bodyPr/>
                  <a:lstStyle/>
                  <a:p>
                    <a:fld id="{D95DBE49-0CFF-4970-A21F-8F7A28BFFAF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F-9440-4D13-9822-D5D7A95EEA21}"/>
                </c:ext>
              </c:extLst>
            </c:dLbl>
            <c:dLbl>
              <c:idx val="1152"/>
              <c:tx>
                <c:rich>
                  <a:bodyPr/>
                  <a:lstStyle/>
                  <a:p>
                    <a:fld id="{88F61B56-92F2-4573-8972-518C4BF3287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0-9440-4D13-9822-D5D7A95EEA21}"/>
                </c:ext>
              </c:extLst>
            </c:dLbl>
            <c:dLbl>
              <c:idx val="1153"/>
              <c:tx>
                <c:rich>
                  <a:bodyPr/>
                  <a:lstStyle/>
                  <a:p>
                    <a:fld id="{564B8868-053E-4B5B-9730-557CA21D607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1-9440-4D13-9822-D5D7A95EEA21}"/>
                </c:ext>
              </c:extLst>
            </c:dLbl>
            <c:dLbl>
              <c:idx val="1154"/>
              <c:tx>
                <c:rich>
                  <a:bodyPr/>
                  <a:lstStyle/>
                  <a:p>
                    <a:fld id="{F0E2871F-8A15-40C5-AFF6-EBEC5EA7FDB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2-9440-4D13-9822-D5D7A95EEA21}"/>
                </c:ext>
              </c:extLst>
            </c:dLbl>
            <c:dLbl>
              <c:idx val="1155"/>
              <c:tx>
                <c:rich>
                  <a:bodyPr/>
                  <a:lstStyle/>
                  <a:p>
                    <a:fld id="{9EC79029-3A0C-4E8B-9D3C-A9DE51EA650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3-9440-4D13-9822-D5D7A95EEA21}"/>
                </c:ext>
              </c:extLst>
            </c:dLbl>
            <c:dLbl>
              <c:idx val="1156"/>
              <c:tx>
                <c:rich>
                  <a:bodyPr/>
                  <a:lstStyle/>
                  <a:p>
                    <a:fld id="{80F7B521-8A2C-4CF7-B5A0-62628336899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4-9440-4D13-9822-D5D7A95EEA21}"/>
                </c:ext>
              </c:extLst>
            </c:dLbl>
            <c:dLbl>
              <c:idx val="1157"/>
              <c:tx>
                <c:rich>
                  <a:bodyPr/>
                  <a:lstStyle/>
                  <a:p>
                    <a:fld id="{46EA4305-9BD3-4405-9AA2-E45EC8B80D8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5-9440-4D13-9822-D5D7A95EEA21}"/>
                </c:ext>
              </c:extLst>
            </c:dLbl>
            <c:dLbl>
              <c:idx val="1158"/>
              <c:tx>
                <c:rich>
                  <a:bodyPr/>
                  <a:lstStyle/>
                  <a:p>
                    <a:fld id="{00C88729-F769-4AF8-AE6B-0C639FC7D4C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6-9440-4D13-9822-D5D7A95EEA21}"/>
                </c:ext>
              </c:extLst>
            </c:dLbl>
            <c:dLbl>
              <c:idx val="1159"/>
              <c:tx>
                <c:rich>
                  <a:bodyPr/>
                  <a:lstStyle/>
                  <a:p>
                    <a:fld id="{04629A80-12BC-48B7-910A-08477E41BDE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7-9440-4D13-9822-D5D7A95EEA21}"/>
                </c:ext>
              </c:extLst>
            </c:dLbl>
            <c:dLbl>
              <c:idx val="1160"/>
              <c:tx>
                <c:rich>
                  <a:bodyPr/>
                  <a:lstStyle/>
                  <a:p>
                    <a:fld id="{B48815B5-DC92-4451-95AB-38871FE4A25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8-9440-4D13-9822-D5D7A95EEA21}"/>
                </c:ext>
              </c:extLst>
            </c:dLbl>
            <c:dLbl>
              <c:idx val="1161"/>
              <c:tx>
                <c:rich>
                  <a:bodyPr/>
                  <a:lstStyle/>
                  <a:p>
                    <a:fld id="{21812C00-A0B3-4B31-ADF8-38F8EB240B5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9-9440-4D13-9822-D5D7A95EEA21}"/>
                </c:ext>
              </c:extLst>
            </c:dLbl>
            <c:dLbl>
              <c:idx val="1162"/>
              <c:tx>
                <c:rich>
                  <a:bodyPr/>
                  <a:lstStyle/>
                  <a:p>
                    <a:fld id="{5283A15F-C80C-41A9-B4BB-0DE33A2EAF3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A-9440-4D13-9822-D5D7A95EEA21}"/>
                </c:ext>
              </c:extLst>
            </c:dLbl>
            <c:dLbl>
              <c:idx val="1163"/>
              <c:tx>
                <c:rich>
                  <a:bodyPr/>
                  <a:lstStyle/>
                  <a:p>
                    <a:fld id="{72931CED-7136-46EA-83A5-B9D398E27CE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B-9440-4D13-9822-D5D7A95EEA21}"/>
                </c:ext>
              </c:extLst>
            </c:dLbl>
            <c:dLbl>
              <c:idx val="1164"/>
              <c:tx>
                <c:rich>
                  <a:bodyPr/>
                  <a:lstStyle/>
                  <a:p>
                    <a:fld id="{A558C338-0A3E-45D2-A11B-A30BFAFC89A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C-9440-4D13-9822-D5D7A95EEA21}"/>
                </c:ext>
              </c:extLst>
            </c:dLbl>
            <c:dLbl>
              <c:idx val="1165"/>
              <c:tx>
                <c:rich>
                  <a:bodyPr/>
                  <a:lstStyle/>
                  <a:p>
                    <a:fld id="{37B4D12A-ABA4-475D-9BCE-AEC18C5BD81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D-9440-4D13-9822-D5D7A95EEA21}"/>
                </c:ext>
              </c:extLst>
            </c:dLbl>
            <c:dLbl>
              <c:idx val="1166"/>
              <c:tx>
                <c:rich>
                  <a:bodyPr/>
                  <a:lstStyle/>
                  <a:p>
                    <a:fld id="{5B4BE8A6-8B6C-41DE-AA2E-218B6C1EE01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E-9440-4D13-9822-D5D7A95EEA21}"/>
                </c:ext>
              </c:extLst>
            </c:dLbl>
            <c:dLbl>
              <c:idx val="1167"/>
              <c:tx>
                <c:rich>
                  <a:bodyPr/>
                  <a:lstStyle/>
                  <a:p>
                    <a:fld id="{BF6DD2F8-E422-41C3-A208-411407D7DF2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F-9440-4D13-9822-D5D7A95EEA21}"/>
                </c:ext>
              </c:extLst>
            </c:dLbl>
            <c:dLbl>
              <c:idx val="1168"/>
              <c:tx>
                <c:rich>
                  <a:bodyPr/>
                  <a:lstStyle/>
                  <a:p>
                    <a:fld id="{F5273539-8241-492B-80D6-0D10E01C467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0-9440-4D13-9822-D5D7A95EEA21}"/>
                </c:ext>
              </c:extLst>
            </c:dLbl>
            <c:dLbl>
              <c:idx val="1169"/>
              <c:tx>
                <c:rich>
                  <a:bodyPr/>
                  <a:lstStyle/>
                  <a:p>
                    <a:fld id="{C15520A9-F115-4B6B-B156-D7A5C126821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1-9440-4D13-9822-D5D7A95EEA21}"/>
                </c:ext>
              </c:extLst>
            </c:dLbl>
            <c:dLbl>
              <c:idx val="1170"/>
              <c:tx>
                <c:rich>
                  <a:bodyPr/>
                  <a:lstStyle/>
                  <a:p>
                    <a:fld id="{04972828-6AD8-4038-92B4-F29B23C7857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2-9440-4D13-9822-D5D7A95EEA21}"/>
                </c:ext>
              </c:extLst>
            </c:dLbl>
            <c:dLbl>
              <c:idx val="1171"/>
              <c:tx>
                <c:rich>
                  <a:bodyPr/>
                  <a:lstStyle/>
                  <a:p>
                    <a:fld id="{BD6308CF-7441-4631-B410-D10687F1955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3-9440-4D13-9822-D5D7A95EEA21}"/>
                </c:ext>
              </c:extLst>
            </c:dLbl>
            <c:dLbl>
              <c:idx val="1172"/>
              <c:tx>
                <c:rich>
                  <a:bodyPr/>
                  <a:lstStyle/>
                  <a:p>
                    <a:fld id="{B01EFCE7-C76B-4909-9FCB-C5729E0DF0E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4-9440-4D13-9822-D5D7A95EEA21}"/>
                </c:ext>
              </c:extLst>
            </c:dLbl>
            <c:dLbl>
              <c:idx val="1173"/>
              <c:tx>
                <c:rich>
                  <a:bodyPr/>
                  <a:lstStyle/>
                  <a:p>
                    <a:fld id="{69515F84-6FF9-497B-A6D1-81CDC2A81A6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5-9440-4D13-9822-D5D7A95EEA21}"/>
                </c:ext>
              </c:extLst>
            </c:dLbl>
            <c:dLbl>
              <c:idx val="1174"/>
              <c:tx>
                <c:rich>
                  <a:bodyPr/>
                  <a:lstStyle/>
                  <a:p>
                    <a:fld id="{D0D9CB84-437F-4C13-9DB2-A2008E1A9EA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6-9440-4D13-9822-D5D7A95EEA21}"/>
                </c:ext>
              </c:extLst>
            </c:dLbl>
            <c:dLbl>
              <c:idx val="1175"/>
              <c:tx>
                <c:rich>
                  <a:bodyPr/>
                  <a:lstStyle/>
                  <a:p>
                    <a:fld id="{0A2E0108-2532-4D3A-B1AC-B5E888E8073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7-9440-4D13-9822-D5D7A95EEA21}"/>
                </c:ext>
              </c:extLst>
            </c:dLbl>
            <c:dLbl>
              <c:idx val="1176"/>
              <c:tx>
                <c:rich>
                  <a:bodyPr/>
                  <a:lstStyle/>
                  <a:p>
                    <a:fld id="{8F64A4BF-1526-488E-9B4E-9D4D33A5A0A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8-9440-4D13-9822-D5D7A95EEA21}"/>
                </c:ext>
              </c:extLst>
            </c:dLbl>
            <c:dLbl>
              <c:idx val="1177"/>
              <c:tx>
                <c:rich>
                  <a:bodyPr/>
                  <a:lstStyle/>
                  <a:p>
                    <a:fld id="{12D65EA6-46B5-49A3-9117-521DF2F43D2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9-9440-4D13-9822-D5D7A95EEA21}"/>
                </c:ext>
              </c:extLst>
            </c:dLbl>
            <c:dLbl>
              <c:idx val="1178"/>
              <c:tx>
                <c:rich>
                  <a:bodyPr/>
                  <a:lstStyle/>
                  <a:p>
                    <a:fld id="{05F65B44-0524-4B26-A27E-8D4883C321B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A-9440-4D13-9822-D5D7A95EEA21}"/>
                </c:ext>
              </c:extLst>
            </c:dLbl>
            <c:dLbl>
              <c:idx val="1179"/>
              <c:tx>
                <c:rich>
                  <a:bodyPr/>
                  <a:lstStyle/>
                  <a:p>
                    <a:fld id="{79521D3D-DEB2-4B06-8A22-24F584D4ECD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B-9440-4D13-9822-D5D7A95EEA21}"/>
                </c:ext>
              </c:extLst>
            </c:dLbl>
            <c:dLbl>
              <c:idx val="1180"/>
              <c:tx>
                <c:rich>
                  <a:bodyPr/>
                  <a:lstStyle/>
                  <a:p>
                    <a:fld id="{2BF21DAA-0610-461F-A976-7DA8D97B9E5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C-9440-4D13-9822-D5D7A95EEA21}"/>
                </c:ext>
              </c:extLst>
            </c:dLbl>
            <c:dLbl>
              <c:idx val="1181"/>
              <c:tx>
                <c:rich>
                  <a:bodyPr/>
                  <a:lstStyle/>
                  <a:p>
                    <a:fld id="{A881CBD0-F742-4977-8514-23EDB8CC36A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D-9440-4D13-9822-D5D7A95EEA21}"/>
                </c:ext>
              </c:extLst>
            </c:dLbl>
            <c:dLbl>
              <c:idx val="1182"/>
              <c:tx>
                <c:rich>
                  <a:bodyPr/>
                  <a:lstStyle/>
                  <a:p>
                    <a:fld id="{704F653B-0A90-49A3-9C57-F5CFC18C393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E-9440-4D13-9822-D5D7A95EEA21}"/>
                </c:ext>
              </c:extLst>
            </c:dLbl>
            <c:dLbl>
              <c:idx val="1183"/>
              <c:tx>
                <c:rich>
                  <a:bodyPr/>
                  <a:lstStyle/>
                  <a:p>
                    <a:fld id="{1AB639E0-CDBC-48E0-8240-66670991879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F-9440-4D13-9822-D5D7A95EEA21}"/>
                </c:ext>
              </c:extLst>
            </c:dLbl>
            <c:dLbl>
              <c:idx val="1184"/>
              <c:tx>
                <c:rich>
                  <a:bodyPr/>
                  <a:lstStyle/>
                  <a:p>
                    <a:fld id="{C8C7D5FC-DE08-4569-BFCE-01838FD3D6A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0-9440-4D13-9822-D5D7A95EEA21}"/>
                </c:ext>
              </c:extLst>
            </c:dLbl>
            <c:dLbl>
              <c:idx val="1185"/>
              <c:tx>
                <c:rich>
                  <a:bodyPr/>
                  <a:lstStyle/>
                  <a:p>
                    <a:fld id="{4FA3B9A8-F121-4C37-BE1F-60D5C4E1AA4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1-9440-4D13-9822-D5D7A95EEA21}"/>
                </c:ext>
              </c:extLst>
            </c:dLbl>
            <c:dLbl>
              <c:idx val="1186"/>
              <c:tx>
                <c:rich>
                  <a:bodyPr/>
                  <a:lstStyle/>
                  <a:p>
                    <a:fld id="{8345AF03-46C2-4C9C-8B0A-45D8F48E3F3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2-9440-4D13-9822-D5D7A95EEA21}"/>
                </c:ext>
              </c:extLst>
            </c:dLbl>
            <c:dLbl>
              <c:idx val="1187"/>
              <c:tx>
                <c:rich>
                  <a:bodyPr/>
                  <a:lstStyle/>
                  <a:p>
                    <a:fld id="{EC2FB866-C935-4558-85C3-91A2C797B59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3-9440-4D13-9822-D5D7A95EEA21}"/>
                </c:ext>
              </c:extLst>
            </c:dLbl>
            <c:dLbl>
              <c:idx val="1188"/>
              <c:tx>
                <c:rich>
                  <a:bodyPr/>
                  <a:lstStyle/>
                  <a:p>
                    <a:fld id="{C88D51DC-A140-4292-ABE9-4197BB8E941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4-9440-4D13-9822-D5D7A95EEA21}"/>
                </c:ext>
              </c:extLst>
            </c:dLbl>
            <c:dLbl>
              <c:idx val="1189"/>
              <c:tx>
                <c:rich>
                  <a:bodyPr/>
                  <a:lstStyle/>
                  <a:p>
                    <a:fld id="{EA4E2A54-B5BD-4EB6-A028-608D1355987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5-9440-4D13-9822-D5D7A95EEA21}"/>
                </c:ext>
              </c:extLst>
            </c:dLbl>
            <c:dLbl>
              <c:idx val="1190"/>
              <c:tx>
                <c:rich>
                  <a:bodyPr/>
                  <a:lstStyle/>
                  <a:p>
                    <a:fld id="{5329045B-A057-4A99-BEF0-D4AC9922759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6-9440-4D13-9822-D5D7A95EEA21}"/>
                </c:ext>
              </c:extLst>
            </c:dLbl>
            <c:dLbl>
              <c:idx val="1191"/>
              <c:tx>
                <c:rich>
                  <a:bodyPr/>
                  <a:lstStyle/>
                  <a:p>
                    <a:fld id="{A3665765-26F2-4CB9-A4B1-1A1DA0F3757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7-9440-4D13-9822-D5D7A95EEA21}"/>
                </c:ext>
              </c:extLst>
            </c:dLbl>
            <c:dLbl>
              <c:idx val="1192"/>
              <c:tx>
                <c:rich>
                  <a:bodyPr/>
                  <a:lstStyle/>
                  <a:p>
                    <a:fld id="{85940F00-79AA-443B-875D-34113388289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8-9440-4D13-9822-D5D7A95EEA21}"/>
                </c:ext>
              </c:extLst>
            </c:dLbl>
            <c:dLbl>
              <c:idx val="1193"/>
              <c:tx>
                <c:rich>
                  <a:bodyPr/>
                  <a:lstStyle/>
                  <a:p>
                    <a:fld id="{CCFE5665-8FA7-4A50-BA8A-BFDE571B650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9-9440-4D13-9822-D5D7A95EEA21}"/>
                </c:ext>
              </c:extLst>
            </c:dLbl>
            <c:dLbl>
              <c:idx val="1194"/>
              <c:tx>
                <c:rich>
                  <a:bodyPr/>
                  <a:lstStyle/>
                  <a:p>
                    <a:fld id="{173A9DBA-DAFE-433E-B03C-AD3AF5F03C2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A-9440-4D13-9822-D5D7A95EEA21}"/>
                </c:ext>
              </c:extLst>
            </c:dLbl>
            <c:dLbl>
              <c:idx val="1195"/>
              <c:tx>
                <c:rich>
                  <a:bodyPr/>
                  <a:lstStyle/>
                  <a:p>
                    <a:fld id="{60F5DB83-B610-4DA5-90F8-183CAABAD0E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B-9440-4D13-9822-D5D7A95EEA21}"/>
                </c:ext>
              </c:extLst>
            </c:dLbl>
            <c:dLbl>
              <c:idx val="1196"/>
              <c:tx>
                <c:rich>
                  <a:bodyPr/>
                  <a:lstStyle/>
                  <a:p>
                    <a:fld id="{728D5417-A2E4-4930-8EDE-7119AA78393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C-9440-4D13-9822-D5D7A95EEA21}"/>
                </c:ext>
              </c:extLst>
            </c:dLbl>
            <c:dLbl>
              <c:idx val="1197"/>
              <c:tx>
                <c:rich>
                  <a:bodyPr/>
                  <a:lstStyle/>
                  <a:p>
                    <a:fld id="{0F8BBB33-3BC2-4372-AF32-3B30F55074A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D-9440-4D13-9822-D5D7A95EEA21}"/>
                </c:ext>
              </c:extLst>
            </c:dLbl>
            <c:dLbl>
              <c:idx val="1198"/>
              <c:tx>
                <c:rich>
                  <a:bodyPr/>
                  <a:lstStyle/>
                  <a:p>
                    <a:fld id="{82407068-633E-4AF6-8371-4E229B4DC82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E-9440-4D13-9822-D5D7A95EEA21}"/>
                </c:ext>
              </c:extLst>
            </c:dLbl>
            <c:dLbl>
              <c:idx val="1199"/>
              <c:tx>
                <c:rich>
                  <a:bodyPr/>
                  <a:lstStyle/>
                  <a:p>
                    <a:fld id="{B9DACDAB-F506-422E-AA72-EB85ADB7A13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F-9440-4D13-9822-D5D7A95EEA21}"/>
                </c:ext>
              </c:extLst>
            </c:dLbl>
            <c:dLbl>
              <c:idx val="1200"/>
              <c:tx>
                <c:rich>
                  <a:bodyPr/>
                  <a:lstStyle/>
                  <a:p>
                    <a:fld id="{B79F08E5-46AD-4746-BFBF-F18C25E48A3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0-9440-4D13-9822-D5D7A95EEA21}"/>
                </c:ext>
              </c:extLst>
            </c:dLbl>
            <c:dLbl>
              <c:idx val="1201"/>
              <c:tx>
                <c:rich>
                  <a:bodyPr/>
                  <a:lstStyle/>
                  <a:p>
                    <a:fld id="{1514FCB9-6A9B-4401-BC72-7FF3C579800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1-9440-4D13-9822-D5D7A95EEA21}"/>
                </c:ext>
              </c:extLst>
            </c:dLbl>
            <c:dLbl>
              <c:idx val="1202"/>
              <c:tx>
                <c:rich>
                  <a:bodyPr/>
                  <a:lstStyle/>
                  <a:p>
                    <a:fld id="{09DC123D-3621-44A9-976D-4DC939FC843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2-9440-4D13-9822-D5D7A95EEA21}"/>
                </c:ext>
              </c:extLst>
            </c:dLbl>
            <c:dLbl>
              <c:idx val="1203"/>
              <c:tx>
                <c:rich>
                  <a:bodyPr/>
                  <a:lstStyle/>
                  <a:p>
                    <a:fld id="{9F16EC98-9770-47D0-9CCD-AF8C0120E40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3-9440-4D13-9822-D5D7A95EEA21}"/>
                </c:ext>
              </c:extLst>
            </c:dLbl>
            <c:dLbl>
              <c:idx val="1204"/>
              <c:tx>
                <c:rich>
                  <a:bodyPr/>
                  <a:lstStyle/>
                  <a:p>
                    <a:fld id="{2877BDE0-D653-42C4-9082-284A009EFE3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4-9440-4D13-9822-D5D7A95EEA21}"/>
                </c:ext>
              </c:extLst>
            </c:dLbl>
            <c:dLbl>
              <c:idx val="1205"/>
              <c:tx>
                <c:rich>
                  <a:bodyPr/>
                  <a:lstStyle/>
                  <a:p>
                    <a:fld id="{0E8DD9F6-0323-44CF-9904-2EC2D92F355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5-9440-4D13-9822-D5D7A95EEA21}"/>
                </c:ext>
              </c:extLst>
            </c:dLbl>
            <c:dLbl>
              <c:idx val="1206"/>
              <c:tx>
                <c:rich>
                  <a:bodyPr/>
                  <a:lstStyle/>
                  <a:p>
                    <a:fld id="{77BC9BE5-A3CE-4BD4-86F1-B0A7426A824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6-9440-4D13-9822-D5D7A95EEA21}"/>
                </c:ext>
              </c:extLst>
            </c:dLbl>
            <c:dLbl>
              <c:idx val="1207"/>
              <c:tx>
                <c:rich>
                  <a:bodyPr/>
                  <a:lstStyle/>
                  <a:p>
                    <a:fld id="{C691FE44-8D1D-4744-BB6A-E6F2F0BF9C5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7-9440-4D13-9822-D5D7A95EEA21}"/>
                </c:ext>
              </c:extLst>
            </c:dLbl>
            <c:dLbl>
              <c:idx val="1208"/>
              <c:tx>
                <c:rich>
                  <a:bodyPr/>
                  <a:lstStyle/>
                  <a:p>
                    <a:fld id="{EF67AAFE-EA02-4322-AE4D-483FBD75B4B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8-9440-4D13-9822-D5D7A95EEA21}"/>
                </c:ext>
              </c:extLst>
            </c:dLbl>
            <c:dLbl>
              <c:idx val="1209"/>
              <c:tx>
                <c:rich>
                  <a:bodyPr/>
                  <a:lstStyle/>
                  <a:p>
                    <a:fld id="{3574131A-F31B-455E-9D97-96D55B86965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9-9440-4D13-9822-D5D7A95EEA21}"/>
                </c:ext>
              </c:extLst>
            </c:dLbl>
            <c:dLbl>
              <c:idx val="1210"/>
              <c:tx>
                <c:rich>
                  <a:bodyPr/>
                  <a:lstStyle/>
                  <a:p>
                    <a:fld id="{F72E9D8B-F823-46BF-9AA9-294AAD38A13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A-9440-4D13-9822-D5D7A95EEA21}"/>
                </c:ext>
              </c:extLst>
            </c:dLbl>
            <c:dLbl>
              <c:idx val="1211"/>
              <c:tx>
                <c:rich>
                  <a:bodyPr/>
                  <a:lstStyle/>
                  <a:p>
                    <a:fld id="{C9E3DC1C-89E7-4426-ABB7-C5CE1045B09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B-9440-4D13-9822-D5D7A95EEA21}"/>
                </c:ext>
              </c:extLst>
            </c:dLbl>
            <c:dLbl>
              <c:idx val="1212"/>
              <c:tx>
                <c:rich>
                  <a:bodyPr/>
                  <a:lstStyle/>
                  <a:p>
                    <a:fld id="{2AC44CA3-A533-460E-B5AC-C73D71EA006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C-9440-4D13-9822-D5D7A95EEA21}"/>
                </c:ext>
              </c:extLst>
            </c:dLbl>
            <c:dLbl>
              <c:idx val="1213"/>
              <c:tx>
                <c:rich>
                  <a:bodyPr/>
                  <a:lstStyle/>
                  <a:p>
                    <a:fld id="{4EB2828B-85C2-4831-81CE-26DC1BC0453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D-9440-4D13-9822-D5D7A95EEA21}"/>
                </c:ext>
              </c:extLst>
            </c:dLbl>
            <c:dLbl>
              <c:idx val="1214"/>
              <c:tx>
                <c:rich>
                  <a:bodyPr/>
                  <a:lstStyle/>
                  <a:p>
                    <a:fld id="{C261DC3F-0A4E-40C4-9FC9-AACAC2E5E0C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E-9440-4D13-9822-D5D7A95EEA21}"/>
                </c:ext>
              </c:extLst>
            </c:dLbl>
            <c:dLbl>
              <c:idx val="1215"/>
              <c:tx>
                <c:rich>
                  <a:bodyPr/>
                  <a:lstStyle/>
                  <a:p>
                    <a:fld id="{2CD3B18E-311C-4775-AA99-FF555ADD95F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F-9440-4D13-9822-D5D7A95EEA21}"/>
                </c:ext>
              </c:extLst>
            </c:dLbl>
            <c:dLbl>
              <c:idx val="1216"/>
              <c:tx>
                <c:rich>
                  <a:bodyPr/>
                  <a:lstStyle/>
                  <a:p>
                    <a:fld id="{6D43A106-7406-4EBA-B2BC-93124230825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0-9440-4D13-9822-D5D7A95EEA21}"/>
                </c:ext>
              </c:extLst>
            </c:dLbl>
            <c:dLbl>
              <c:idx val="1217"/>
              <c:tx>
                <c:rich>
                  <a:bodyPr/>
                  <a:lstStyle/>
                  <a:p>
                    <a:fld id="{17BF4DE9-63CD-42C7-BC05-BB8D361ACA8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1-9440-4D13-9822-D5D7A95EEA21}"/>
                </c:ext>
              </c:extLst>
            </c:dLbl>
            <c:dLbl>
              <c:idx val="1218"/>
              <c:tx>
                <c:rich>
                  <a:bodyPr/>
                  <a:lstStyle/>
                  <a:p>
                    <a:fld id="{DB7B4478-2BA6-414E-BF66-D74C7AE3C2F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2-9440-4D13-9822-D5D7A95EEA21}"/>
                </c:ext>
              </c:extLst>
            </c:dLbl>
            <c:dLbl>
              <c:idx val="1219"/>
              <c:tx>
                <c:rich>
                  <a:bodyPr/>
                  <a:lstStyle/>
                  <a:p>
                    <a:fld id="{338A518F-1A97-431B-8DFF-FB51477E4ED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3-9440-4D13-9822-D5D7A95EEA21}"/>
                </c:ext>
              </c:extLst>
            </c:dLbl>
            <c:dLbl>
              <c:idx val="1220"/>
              <c:tx>
                <c:rich>
                  <a:bodyPr/>
                  <a:lstStyle/>
                  <a:p>
                    <a:fld id="{02B4458F-BC3A-4CCD-B121-681760B3B8D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4-9440-4D13-9822-D5D7A95EEA21}"/>
                </c:ext>
              </c:extLst>
            </c:dLbl>
            <c:dLbl>
              <c:idx val="1221"/>
              <c:tx>
                <c:rich>
                  <a:bodyPr/>
                  <a:lstStyle/>
                  <a:p>
                    <a:fld id="{6623B4B8-45A2-496A-B66F-A9FFAAE1309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5-9440-4D13-9822-D5D7A95EEA21}"/>
                </c:ext>
              </c:extLst>
            </c:dLbl>
            <c:dLbl>
              <c:idx val="1222"/>
              <c:tx>
                <c:rich>
                  <a:bodyPr/>
                  <a:lstStyle/>
                  <a:p>
                    <a:fld id="{B90A05D6-E79B-4ECB-8604-3D35817955C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6-9440-4D13-9822-D5D7A95EEA21}"/>
                </c:ext>
              </c:extLst>
            </c:dLbl>
            <c:dLbl>
              <c:idx val="1223"/>
              <c:tx>
                <c:rich>
                  <a:bodyPr/>
                  <a:lstStyle/>
                  <a:p>
                    <a:fld id="{2703A085-BD16-4B59-9747-73F11E094F7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7-9440-4D13-9822-D5D7A95EEA21}"/>
                </c:ext>
              </c:extLst>
            </c:dLbl>
            <c:dLbl>
              <c:idx val="1224"/>
              <c:tx>
                <c:rich>
                  <a:bodyPr/>
                  <a:lstStyle/>
                  <a:p>
                    <a:fld id="{78644309-FBA4-4A68-99C5-EBC5010C7FA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8-9440-4D13-9822-D5D7A95EEA21}"/>
                </c:ext>
              </c:extLst>
            </c:dLbl>
            <c:dLbl>
              <c:idx val="1225"/>
              <c:tx>
                <c:rich>
                  <a:bodyPr/>
                  <a:lstStyle/>
                  <a:p>
                    <a:fld id="{46806AD2-ED05-4713-81BA-4DD11961CC7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9-9440-4D13-9822-D5D7A95EEA21}"/>
                </c:ext>
              </c:extLst>
            </c:dLbl>
            <c:dLbl>
              <c:idx val="1226"/>
              <c:tx>
                <c:rich>
                  <a:bodyPr/>
                  <a:lstStyle/>
                  <a:p>
                    <a:fld id="{891979AC-6A1A-47D3-BAD3-E89964ECC45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A-9440-4D13-9822-D5D7A95EEA21}"/>
                </c:ext>
              </c:extLst>
            </c:dLbl>
            <c:dLbl>
              <c:idx val="1227"/>
              <c:tx>
                <c:rich>
                  <a:bodyPr/>
                  <a:lstStyle/>
                  <a:p>
                    <a:fld id="{648DFD9F-514A-470D-8604-58128033E1E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B-9440-4D13-9822-D5D7A95EEA21}"/>
                </c:ext>
              </c:extLst>
            </c:dLbl>
            <c:dLbl>
              <c:idx val="1228"/>
              <c:tx>
                <c:rich>
                  <a:bodyPr/>
                  <a:lstStyle/>
                  <a:p>
                    <a:fld id="{43B8A4E1-CD79-4DB1-8F1D-34D49BDB651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C-9440-4D13-9822-D5D7A95EEA21}"/>
                </c:ext>
              </c:extLst>
            </c:dLbl>
            <c:dLbl>
              <c:idx val="1229"/>
              <c:tx>
                <c:rich>
                  <a:bodyPr/>
                  <a:lstStyle/>
                  <a:p>
                    <a:fld id="{97631E23-B454-4ED4-86CC-9FD8AE1145A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D-9440-4D13-9822-D5D7A95EEA21}"/>
                </c:ext>
              </c:extLst>
            </c:dLbl>
            <c:dLbl>
              <c:idx val="1230"/>
              <c:tx>
                <c:rich>
                  <a:bodyPr/>
                  <a:lstStyle/>
                  <a:p>
                    <a:fld id="{656B6288-D6D0-4CA1-9160-24AA00981C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E-9440-4D13-9822-D5D7A95EEA21}"/>
                </c:ext>
              </c:extLst>
            </c:dLbl>
            <c:dLbl>
              <c:idx val="1231"/>
              <c:tx>
                <c:rich>
                  <a:bodyPr/>
                  <a:lstStyle/>
                  <a:p>
                    <a:fld id="{1CC8FC1A-8D1A-46EA-9881-C6E89C5C660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F-9440-4D13-9822-D5D7A95EEA21}"/>
                </c:ext>
              </c:extLst>
            </c:dLbl>
            <c:dLbl>
              <c:idx val="1232"/>
              <c:tx>
                <c:rich>
                  <a:bodyPr/>
                  <a:lstStyle/>
                  <a:p>
                    <a:fld id="{1FA092AE-D982-4EAC-9F9C-AB7E0476435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0-9440-4D13-9822-D5D7A95EEA21}"/>
                </c:ext>
              </c:extLst>
            </c:dLbl>
            <c:dLbl>
              <c:idx val="1233"/>
              <c:tx>
                <c:rich>
                  <a:bodyPr/>
                  <a:lstStyle/>
                  <a:p>
                    <a:fld id="{4F15EF77-D74D-429F-BA40-11BA00AC643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1-9440-4D13-9822-D5D7A95EEA21}"/>
                </c:ext>
              </c:extLst>
            </c:dLbl>
            <c:dLbl>
              <c:idx val="1234"/>
              <c:tx>
                <c:rich>
                  <a:bodyPr/>
                  <a:lstStyle/>
                  <a:p>
                    <a:fld id="{0E5AEF46-1A43-44F3-82A3-B29CA9E2F6D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2-9440-4D13-9822-D5D7A95EEA21}"/>
                </c:ext>
              </c:extLst>
            </c:dLbl>
            <c:dLbl>
              <c:idx val="1235"/>
              <c:tx>
                <c:rich>
                  <a:bodyPr/>
                  <a:lstStyle/>
                  <a:p>
                    <a:fld id="{DB9C43C5-7CE9-490D-B89C-37DB9CF1FDD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3-9440-4D13-9822-D5D7A95EEA21}"/>
                </c:ext>
              </c:extLst>
            </c:dLbl>
            <c:dLbl>
              <c:idx val="1236"/>
              <c:tx>
                <c:rich>
                  <a:bodyPr/>
                  <a:lstStyle/>
                  <a:p>
                    <a:fld id="{0EF90C52-2D56-4298-8999-97F5443A3F5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4-9440-4D13-9822-D5D7A95EEA21}"/>
                </c:ext>
              </c:extLst>
            </c:dLbl>
            <c:dLbl>
              <c:idx val="1237"/>
              <c:tx>
                <c:rich>
                  <a:bodyPr/>
                  <a:lstStyle/>
                  <a:p>
                    <a:fld id="{785B33B2-74ED-49D1-AE19-8B816BB9564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5-9440-4D13-9822-D5D7A95EEA21}"/>
                </c:ext>
              </c:extLst>
            </c:dLbl>
            <c:dLbl>
              <c:idx val="1238"/>
              <c:tx>
                <c:rich>
                  <a:bodyPr/>
                  <a:lstStyle/>
                  <a:p>
                    <a:fld id="{3FD7DC25-5F81-4183-93C0-1E7412789E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6-9440-4D13-9822-D5D7A95EEA21}"/>
                </c:ext>
              </c:extLst>
            </c:dLbl>
            <c:dLbl>
              <c:idx val="1239"/>
              <c:tx>
                <c:rich>
                  <a:bodyPr/>
                  <a:lstStyle/>
                  <a:p>
                    <a:fld id="{B0A3C999-95C0-4E86-A389-B009507D603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7-9440-4D13-9822-D5D7A95EEA21}"/>
                </c:ext>
              </c:extLst>
            </c:dLbl>
            <c:dLbl>
              <c:idx val="1240"/>
              <c:tx>
                <c:rich>
                  <a:bodyPr/>
                  <a:lstStyle/>
                  <a:p>
                    <a:fld id="{0B46DB5E-6904-4A97-8826-8339A151605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8-9440-4D13-9822-D5D7A95EEA21}"/>
                </c:ext>
              </c:extLst>
            </c:dLbl>
            <c:dLbl>
              <c:idx val="1241"/>
              <c:tx>
                <c:rich>
                  <a:bodyPr/>
                  <a:lstStyle/>
                  <a:p>
                    <a:fld id="{166A2211-099B-47C3-A1DF-D4825F64762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9-9440-4D13-9822-D5D7A95EEA21}"/>
                </c:ext>
              </c:extLst>
            </c:dLbl>
            <c:dLbl>
              <c:idx val="1242"/>
              <c:tx>
                <c:rich>
                  <a:bodyPr/>
                  <a:lstStyle/>
                  <a:p>
                    <a:fld id="{FA294A78-D308-4002-ABC7-47A6396792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A-9440-4D13-9822-D5D7A95EEA21}"/>
                </c:ext>
              </c:extLst>
            </c:dLbl>
            <c:dLbl>
              <c:idx val="1243"/>
              <c:tx>
                <c:rich>
                  <a:bodyPr/>
                  <a:lstStyle/>
                  <a:p>
                    <a:fld id="{70430F1E-AC28-447C-B72D-0B6787495E4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B-9440-4D13-9822-D5D7A95EEA21}"/>
                </c:ext>
              </c:extLst>
            </c:dLbl>
            <c:dLbl>
              <c:idx val="1244"/>
              <c:tx>
                <c:rich>
                  <a:bodyPr/>
                  <a:lstStyle/>
                  <a:p>
                    <a:fld id="{FA6DE1F6-8C01-47C8-A3C2-DF736CC35F2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C-9440-4D13-9822-D5D7A95EEA21}"/>
                </c:ext>
              </c:extLst>
            </c:dLbl>
            <c:dLbl>
              <c:idx val="1245"/>
              <c:tx>
                <c:rich>
                  <a:bodyPr/>
                  <a:lstStyle/>
                  <a:p>
                    <a:fld id="{90D69C48-B16A-41A7-AC75-8A7E825DECB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D-9440-4D13-9822-D5D7A95EEA21}"/>
                </c:ext>
              </c:extLst>
            </c:dLbl>
            <c:dLbl>
              <c:idx val="1246"/>
              <c:tx>
                <c:rich>
                  <a:bodyPr/>
                  <a:lstStyle/>
                  <a:p>
                    <a:fld id="{5CC913D8-6115-4551-B8D0-E5DA8DA224D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E-9440-4D13-9822-D5D7A95EEA21}"/>
                </c:ext>
              </c:extLst>
            </c:dLbl>
            <c:dLbl>
              <c:idx val="1247"/>
              <c:tx>
                <c:rich>
                  <a:bodyPr/>
                  <a:lstStyle/>
                  <a:p>
                    <a:fld id="{F9EE955E-1CA0-483A-8979-145BB0D4054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F-9440-4D13-9822-D5D7A95EEA21}"/>
                </c:ext>
              </c:extLst>
            </c:dLbl>
            <c:dLbl>
              <c:idx val="1248"/>
              <c:tx>
                <c:rich>
                  <a:bodyPr/>
                  <a:lstStyle/>
                  <a:p>
                    <a:fld id="{1ABDB983-0959-464F-BE40-8EFCF7AC32C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0-9440-4D13-9822-D5D7A95EEA21}"/>
                </c:ext>
              </c:extLst>
            </c:dLbl>
            <c:dLbl>
              <c:idx val="1249"/>
              <c:tx>
                <c:rich>
                  <a:bodyPr/>
                  <a:lstStyle/>
                  <a:p>
                    <a:fld id="{E5FF1ED3-015A-4A2A-ACB4-99E67399952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1-9440-4D13-9822-D5D7A95EEA21}"/>
                </c:ext>
              </c:extLst>
            </c:dLbl>
            <c:dLbl>
              <c:idx val="1250"/>
              <c:tx>
                <c:rich>
                  <a:bodyPr/>
                  <a:lstStyle/>
                  <a:p>
                    <a:fld id="{68F55160-2AAA-4D38-B516-FC580116A37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2-9440-4D13-9822-D5D7A95EEA21}"/>
                </c:ext>
              </c:extLst>
            </c:dLbl>
            <c:dLbl>
              <c:idx val="1251"/>
              <c:tx>
                <c:rich>
                  <a:bodyPr/>
                  <a:lstStyle/>
                  <a:p>
                    <a:fld id="{A175B47B-706F-476F-9B45-FD54720E69D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3-9440-4D13-9822-D5D7A95EEA21}"/>
                </c:ext>
              </c:extLst>
            </c:dLbl>
            <c:dLbl>
              <c:idx val="1252"/>
              <c:tx>
                <c:rich>
                  <a:bodyPr/>
                  <a:lstStyle/>
                  <a:p>
                    <a:fld id="{1D01481C-C2AD-47D1-B132-68BFF568812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4-9440-4D13-9822-D5D7A95EEA21}"/>
                </c:ext>
              </c:extLst>
            </c:dLbl>
            <c:dLbl>
              <c:idx val="1253"/>
              <c:tx>
                <c:rich>
                  <a:bodyPr/>
                  <a:lstStyle/>
                  <a:p>
                    <a:fld id="{E32CAA8E-D261-484E-9B4B-5D2D7E674BE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5-9440-4D13-9822-D5D7A95EEA21}"/>
                </c:ext>
              </c:extLst>
            </c:dLbl>
            <c:dLbl>
              <c:idx val="1254"/>
              <c:tx>
                <c:rich>
                  <a:bodyPr/>
                  <a:lstStyle/>
                  <a:p>
                    <a:fld id="{2D976C8F-33AD-406E-A446-1D16E1B8174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6-9440-4D13-9822-D5D7A95EEA21}"/>
                </c:ext>
              </c:extLst>
            </c:dLbl>
            <c:dLbl>
              <c:idx val="1255"/>
              <c:tx>
                <c:rich>
                  <a:bodyPr/>
                  <a:lstStyle/>
                  <a:p>
                    <a:fld id="{B779CE93-3780-4646-B5AC-B88CE2B0A9A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7-9440-4D13-9822-D5D7A95EEA21}"/>
                </c:ext>
              </c:extLst>
            </c:dLbl>
            <c:dLbl>
              <c:idx val="1256"/>
              <c:tx>
                <c:rich>
                  <a:bodyPr/>
                  <a:lstStyle/>
                  <a:p>
                    <a:fld id="{BEE84D55-92C2-436F-9EAE-2FBCCD08F2A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8-9440-4D13-9822-D5D7A95EEA21}"/>
                </c:ext>
              </c:extLst>
            </c:dLbl>
            <c:dLbl>
              <c:idx val="1257"/>
              <c:tx>
                <c:rich>
                  <a:bodyPr/>
                  <a:lstStyle/>
                  <a:p>
                    <a:fld id="{AEBD7EF1-14A5-4405-A0EA-65D4D9FA425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9-9440-4D13-9822-D5D7A95EEA21}"/>
                </c:ext>
              </c:extLst>
            </c:dLbl>
            <c:dLbl>
              <c:idx val="1258"/>
              <c:tx>
                <c:rich>
                  <a:bodyPr/>
                  <a:lstStyle/>
                  <a:p>
                    <a:fld id="{66155A92-AB69-4701-862F-5C107D55220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A-9440-4D13-9822-D5D7A95EEA21}"/>
                </c:ext>
              </c:extLst>
            </c:dLbl>
            <c:dLbl>
              <c:idx val="1259"/>
              <c:tx>
                <c:rich>
                  <a:bodyPr/>
                  <a:lstStyle/>
                  <a:p>
                    <a:fld id="{E7B7AB58-AFF5-4F68-84CE-BAC7BB6081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B-9440-4D13-9822-D5D7A95EEA21}"/>
                </c:ext>
              </c:extLst>
            </c:dLbl>
            <c:dLbl>
              <c:idx val="1260"/>
              <c:tx>
                <c:rich>
                  <a:bodyPr/>
                  <a:lstStyle/>
                  <a:p>
                    <a:fld id="{DC7CB01B-F4CD-4031-90AC-0C189CFA854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C-9440-4D13-9822-D5D7A95EEA21}"/>
                </c:ext>
              </c:extLst>
            </c:dLbl>
            <c:dLbl>
              <c:idx val="1261"/>
              <c:tx>
                <c:rich>
                  <a:bodyPr/>
                  <a:lstStyle/>
                  <a:p>
                    <a:fld id="{B5D5DD76-66F1-41A4-B3ED-2C011A733E1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D-9440-4D13-9822-D5D7A95EEA21}"/>
                </c:ext>
              </c:extLst>
            </c:dLbl>
            <c:dLbl>
              <c:idx val="1262"/>
              <c:tx>
                <c:rich>
                  <a:bodyPr/>
                  <a:lstStyle/>
                  <a:p>
                    <a:fld id="{A7455DC5-8E5B-4919-B713-7F4A9731FA3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E-9440-4D13-9822-D5D7A95EEA21}"/>
                </c:ext>
              </c:extLst>
            </c:dLbl>
            <c:dLbl>
              <c:idx val="1263"/>
              <c:tx>
                <c:rich>
                  <a:bodyPr/>
                  <a:lstStyle/>
                  <a:p>
                    <a:fld id="{87E4DCF2-FC32-4BA6-9235-B53EB882C02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F-9440-4D13-9822-D5D7A95EEA21}"/>
                </c:ext>
              </c:extLst>
            </c:dLbl>
            <c:dLbl>
              <c:idx val="1264"/>
              <c:tx>
                <c:rich>
                  <a:bodyPr/>
                  <a:lstStyle/>
                  <a:p>
                    <a:fld id="{F644CB46-5FEE-41BA-BF53-25CDE1D03B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0-9440-4D13-9822-D5D7A95EEA21}"/>
                </c:ext>
              </c:extLst>
            </c:dLbl>
            <c:dLbl>
              <c:idx val="1265"/>
              <c:tx>
                <c:rich>
                  <a:bodyPr/>
                  <a:lstStyle/>
                  <a:p>
                    <a:fld id="{4CC15D99-108B-4097-A31F-FD71E221AB7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1-9440-4D13-9822-D5D7A95EEA21}"/>
                </c:ext>
              </c:extLst>
            </c:dLbl>
            <c:dLbl>
              <c:idx val="1266"/>
              <c:tx>
                <c:rich>
                  <a:bodyPr/>
                  <a:lstStyle/>
                  <a:p>
                    <a:fld id="{2AA1A116-6517-469D-8F84-8C2B3D32E85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2-9440-4D13-9822-D5D7A95EEA21}"/>
                </c:ext>
              </c:extLst>
            </c:dLbl>
            <c:dLbl>
              <c:idx val="1267"/>
              <c:tx>
                <c:rich>
                  <a:bodyPr/>
                  <a:lstStyle/>
                  <a:p>
                    <a:fld id="{8E42EB26-AC89-4683-BEFF-A1CC52B6CD0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3-9440-4D13-9822-D5D7A95EEA21}"/>
                </c:ext>
              </c:extLst>
            </c:dLbl>
            <c:dLbl>
              <c:idx val="1268"/>
              <c:tx>
                <c:rich>
                  <a:bodyPr/>
                  <a:lstStyle/>
                  <a:p>
                    <a:fld id="{262341F7-DFD8-4C57-89F3-D6C2D1504D9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4-9440-4D13-9822-D5D7A95EEA21}"/>
                </c:ext>
              </c:extLst>
            </c:dLbl>
            <c:dLbl>
              <c:idx val="1269"/>
              <c:tx>
                <c:rich>
                  <a:bodyPr/>
                  <a:lstStyle/>
                  <a:p>
                    <a:fld id="{99115DCA-3C05-48F1-8F16-F8D8F6919CF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5-9440-4D13-9822-D5D7A95EEA21}"/>
                </c:ext>
              </c:extLst>
            </c:dLbl>
            <c:dLbl>
              <c:idx val="1270"/>
              <c:tx>
                <c:rich>
                  <a:bodyPr/>
                  <a:lstStyle/>
                  <a:p>
                    <a:fld id="{E8A31DAF-F85B-4B09-8BAB-8B5F3C9001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6-9440-4D13-9822-D5D7A95EEA21}"/>
                </c:ext>
              </c:extLst>
            </c:dLbl>
            <c:dLbl>
              <c:idx val="1271"/>
              <c:tx>
                <c:rich>
                  <a:bodyPr/>
                  <a:lstStyle/>
                  <a:p>
                    <a:fld id="{47417123-80DC-49D4-AD79-2B1141FEFE6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7-9440-4D13-9822-D5D7A95EEA21}"/>
                </c:ext>
              </c:extLst>
            </c:dLbl>
            <c:dLbl>
              <c:idx val="1272"/>
              <c:tx>
                <c:rich>
                  <a:bodyPr/>
                  <a:lstStyle/>
                  <a:p>
                    <a:fld id="{63CA6379-9DC1-4E6D-99E2-CB94824CA16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8-9440-4D13-9822-D5D7A95EEA21}"/>
                </c:ext>
              </c:extLst>
            </c:dLbl>
            <c:dLbl>
              <c:idx val="1273"/>
              <c:tx>
                <c:rich>
                  <a:bodyPr/>
                  <a:lstStyle/>
                  <a:p>
                    <a:fld id="{1C19907F-B9CC-468B-AF89-28250EB540A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9-9440-4D13-9822-D5D7A95EEA21}"/>
                </c:ext>
              </c:extLst>
            </c:dLbl>
            <c:dLbl>
              <c:idx val="1274"/>
              <c:tx>
                <c:rich>
                  <a:bodyPr/>
                  <a:lstStyle/>
                  <a:p>
                    <a:fld id="{3985A664-002F-441B-AB8A-B76014CE69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A-9440-4D13-9822-D5D7A95EEA21}"/>
                </c:ext>
              </c:extLst>
            </c:dLbl>
            <c:dLbl>
              <c:idx val="1275"/>
              <c:tx>
                <c:rich>
                  <a:bodyPr/>
                  <a:lstStyle/>
                  <a:p>
                    <a:fld id="{60820248-D29E-4625-8750-29899882225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B-9440-4D13-9822-D5D7A95EEA21}"/>
                </c:ext>
              </c:extLst>
            </c:dLbl>
            <c:dLbl>
              <c:idx val="1276"/>
              <c:tx>
                <c:rich>
                  <a:bodyPr/>
                  <a:lstStyle/>
                  <a:p>
                    <a:fld id="{0FD31CE9-8476-4031-B1B5-12A498D1E53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C-9440-4D13-9822-D5D7A95EEA21}"/>
                </c:ext>
              </c:extLst>
            </c:dLbl>
            <c:dLbl>
              <c:idx val="1277"/>
              <c:tx>
                <c:rich>
                  <a:bodyPr/>
                  <a:lstStyle/>
                  <a:p>
                    <a:fld id="{82BD9937-09FB-497A-B08F-8F45BBEF631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D-9440-4D13-9822-D5D7A95EEA21}"/>
                </c:ext>
              </c:extLst>
            </c:dLbl>
            <c:dLbl>
              <c:idx val="1278"/>
              <c:tx>
                <c:rich>
                  <a:bodyPr/>
                  <a:lstStyle/>
                  <a:p>
                    <a:fld id="{0A3D33B5-0B42-474E-8313-3A15C60037C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E-9440-4D13-9822-D5D7A95EEA21}"/>
                </c:ext>
              </c:extLst>
            </c:dLbl>
            <c:dLbl>
              <c:idx val="1279"/>
              <c:tx>
                <c:rich>
                  <a:bodyPr/>
                  <a:lstStyle/>
                  <a:p>
                    <a:fld id="{E7D8973B-6225-426A-B248-30ED4471E97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F-9440-4D13-9822-D5D7A95EEA21}"/>
                </c:ext>
              </c:extLst>
            </c:dLbl>
            <c:dLbl>
              <c:idx val="1280"/>
              <c:tx>
                <c:rich>
                  <a:bodyPr/>
                  <a:lstStyle/>
                  <a:p>
                    <a:fld id="{8EA3CC03-8774-4E2E-8EF6-95AD5571EC2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0-9440-4D13-9822-D5D7A95EEA21}"/>
                </c:ext>
              </c:extLst>
            </c:dLbl>
            <c:dLbl>
              <c:idx val="1281"/>
              <c:tx>
                <c:rich>
                  <a:bodyPr/>
                  <a:lstStyle/>
                  <a:p>
                    <a:fld id="{1915DF73-2E07-4FDC-91FB-99B3897B965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1-9440-4D13-9822-D5D7A95EEA21}"/>
                </c:ext>
              </c:extLst>
            </c:dLbl>
            <c:dLbl>
              <c:idx val="1282"/>
              <c:tx>
                <c:rich>
                  <a:bodyPr/>
                  <a:lstStyle/>
                  <a:p>
                    <a:fld id="{A9757285-E5DF-4CD1-99E6-D8E8BC4CABC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2-9440-4D13-9822-D5D7A95EEA21}"/>
                </c:ext>
              </c:extLst>
            </c:dLbl>
            <c:dLbl>
              <c:idx val="1283"/>
              <c:tx>
                <c:rich>
                  <a:bodyPr/>
                  <a:lstStyle/>
                  <a:p>
                    <a:fld id="{9DB3556F-C46E-4D57-A380-DCAA90D6268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3-9440-4D13-9822-D5D7A95EEA21}"/>
                </c:ext>
              </c:extLst>
            </c:dLbl>
            <c:dLbl>
              <c:idx val="1284"/>
              <c:tx>
                <c:rich>
                  <a:bodyPr/>
                  <a:lstStyle/>
                  <a:p>
                    <a:fld id="{A5C8BE4A-7CE7-4C2A-B634-AFBAE29F34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4-9440-4D13-9822-D5D7A95EEA21}"/>
                </c:ext>
              </c:extLst>
            </c:dLbl>
            <c:dLbl>
              <c:idx val="1285"/>
              <c:tx>
                <c:rich>
                  <a:bodyPr/>
                  <a:lstStyle/>
                  <a:p>
                    <a:fld id="{5640C68B-FC82-4858-BF02-5EABDA23AF9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5-9440-4D13-9822-D5D7A95EEA21}"/>
                </c:ext>
              </c:extLst>
            </c:dLbl>
            <c:dLbl>
              <c:idx val="1286"/>
              <c:tx>
                <c:rich>
                  <a:bodyPr/>
                  <a:lstStyle/>
                  <a:p>
                    <a:fld id="{6F6CDE2F-7D86-4BEA-9587-9E62560F493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6-9440-4D13-9822-D5D7A95EEA21}"/>
                </c:ext>
              </c:extLst>
            </c:dLbl>
            <c:dLbl>
              <c:idx val="1287"/>
              <c:tx>
                <c:rich>
                  <a:bodyPr/>
                  <a:lstStyle/>
                  <a:p>
                    <a:fld id="{51F5983F-CFB4-4DCC-9DA0-E4FD3860736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7-9440-4D13-9822-D5D7A95EEA21}"/>
                </c:ext>
              </c:extLst>
            </c:dLbl>
            <c:dLbl>
              <c:idx val="1288"/>
              <c:tx>
                <c:rich>
                  <a:bodyPr/>
                  <a:lstStyle/>
                  <a:p>
                    <a:fld id="{B9650548-E31D-4730-857F-DFA50CC028B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8-9440-4D13-9822-D5D7A95EEA21}"/>
                </c:ext>
              </c:extLst>
            </c:dLbl>
            <c:dLbl>
              <c:idx val="1289"/>
              <c:tx>
                <c:rich>
                  <a:bodyPr/>
                  <a:lstStyle/>
                  <a:p>
                    <a:fld id="{57FC01EB-A563-45CB-9195-6651DEDEF9E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9-9440-4D13-9822-D5D7A95EEA21}"/>
                </c:ext>
              </c:extLst>
            </c:dLbl>
            <c:dLbl>
              <c:idx val="1290"/>
              <c:tx>
                <c:rich>
                  <a:bodyPr/>
                  <a:lstStyle/>
                  <a:p>
                    <a:fld id="{881CF1AD-8168-4564-A2D6-434AA6FF75F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A-9440-4D13-9822-D5D7A95EEA21}"/>
                </c:ext>
              </c:extLst>
            </c:dLbl>
            <c:dLbl>
              <c:idx val="1291"/>
              <c:tx>
                <c:rich>
                  <a:bodyPr/>
                  <a:lstStyle/>
                  <a:p>
                    <a:fld id="{9CF719BB-2AB1-4696-B657-3C856F92C2A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B-9440-4D13-9822-D5D7A95EEA21}"/>
                </c:ext>
              </c:extLst>
            </c:dLbl>
            <c:dLbl>
              <c:idx val="1292"/>
              <c:tx>
                <c:rich>
                  <a:bodyPr/>
                  <a:lstStyle/>
                  <a:p>
                    <a:fld id="{A9E69AB1-A104-4FF5-B1C3-B9443C9B2E8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C-9440-4D13-9822-D5D7A95EEA21}"/>
                </c:ext>
              </c:extLst>
            </c:dLbl>
            <c:dLbl>
              <c:idx val="1293"/>
              <c:tx>
                <c:rich>
                  <a:bodyPr/>
                  <a:lstStyle/>
                  <a:p>
                    <a:fld id="{5FF767A6-F825-411C-9D98-795B77CBF28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D-9440-4D13-9822-D5D7A95EEA21}"/>
                </c:ext>
              </c:extLst>
            </c:dLbl>
            <c:dLbl>
              <c:idx val="1294"/>
              <c:tx>
                <c:rich>
                  <a:bodyPr/>
                  <a:lstStyle/>
                  <a:p>
                    <a:fld id="{F398A40B-E72E-4ADE-9DB2-9E80B9E83BF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E-9440-4D13-9822-D5D7A95EEA21}"/>
                </c:ext>
              </c:extLst>
            </c:dLbl>
            <c:dLbl>
              <c:idx val="1295"/>
              <c:tx>
                <c:rich>
                  <a:bodyPr/>
                  <a:lstStyle/>
                  <a:p>
                    <a:fld id="{DC0C77AF-104A-48A6-8EDE-AD144BE4D7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F-9440-4D13-9822-D5D7A95EEA21}"/>
                </c:ext>
              </c:extLst>
            </c:dLbl>
            <c:dLbl>
              <c:idx val="1296"/>
              <c:tx>
                <c:rich>
                  <a:bodyPr/>
                  <a:lstStyle/>
                  <a:p>
                    <a:fld id="{99B194B3-5FBE-4A85-974D-AAAD7C4D3BD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0-9440-4D13-9822-D5D7A95EEA21}"/>
                </c:ext>
              </c:extLst>
            </c:dLbl>
            <c:dLbl>
              <c:idx val="1297"/>
              <c:tx>
                <c:rich>
                  <a:bodyPr/>
                  <a:lstStyle/>
                  <a:p>
                    <a:fld id="{E43E18A7-3B61-464F-B394-B49F124CA16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1-9440-4D13-9822-D5D7A95EEA21}"/>
                </c:ext>
              </c:extLst>
            </c:dLbl>
            <c:dLbl>
              <c:idx val="1298"/>
              <c:tx>
                <c:rich>
                  <a:bodyPr/>
                  <a:lstStyle/>
                  <a:p>
                    <a:fld id="{57FC1F91-0208-471F-8959-6DA259AF453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2-9440-4D13-9822-D5D7A95EEA21}"/>
                </c:ext>
              </c:extLst>
            </c:dLbl>
            <c:dLbl>
              <c:idx val="1299"/>
              <c:tx>
                <c:rich>
                  <a:bodyPr/>
                  <a:lstStyle/>
                  <a:p>
                    <a:fld id="{98D026DA-9377-411D-87BC-CE5DB819A0F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3-9440-4D13-9822-D5D7A95EEA21}"/>
                </c:ext>
              </c:extLst>
            </c:dLbl>
            <c:dLbl>
              <c:idx val="1300"/>
              <c:tx>
                <c:rich>
                  <a:bodyPr/>
                  <a:lstStyle/>
                  <a:p>
                    <a:fld id="{AEFF06CC-CA52-4ADF-BBD6-02F7717596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4-9440-4D13-9822-D5D7A95EEA21}"/>
                </c:ext>
              </c:extLst>
            </c:dLbl>
            <c:dLbl>
              <c:idx val="1301"/>
              <c:tx>
                <c:rich>
                  <a:bodyPr/>
                  <a:lstStyle/>
                  <a:p>
                    <a:fld id="{BB4CC62E-A88F-4591-821F-63F1A28B072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5-9440-4D13-9822-D5D7A95EEA21}"/>
                </c:ext>
              </c:extLst>
            </c:dLbl>
            <c:dLbl>
              <c:idx val="1302"/>
              <c:tx>
                <c:rich>
                  <a:bodyPr/>
                  <a:lstStyle/>
                  <a:p>
                    <a:fld id="{7D78B772-25EF-40B2-95CF-1967C5ACAD4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6-9440-4D13-9822-D5D7A95EEA21}"/>
                </c:ext>
              </c:extLst>
            </c:dLbl>
            <c:dLbl>
              <c:idx val="1303"/>
              <c:tx>
                <c:rich>
                  <a:bodyPr/>
                  <a:lstStyle/>
                  <a:p>
                    <a:fld id="{98DEEA6B-AF53-46D7-8250-AC728C9379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7-9440-4D13-9822-D5D7A95EEA21}"/>
                </c:ext>
              </c:extLst>
            </c:dLbl>
            <c:dLbl>
              <c:idx val="1304"/>
              <c:tx>
                <c:rich>
                  <a:bodyPr/>
                  <a:lstStyle/>
                  <a:p>
                    <a:fld id="{F52801EF-267C-4D99-9B60-7D08898BBCD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8-9440-4D13-9822-D5D7A95EEA21}"/>
                </c:ext>
              </c:extLst>
            </c:dLbl>
            <c:dLbl>
              <c:idx val="1305"/>
              <c:tx>
                <c:rich>
                  <a:bodyPr/>
                  <a:lstStyle/>
                  <a:p>
                    <a:fld id="{14711EDD-2604-489B-B449-F336EA46E79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9-9440-4D13-9822-D5D7A95EEA21}"/>
                </c:ext>
              </c:extLst>
            </c:dLbl>
            <c:dLbl>
              <c:idx val="1306"/>
              <c:tx>
                <c:rich>
                  <a:bodyPr/>
                  <a:lstStyle/>
                  <a:p>
                    <a:fld id="{8BF0A6CF-BFE1-47C6-8799-A39DD09E3AD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A-9440-4D13-9822-D5D7A95EEA21}"/>
                </c:ext>
              </c:extLst>
            </c:dLbl>
            <c:dLbl>
              <c:idx val="1307"/>
              <c:tx>
                <c:rich>
                  <a:bodyPr/>
                  <a:lstStyle/>
                  <a:p>
                    <a:fld id="{B173F3CE-F0E6-46BD-85A2-66D45C80C91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B-9440-4D13-9822-D5D7A95EEA21}"/>
                </c:ext>
              </c:extLst>
            </c:dLbl>
            <c:dLbl>
              <c:idx val="1308"/>
              <c:tx>
                <c:rich>
                  <a:bodyPr/>
                  <a:lstStyle/>
                  <a:p>
                    <a:fld id="{CCE04C78-2028-4312-8984-3F08057FA91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C-9440-4D13-9822-D5D7A95EEA21}"/>
                </c:ext>
              </c:extLst>
            </c:dLbl>
            <c:dLbl>
              <c:idx val="1309"/>
              <c:tx>
                <c:rich>
                  <a:bodyPr/>
                  <a:lstStyle/>
                  <a:p>
                    <a:fld id="{047C7556-48F8-4C9A-8ED9-6901315D3BA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D-9440-4D13-9822-D5D7A95EEA21}"/>
                </c:ext>
              </c:extLst>
            </c:dLbl>
            <c:dLbl>
              <c:idx val="1310"/>
              <c:tx>
                <c:rich>
                  <a:bodyPr/>
                  <a:lstStyle/>
                  <a:p>
                    <a:fld id="{13AE72D5-4E40-45AF-9E50-460E6EC6731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E-9440-4D13-9822-D5D7A95EEA21}"/>
                </c:ext>
              </c:extLst>
            </c:dLbl>
            <c:dLbl>
              <c:idx val="1311"/>
              <c:tx>
                <c:rich>
                  <a:bodyPr/>
                  <a:lstStyle/>
                  <a:p>
                    <a:fld id="{83D2C453-BEB0-4715-94A6-6A3AB3D5D78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F-9440-4D13-9822-D5D7A95EEA21}"/>
                </c:ext>
              </c:extLst>
            </c:dLbl>
            <c:dLbl>
              <c:idx val="1312"/>
              <c:tx>
                <c:rich>
                  <a:bodyPr/>
                  <a:lstStyle/>
                  <a:p>
                    <a:fld id="{815CC2FF-F562-40AA-A674-4195F3014CD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0-9440-4D13-9822-D5D7A95EEA21}"/>
                </c:ext>
              </c:extLst>
            </c:dLbl>
            <c:dLbl>
              <c:idx val="1313"/>
              <c:tx>
                <c:rich>
                  <a:bodyPr/>
                  <a:lstStyle/>
                  <a:p>
                    <a:fld id="{900671C7-744C-4D1F-8ED0-3185FEB94B6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1-9440-4D13-9822-D5D7A95EEA21}"/>
                </c:ext>
              </c:extLst>
            </c:dLbl>
            <c:dLbl>
              <c:idx val="1314"/>
              <c:tx>
                <c:rich>
                  <a:bodyPr/>
                  <a:lstStyle/>
                  <a:p>
                    <a:fld id="{A852C062-1568-49C7-9509-9F4F1CB778D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2-9440-4D13-9822-D5D7A95EEA21}"/>
                </c:ext>
              </c:extLst>
            </c:dLbl>
            <c:dLbl>
              <c:idx val="1315"/>
              <c:tx>
                <c:rich>
                  <a:bodyPr/>
                  <a:lstStyle/>
                  <a:p>
                    <a:fld id="{6B399B38-38C5-4FDD-B6C7-26F926DE5CB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3-9440-4D13-9822-D5D7A95EEA21}"/>
                </c:ext>
              </c:extLst>
            </c:dLbl>
            <c:dLbl>
              <c:idx val="1316"/>
              <c:tx>
                <c:rich>
                  <a:bodyPr/>
                  <a:lstStyle/>
                  <a:p>
                    <a:fld id="{020E0E6E-5229-4CB9-8BE1-92CE0C093F5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4-9440-4D13-9822-D5D7A95EEA21}"/>
                </c:ext>
              </c:extLst>
            </c:dLbl>
            <c:dLbl>
              <c:idx val="1317"/>
              <c:tx>
                <c:rich>
                  <a:bodyPr/>
                  <a:lstStyle/>
                  <a:p>
                    <a:fld id="{F1AD9BCB-9226-43C0-ADFC-04913B31829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5-9440-4D13-9822-D5D7A95EEA21}"/>
                </c:ext>
              </c:extLst>
            </c:dLbl>
            <c:dLbl>
              <c:idx val="1318"/>
              <c:tx>
                <c:rich>
                  <a:bodyPr/>
                  <a:lstStyle/>
                  <a:p>
                    <a:fld id="{941D36D3-165A-4962-948E-252E42107C6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6-9440-4D13-9822-D5D7A95EEA21}"/>
                </c:ext>
              </c:extLst>
            </c:dLbl>
            <c:dLbl>
              <c:idx val="1319"/>
              <c:tx>
                <c:rich>
                  <a:bodyPr/>
                  <a:lstStyle/>
                  <a:p>
                    <a:fld id="{D7907311-28CC-4F9B-8A1B-5EF4E2AFA74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7-9440-4D13-9822-D5D7A95EEA21}"/>
                </c:ext>
              </c:extLst>
            </c:dLbl>
            <c:dLbl>
              <c:idx val="1320"/>
              <c:tx>
                <c:rich>
                  <a:bodyPr/>
                  <a:lstStyle/>
                  <a:p>
                    <a:fld id="{A755A99F-F7B2-401B-895F-7E9B4B409AD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8-9440-4D13-9822-D5D7A95EEA21}"/>
                </c:ext>
              </c:extLst>
            </c:dLbl>
            <c:dLbl>
              <c:idx val="1321"/>
              <c:tx>
                <c:rich>
                  <a:bodyPr/>
                  <a:lstStyle/>
                  <a:p>
                    <a:fld id="{B135EB80-D6FB-4943-B45D-FBB55C2A58F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9-9440-4D13-9822-D5D7A95EEA21}"/>
                </c:ext>
              </c:extLst>
            </c:dLbl>
            <c:dLbl>
              <c:idx val="1322"/>
              <c:tx>
                <c:rich>
                  <a:bodyPr/>
                  <a:lstStyle/>
                  <a:p>
                    <a:fld id="{86523479-70CE-4D28-952F-014B5BFE9F5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A-9440-4D13-9822-D5D7A95EEA21}"/>
                </c:ext>
              </c:extLst>
            </c:dLbl>
            <c:dLbl>
              <c:idx val="1323"/>
              <c:tx>
                <c:rich>
                  <a:bodyPr/>
                  <a:lstStyle/>
                  <a:p>
                    <a:fld id="{B4E6D575-CC49-42C8-A4D1-7CCB3B987A5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B-9440-4D13-9822-D5D7A95EEA21}"/>
                </c:ext>
              </c:extLst>
            </c:dLbl>
            <c:dLbl>
              <c:idx val="1324"/>
              <c:tx>
                <c:rich>
                  <a:bodyPr/>
                  <a:lstStyle/>
                  <a:p>
                    <a:fld id="{A3999F04-A050-4D81-9997-39117F13359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C-9440-4D13-9822-D5D7A95EEA21}"/>
                </c:ext>
              </c:extLst>
            </c:dLbl>
            <c:dLbl>
              <c:idx val="1325"/>
              <c:tx>
                <c:rich>
                  <a:bodyPr/>
                  <a:lstStyle/>
                  <a:p>
                    <a:fld id="{146BA982-F2FA-46F9-8338-0B04064ED18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D-9440-4D13-9822-D5D7A95EEA21}"/>
                </c:ext>
              </c:extLst>
            </c:dLbl>
            <c:dLbl>
              <c:idx val="1326"/>
              <c:tx>
                <c:rich>
                  <a:bodyPr/>
                  <a:lstStyle/>
                  <a:p>
                    <a:fld id="{F36B88B0-BAB1-4DC7-91ED-2A1CBA05EC6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E-9440-4D13-9822-D5D7A95EEA21}"/>
                </c:ext>
              </c:extLst>
            </c:dLbl>
            <c:dLbl>
              <c:idx val="1327"/>
              <c:tx>
                <c:rich>
                  <a:bodyPr/>
                  <a:lstStyle/>
                  <a:p>
                    <a:fld id="{C262A722-5DD4-4551-A440-4485A9E6728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F-9440-4D13-9822-D5D7A95EEA21}"/>
                </c:ext>
              </c:extLst>
            </c:dLbl>
            <c:dLbl>
              <c:idx val="1328"/>
              <c:tx>
                <c:rich>
                  <a:bodyPr/>
                  <a:lstStyle/>
                  <a:p>
                    <a:fld id="{1EF3E3AB-4978-496E-8618-59EA65EFC78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0-9440-4D13-9822-D5D7A95EEA21}"/>
                </c:ext>
              </c:extLst>
            </c:dLbl>
            <c:dLbl>
              <c:idx val="1329"/>
              <c:tx>
                <c:rich>
                  <a:bodyPr/>
                  <a:lstStyle/>
                  <a:p>
                    <a:fld id="{1C199E68-B39D-4743-AE9F-86BAD10304A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1-9440-4D13-9822-D5D7A95EEA21}"/>
                </c:ext>
              </c:extLst>
            </c:dLbl>
            <c:dLbl>
              <c:idx val="1330"/>
              <c:tx>
                <c:rich>
                  <a:bodyPr/>
                  <a:lstStyle/>
                  <a:p>
                    <a:fld id="{19850BBC-B591-4DF5-BCC9-AFBB2A304DF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2-9440-4D13-9822-D5D7A95EEA21}"/>
                </c:ext>
              </c:extLst>
            </c:dLbl>
            <c:dLbl>
              <c:idx val="1331"/>
              <c:tx>
                <c:rich>
                  <a:bodyPr/>
                  <a:lstStyle/>
                  <a:p>
                    <a:fld id="{949DB13A-B8AD-4442-A059-0E4A4797615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3-9440-4D13-9822-D5D7A95EEA21}"/>
                </c:ext>
              </c:extLst>
            </c:dLbl>
            <c:dLbl>
              <c:idx val="1332"/>
              <c:tx>
                <c:rich>
                  <a:bodyPr/>
                  <a:lstStyle/>
                  <a:p>
                    <a:fld id="{5F0FFABB-437C-4E20-B544-BF409CF161A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4-9440-4D13-9822-D5D7A95EEA21}"/>
                </c:ext>
              </c:extLst>
            </c:dLbl>
            <c:dLbl>
              <c:idx val="1333"/>
              <c:tx>
                <c:rich>
                  <a:bodyPr/>
                  <a:lstStyle/>
                  <a:p>
                    <a:fld id="{67248C6A-2562-4ECE-98D9-6BE540A9F51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5-9440-4D13-9822-D5D7A95EEA21}"/>
                </c:ext>
              </c:extLst>
            </c:dLbl>
            <c:dLbl>
              <c:idx val="1334"/>
              <c:tx>
                <c:rich>
                  <a:bodyPr/>
                  <a:lstStyle/>
                  <a:p>
                    <a:fld id="{91F215E9-AD80-4DB0-A8A1-2E8C6D35B7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6-9440-4D13-9822-D5D7A95EEA21}"/>
                </c:ext>
              </c:extLst>
            </c:dLbl>
            <c:dLbl>
              <c:idx val="1335"/>
              <c:tx>
                <c:rich>
                  <a:bodyPr/>
                  <a:lstStyle/>
                  <a:p>
                    <a:fld id="{B8CA40C8-D58D-434B-85B6-D1C1E67C003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7-9440-4D13-9822-D5D7A95EEA21}"/>
                </c:ext>
              </c:extLst>
            </c:dLbl>
            <c:dLbl>
              <c:idx val="1336"/>
              <c:tx>
                <c:rich>
                  <a:bodyPr/>
                  <a:lstStyle/>
                  <a:p>
                    <a:fld id="{CD2DB7B5-ECAD-46FA-9A4D-AC28D8DD6FF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8-9440-4D13-9822-D5D7A95EEA21}"/>
                </c:ext>
              </c:extLst>
            </c:dLbl>
            <c:dLbl>
              <c:idx val="1337"/>
              <c:tx>
                <c:rich>
                  <a:bodyPr/>
                  <a:lstStyle/>
                  <a:p>
                    <a:fld id="{B46BC59D-2B28-4560-B898-1FF1BB13316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9-9440-4D13-9822-D5D7A95EEA21}"/>
                </c:ext>
              </c:extLst>
            </c:dLbl>
            <c:dLbl>
              <c:idx val="1338"/>
              <c:tx>
                <c:rich>
                  <a:bodyPr/>
                  <a:lstStyle/>
                  <a:p>
                    <a:fld id="{6BAB6704-23FA-4127-AC8B-6EC5C8E401B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A-9440-4D13-9822-D5D7A95EEA21}"/>
                </c:ext>
              </c:extLst>
            </c:dLbl>
            <c:dLbl>
              <c:idx val="1339"/>
              <c:tx>
                <c:rich>
                  <a:bodyPr/>
                  <a:lstStyle/>
                  <a:p>
                    <a:fld id="{75A3F957-A5B4-4342-A8AD-F5B859F67EB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B-9440-4D13-9822-D5D7A95EEA21}"/>
                </c:ext>
              </c:extLst>
            </c:dLbl>
            <c:dLbl>
              <c:idx val="1340"/>
              <c:tx>
                <c:rich>
                  <a:bodyPr/>
                  <a:lstStyle/>
                  <a:p>
                    <a:fld id="{C9479345-98D6-467D-BFBF-90B0A41A1D5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C-9440-4D13-9822-D5D7A95EEA21}"/>
                </c:ext>
              </c:extLst>
            </c:dLbl>
            <c:dLbl>
              <c:idx val="1341"/>
              <c:tx>
                <c:rich>
                  <a:bodyPr/>
                  <a:lstStyle/>
                  <a:p>
                    <a:fld id="{CCBDD67A-473E-4F77-9D35-9DCCBA1EB16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D-9440-4D13-9822-D5D7A95EEA21}"/>
                </c:ext>
              </c:extLst>
            </c:dLbl>
            <c:dLbl>
              <c:idx val="1342"/>
              <c:tx>
                <c:rich>
                  <a:bodyPr/>
                  <a:lstStyle/>
                  <a:p>
                    <a:fld id="{53874FBE-F6D7-4394-8DBE-F27B09E0AD9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E-9440-4D13-9822-D5D7A95EEA21}"/>
                </c:ext>
              </c:extLst>
            </c:dLbl>
            <c:dLbl>
              <c:idx val="1343"/>
              <c:tx>
                <c:rich>
                  <a:bodyPr/>
                  <a:lstStyle/>
                  <a:p>
                    <a:fld id="{FE8FCF76-F847-44F1-97BB-92208EC16C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F-9440-4D13-9822-D5D7A95EEA21}"/>
                </c:ext>
              </c:extLst>
            </c:dLbl>
            <c:dLbl>
              <c:idx val="1344"/>
              <c:tx>
                <c:rich>
                  <a:bodyPr/>
                  <a:lstStyle/>
                  <a:p>
                    <a:fld id="{BD2D122E-DE6D-417F-9123-6DB76105943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0-9440-4D13-9822-D5D7A95EEA21}"/>
                </c:ext>
              </c:extLst>
            </c:dLbl>
            <c:dLbl>
              <c:idx val="1345"/>
              <c:tx>
                <c:rich>
                  <a:bodyPr/>
                  <a:lstStyle/>
                  <a:p>
                    <a:fld id="{71D5311F-51E6-44C9-8AB2-38040938F03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1-9440-4D13-9822-D5D7A95EEA21}"/>
                </c:ext>
              </c:extLst>
            </c:dLbl>
            <c:dLbl>
              <c:idx val="1346"/>
              <c:tx>
                <c:rich>
                  <a:bodyPr/>
                  <a:lstStyle/>
                  <a:p>
                    <a:fld id="{24B23E2A-1C56-4F38-B14C-3AF3C750B5F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2-9440-4D13-9822-D5D7A95EEA21}"/>
                </c:ext>
              </c:extLst>
            </c:dLbl>
            <c:dLbl>
              <c:idx val="1347"/>
              <c:tx>
                <c:rich>
                  <a:bodyPr/>
                  <a:lstStyle/>
                  <a:p>
                    <a:fld id="{19FA5238-16AD-452F-979E-4501451E22E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3-9440-4D13-9822-D5D7A95EEA21}"/>
                </c:ext>
              </c:extLst>
            </c:dLbl>
            <c:dLbl>
              <c:idx val="1348"/>
              <c:tx>
                <c:rich>
                  <a:bodyPr/>
                  <a:lstStyle/>
                  <a:p>
                    <a:fld id="{4EE30F20-8E29-460D-9325-A527943AD58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4-9440-4D13-9822-D5D7A95EEA21}"/>
                </c:ext>
              </c:extLst>
            </c:dLbl>
            <c:dLbl>
              <c:idx val="1349"/>
              <c:tx>
                <c:rich>
                  <a:bodyPr/>
                  <a:lstStyle/>
                  <a:p>
                    <a:fld id="{FFFB0CB5-D9B8-4512-BB96-13395764541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5-9440-4D13-9822-D5D7A95EEA21}"/>
                </c:ext>
              </c:extLst>
            </c:dLbl>
            <c:dLbl>
              <c:idx val="1350"/>
              <c:tx>
                <c:rich>
                  <a:bodyPr/>
                  <a:lstStyle/>
                  <a:p>
                    <a:fld id="{7A122543-D1A8-4AD2-A2BE-82DD2DC602E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6-9440-4D13-9822-D5D7A95EEA21}"/>
                </c:ext>
              </c:extLst>
            </c:dLbl>
            <c:dLbl>
              <c:idx val="1351"/>
              <c:tx>
                <c:rich>
                  <a:bodyPr/>
                  <a:lstStyle/>
                  <a:p>
                    <a:fld id="{3C5A334F-16A0-4B64-B666-4998BD1DD98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7-9440-4D13-9822-D5D7A95EEA21}"/>
                </c:ext>
              </c:extLst>
            </c:dLbl>
            <c:dLbl>
              <c:idx val="1352"/>
              <c:tx>
                <c:rich>
                  <a:bodyPr/>
                  <a:lstStyle/>
                  <a:p>
                    <a:fld id="{176EA469-1693-416C-B226-3FAE019E07E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8-9440-4D13-9822-D5D7A95EEA21}"/>
                </c:ext>
              </c:extLst>
            </c:dLbl>
            <c:dLbl>
              <c:idx val="1353"/>
              <c:tx>
                <c:rich>
                  <a:bodyPr/>
                  <a:lstStyle/>
                  <a:p>
                    <a:fld id="{40E3351E-2B2D-4271-ACA2-82AA708F66C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9-9440-4D13-9822-D5D7A95EEA21}"/>
                </c:ext>
              </c:extLst>
            </c:dLbl>
            <c:dLbl>
              <c:idx val="1354"/>
              <c:tx>
                <c:rich>
                  <a:bodyPr/>
                  <a:lstStyle/>
                  <a:p>
                    <a:fld id="{D715BB3E-0360-493E-9538-1412A2D32E6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A-9440-4D13-9822-D5D7A95EEA21}"/>
                </c:ext>
              </c:extLst>
            </c:dLbl>
            <c:dLbl>
              <c:idx val="1355"/>
              <c:tx>
                <c:rich>
                  <a:bodyPr/>
                  <a:lstStyle/>
                  <a:p>
                    <a:fld id="{83772961-41C0-4FC8-9A99-20A01D5BE4A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B-9440-4D13-9822-D5D7A95EEA21}"/>
                </c:ext>
              </c:extLst>
            </c:dLbl>
            <c:dLbl>
              <c:idx val="1356"/>
              <c:tx>
                <c:rich>
                  <a:bodyPr/>
                  <a:lstStyle/>
                  <a:p>
                    <a:fld id="{1DB941E8-6635-463C-8248-B619A6524F5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C-9440-4D13-9822-D5D7A95EEA21}"/>
                </c:ext>
              </c:extLst>
            </c:dLbl>
            <c:dLbl>
              <c:idx val="1357"/>
              <c:tx>
                <c:rich>
                  <a:bodyPr/>
                  <a:lstStyle/>
                  <a:p>
                    <a:fld id="{9E0F68AD-08ED-4628-BA24-57507380501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D-9440-4D13-9822-D5D7A95EEA21}"/>
                </c:ext>
              </c:extLst>
            </c:dLbl>
            <c:dLbl>
              <c:idx val="1358"/>
              <c:tx>
                <c:rich>
                  <a:bodyPr/>
                  <a:lstStyle/>
                  <a:p>
                    <a:fld id="{9BE2D558-5341-42AE-BBEE-0ADAB628C71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E-9440-4D13-9822-D5D7A95EEA21}"/>
                </c:ext>
              </c:extLst>
            </c:dLbl>
            <c:dLbl>
              <c:idx val="1359"/>
              <c:tx>
                <c:rich>
                  <a:bodyPr/>
                  <a:lstStyle/>
                  <a:p>
                    <a:fld id="{02D483B3-3CB9-4B2C-B188-26D7BCCED6F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F-9440-4D13-9822-D5D7A95EEA21}"/>
                </c:ext>
              </c:extLst>
            </c:dLbl>
            <c:dLbl>
              <c:idx val="1360"/>
              <c:tx>
                <c:rich>
                  <a:bodyPr/>
                  <a:lstStyle/>
                  <a:p>
                    <a:fld id="{5F0E3431-412A-4441-AFFA-E54B9CC5C46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0-9440-4D13-9822-D5D7A95EEA21}"/>
                </c:ext>
              </c:extLst>
            </c:dLbl>
            <c:dLbl>
              <c:idx val="1361"/>
              <c:tx>
                <c:rich>
                  <a:bodyPr/>
                  <a:lstStyle/>
                  <a:p>
                    <a:fld id="{0A5BAC9D-F1E8-48D3-95BE-AC50BC8CB84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1-9440-4D13-9822-D5D7A95EEA21}"/>
                </c:ext>
              </c:extLst>
            </c:dLbl>
            <c:dLbl>
              <c:idx val="1362"/>
              <c:tx>
                <c:rich>
                  <a:bodyPr/>
                  <a:lstStyle/>
                  <a:p>
                    <a:fld id="{4006E18C-B974-41C9-942E-2C2C881D0A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2-9440-4D13-9822-D5D7A95EEA21}"/>
                </c:ext>
              </c:extLst>
            </c:dLbl>
            <c:dLbl>
              <c:idx val="1363"/>
              <c:tx>
                <c:rich>
                  <a:bodyPr/>
                  <a:lstStyle/>
                  <a:p>
                    <a:fld id="{960C4B31-B29F-40A8-B345-35E157F961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3-9440-4D13-9822-D5D7A95EEA21}"/>
                </c:ext>
              </c:extLst>
            </c:dLbl>
            <c:dLbl>
              <c:idx val="1364"/>
              <c:tx>
                <c:rich>
                  <a:bodyPr/>
                  <a:lstStyle/>
                  <a:p>
                    <a:fld id="{8127B9F2-D008-410C-9751-D54261E0D57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4-9440-4D13-9822-D5D7A95EEA21}"/>
                </c:ext>
              </c:extLst>
            </c:dLbl>
            <c:dLbl>
              <c:idx val="1365"/>
              <c:tx>
                <c:rich>
                  <a:bodyPr/>
                  <a:lstStyle/>
                  <a:p>
                    <a:fld id="{0E158AB2-5C33-4A7C-8405-6278D5ED1D0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5-9440-4D13-9822-D5D7A95EEA21}"/>
                </c:ext>
              </c:extLst>
            </c:dLbl>
            <c:dLbl>
              <c:idx val="1366"/>
              <c:tx>
                <c:rich>
                  <a:bodyPr/>
                  <a:lstStyle/>
                  <a:p>
                    <a:fld id="{28DB75D0-41F9-4F4C-9356-C4AE4CB98F7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6-9440-4D13-9822-D5D7A95EEA21}"/>
                </c:ext>
              </c:extLst>
            </c:dLbl>
            <c:dLbl>
              <c:idx val="1367"/>
              <c:tx>
                <c:rich>
                  <a:bodyPr/>
                  <a:lstStyle/>
                  <a:p>
                    <a:fld id="{4324D122-AA02-45C8-985E-343AAAF5B3A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7-9440-4D13-9822-D5D7A95EEA21}"/>
                </c:ext>
              </c:extLst>
            </c:dLbl>
            <c:dLbl>
              <c:idx val="1368"/>
              <c:tx>
                <c:rich>
                  <a:bodyPr/>
                  <a:lstStyle/>
                  <a:p>
                    <a:fld id="{159933E1-8E33-409C-A627-68905C76725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8-9440-4D13-9822-D5D7A95EEA21}"/>
                </c:ext>
              </c:extLst>
            </c:dLbl>
            <c:dLbl>
              <c:idx val="1369"/>
              <c:tx>
                <c:rich>
                  <a:bodyPr/>
                  <a:lstStyle/>
                  <a:p>
                    <a:fld id="{87802AD6-F9B0-4EF1-A814-38B9D754046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9-9440-4D13-9822-D5D7A95EEA21}"/>
                </c:ext>
              </c:extLst>
            </c:dLbl>
            <c:dLbl>
              <c:idx val="1370"/>
              <c:tx>
                <c:rich>
                  <a:bodyPr/>
                  <a:lstStyle/>
                  <a:p>
                    <a:fld id="{D16BDB36-41E3-40CB-922C-09E53399A56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A-9440-4D13-9822-D5D7A95EEA21}"/>
                </c:ext>
              </c:extLst>
            </c:dLbl>
            <c:dLbl>
              <c:idx val="1371"/>
              <c:tx>
                <c:rich>
                  <a:bodyPr/>
                  <a:lstStyle/>
                  <a:p>
                    <a:fld id="{C284CD93-9C78-4703-B768-9AD4AC4C686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B-9440-4D13-9822-D5D7A95EEA21}"/>
                </c:ext>
              </c:extLst>
            </c:dLbl>
            <c:dLbl>
              <c:idx val="1372"/>
              <c:tx>
                <c:rich>
                  <a:bodyPr/>
                  <a:lstStyle/>
                  <a:p>
                    <a:fld id="{DB6F29FB-5AD4-4209-A021-89629FA90A2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C-9440-4D13-9822-D5D7A95EEA21}"/>
                </c:ext>
              </c:extLst>
            </c:dLbl>
            <c:dLbl>
              <c:idx val="1373"/>
              <c:tx>
                <c:rich>
                  <a:bodyPr/>
                  <a:lstStyle/>
                  <a:p>
                    <a:fld id="{C1B65DD8-45AA-4A43-B0A4-9E72E84EBBE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D-9440-4D13-9822-D5D7A95EEA21}"/>
                </c:ext>
              </c:extLst>
            </c:dLbl>
            <c:dLbl>
              <c:idx val="1374"/>
              <c:tx>
                <c:rich>
                  <a:bodyPr/>
                  <a:lstStyle/>
                  <a:p>
                    <a:fld id="{89E6CB62-08CF-45DA-8E5B-C8BB35017ED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E-9440-4D13-9822-D5D7A95EEA21}"/>
                </c:ext>
              </c:extLst>
            </c:dLbl>
            <c:dLbl>
              <c:idx val="1375"/>
              <c:tx>
                <c:rich>
                  <a:bodyPr/>
                  <a:lstStyle/>
                  <a:p>
                    <a:fld id="{1908877D-A3BF-4044-B18A-580D4295BDD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F-9440-4D13-9822-D5D7A95EEA21}"/>
                </c:ext>
              </c:extLst>
            </c:dLbl>
            <c:dLbl>
              <c:idx val="1376"/>
              <c:tx>
                <c:rich>
                  <a:bodyPr/>
                  <a:lstStyle/>
                  <a:p>
                    <a:fld id="{7BB59039-8186-4450-87DB-39E2B3AD027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0-9440-4D13-9822-D5D7A95EEA21}"/>
                </c:ext>
              </c:extLst>
            </c:dLbl>
            <c:dLbl>
              <c:idx val="1377"/>
              <c:tx>
                <c:rich>
                  <a:bodyPr/>
                  <a:lstStyle/>
                  <a:p>
                    <a:fld id="{3E0E753A-0807-4811-BEBA-88C11F0E38E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1-9440-4D13-9822-D5D7A95EEA21}"/>
                </c:ext>
              </c:extLst>
            </c:dLbl>
            <c:dLbl>
              <c:idx val="1378"/>
              <c:tx>
                <c:rich>
                  <a:bodyPr/>
                  <a:lstStyle/>
                  <a:p>
                    <a:fld id="{EDD6E654-3280-4F41-848A-BED0E567BF4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2-9440-4D13-9822-D5D7A95EEA21}"/>
                </c:ext>
              </c:extLst>
            </c:dLbl>
            <c:dLbl>
              <c:idx val="1379"/>
              <c:tx>
                <c:rich>
                  <a:bodyPr/>
                  <a:lstStyle/>
                  <a:p>
                    <a:fld id="{622EC7FE-CBA6-48DA-99A8-B3DDCBF1A6D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3-9440-4D13-9822-D5D7A95EEA21}"/>
                </c:ext>
              </c:extLst>
            </c:dLbl>
            <c:dLbl>
              <c:idx val="1380"/>
              <c:tx>
                <c:rich>
                  <a:bodyPr/>
                  <a:lstStyle/>
                  <a:p>
                    <a:fld id="{F2A78ECA-8E87-44DF-9882-BA0900857C9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4-9440-4D13-9822-D5D7A95EEA21}"/>
                </c:ext>
              </c:extLst>
            </c:dLbl>
            <c:dLbl>
              <c:idx val="1381"/>
              <c:tx>
                <c:rich>
                  <a:bodyPr/>
                  <a:lstStyle/>
                  <a:p>
                    <a:fld id="{26A3ADD6-8ADA-4C78-9B92-6E2A673A0AA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5-9440-4D13-9822-D5D7A95EEA21}"/>
                </c:ext>
              </c:extLst>
            </c:dLbl>
            <c:dLbl>
              <c:idx val="1382"/>
              <c:tx>
                <c:rich>
                  <a:bodyPr/>
                  <a:lstStyle/>
                  <a:p>
                    <a:fld id="{865D7EF4-61C8-45E8-B4D4-CBBDE3ED571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6-9440-4D13-9822-D5D7A95EEA21}"/>
                </c:ext>
              </c:extLst>
            </c:dLbl>
            <c:dLbl>
              <c:idx val="1383"/>
              <c:tx>
                <c:rich>
                  <a:bodyPr/>
                  <a:lstStyle/>
                  <a:p>
                    <a:fld id="{DF04906B-29DE-4BF1-9B39-CD10C34BFBC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7-9440-4D13-9822-D5D7A95EEA21}"/>
                </c:ext>
              </c:extLst>
            </c:dLbl>
            <c:dLbl>
              <c:idx val="1384"/>
              <c:tx>
                <c:rich>
                  <a:bodyPr/>
                  <a:lstStyle/>
                  <a:p>
                    <a:fld id="{92622127-EC75-47DD-A9A4-6C1CCE9FCA4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8-9440-4D13-9822-D5D7A95EEA21}"/>
                </c:ext>
              </c:extLst>
            </c:dLbl>
            <c:dLbl>
              <c:idx val="1385"/>
              <c:tx>
                <c:rich>
                  <a:bodyPr/>
                  <a:lstStyle/>
                  <a:p>
                    <a:fld id="{558CCFF9-E57F-46C3-BA24-69DD4425586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9-9440-4D13-9822-D5D7A95EEA21}"/>
                </c:ext>
              </c:extLst>
            </c:dLbl>
            <c:dLbl>
              <c:idx val="1386"/>
              <c:tx>
                <c:rich>
                  <a:bodyPr/>
                  <a:lstStyle/>
                  <a:p>
                    <a:fld id="{C62EACF4-1F5E-4452-B6B9-A1C4EFA50A2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A-9440-4D13-9822-D5D7A95EEA21}"/>
                </c:ext>
              </c:extLst>
            </c:dLbl>
            <c:dLbl>
              <c:idx val="1387"/>
              <c:tx>
                <c:rich>
                  <a:bodyPr/>
                  <a:lstStyle/>
                  <a:p>
                    <a:fld id="{318C4A89-F6BA-427C-B416-BA8176748ED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B-9440-4D13-9822-D5D7A95EEA21}"/>
                </c:ext>
              </c:extLst>
            </c:dLbl>
            <c:dLbl>
              <c:idx val="1388"/>
              <c:tx>
                <c:rich>
                  <a:bodyPr/>
                  <a:lstStyle/>
                  <a:p>
                    <a:fld id="{C0D1F8BC-F58E-482C-8539-21BA1323FC0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C-9440-4D13-9822-D5D7A95EEA21}"/>
                </c:ext>
              </c:extLst>
            </c:dLbl>
            <c:dLbl>
              <c:idx val="1389"/>
              <c:tx>
                <c:rich>
                  <a:bodyPr/>
                  <a:lstStyle/>
                  <a:p>
                    <a:fld id="{738DBFC2-FA07-4A68-8F95-4639B15662B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D-9440-4D13-9822-D5D7A95EEA21}"/>
                </c:ext>
              </c:extLst>
            </c:dLbl>
            <c:dLbl>
              <c:idx val="1390"/>
              <c:tx>
                <c:rich>
                  <a:bodyPr/>
                  <a:lstStyle/>
                  <a:p>
                    <a:fld id="{52656913-2AA1-4B32-B91F-DFEF0A3B710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E-9440-4D13-9822-D5D7A95EEA21}"/>
                </c:ext>
              </c:extLst>
            </c:dLbl>
            <c:dLbl>
              <c:idx val="1391"/>
              <c:tx>
                <c:rich>
                  <a:bodyPr/>
                  <a:lstStyle/>
                  <a:p>
                    <a:fld id="{B54D4198-F4D7-479E-AC47-E7535095DF2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F-9440-4D13-9822-D5D7A95EEA21}"/>
                </c:ext>
              </c:extLst>
            </c:dLbl>
            <c:dLbl>
              <c:idx val="1392"/>
              <c:tx>
                <c:rich>
                  <a:bodyPr/>
                  <a:lstStyle/>
                  <a:p>
                    <a:fld id="{B728473C-15CF-431F-B2A6-7B231B748CB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0-9440-4D13-9822-D5D7A95EEA21}"/>
                </c:ext>
              </c:extLst>
            </c:dLbl>
            <c:dLbl>
              <c:idx val="1393"/>
              <c:tx>
                <c:rich>
                  <a:bodyPr/>
                  <a:lstStyle/>
                  <a:p>
                    <a:fld id="{CD5E5159-D27D-4269-B425-574249D17EB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1-9440-4D13-9822-D5D7A95EEA21}"/>
                </c:ext>
              </c:extLst>
            </c:dLbl>
            <c:dLbl>
              <c:idx val="1394"/>
              <c:tx>
                <c:rich>
                  <a:bodyPr/>
                  <a:lstStyle/>
                  <a:p>
                    <a:fld id="{C6131A3E-7DB1-41BE-9C85-914B734C53F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2-9440-4D13-9822-D5D7A95EEA21}"/>
                </c:ext>
              </c:extLst>
            </c:dLbl>
            <c:dLbl>
              <c:idx val="1395"/>
              <c:tx>
                <c:rich>
                  <a:bodyPr/>
                  <a:lstStyle/>
                  <a:p>
                    <a:fld id="{37FC23C7-9D96-472D-8178-BD0A55A9B97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3-9440-4D13-9822-D5D7A95EEA21}"/>
                </c:ext>
              </c:extLst>
            </c:dLbl>
            <c:dLbl>
              <c:idx val="1396"/>
              <c:tx>
                <c:rich>
                  <a:bodyPr/>
                  <a:lstStyle/>
                  <a:p>
                    <a:fld id="{C4D89E64-0B83-465D-B481-49EF522B0E6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4-9440-4D13-9822-D5D7A95EEA21}"/>
                </c:ext>
              </c:extLst>
            </c:dLbl>
            <c:dLbl>
              <c:idx val="1397"/>
              <c:tx>
                <c:rich>
                  <a:bodyPr/>
                  <a:lstStyle/>
                  <a:p>
                    <a:fld id="{0DDF3C47-2C0E-4CCA-A24C-3AADB89B5F6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5-9440-4D13-9822-D5D7A95EEA21}"/>
                </c:ext>
              </c:extLst>
            </c:dLbl>
            <c:dLbl>
              <c:idx val="1398"/>
              <c:tx>
                <c:rich>
                  <a:bodyPr/>
                  <a:lstStyle/>
                  <a:p>
                    <a:fld id="{CDC807AC-4599-4826-B9FD-46CA24F9C73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6-9440-4D13-9822-D5D7A95EEA21}"/>
                </c:ext>
              </c:extLst>
            </c:dLbl>
            <c:dLbl>
              <c:idx val="1399"/>
              <c:tx>
                <c:rich>
                  <a:bodyPr/>
                  <a:lstStyle/>
                  <a:p>
                    <a:fld id="{A1C8D38D-3A5F-409F-BD3D-6C67D90BAE4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7-9440-4D13-9822-D5D7A95EEA21}"/>
                </c:ext>
              </c:extLst>
            </c:dLbl>
            <c:dLbl>
              <c:idx val="1400"/>
              <c:tx>
                <c:rich>
                  <a:bodyPr/>
                  <a:lstStyle/>
                  <a:p>
                    <a:fld id="{7390627B-AE4D-4D34-A77D-0FFA00D0D97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8-9440-4D13-9822-D5D7A95EEA21}"/>
                </c:ext>
              </c:extLst>
            </c:dLbl>
            <c:dLbl>
              <c:idx val="1401"/>
              <c:tx>
                <c:rich>
                  <a:bodyPr/>
                  <a:lstStyle/>
                  <a:p>
                    <a:fld id="{C6AFA2BE-DFB3-4F95-AA9D-F745849EF3F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9-9440-4D13-9822-D5D7A95EEA21}"/>
                </c:ext>
              </c:extLst>
            </c:dLbl>
            <c:dLbl>
              <c:idx val="1402"/>
              <c:tx>
                <c:rich>
                  <a:bodyPr/>
                  <a:lstStyle/>
                  <a:p>
                    <a:fld id="{C22411DF-9007-40F6-BD69-CB026AE6650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A-9440-4D13-9822-D5D7A95EEA21}"/>
                </c:ext>
              </c:extLst>
            </c:dLbl>
            <c:dLbl>
              <c:idx val="1403"/>
              <c:tx>
                <c:rich>
                  <a:bodyPr/>
                  <a:lstStyle/>
                  <a:p>
                    <a:fld id="{8DB5373F-7B8D-4F33-B619-BDF3935E6DE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B-9440-4D13-9822-D5D7A95EEA21}"/>
                </c:ext>
              </c:extLst>
            </c:dLbl>
            <c:dLbl>
              <c:idx val="1404"/>
              <c:tx>
                <c:rich>
                  <a:bodyPr/>
                  <a:lstStyle/>
                  <a:p>
                    <a:fld id="{BF23D88C-39C5-4189-998E-B4CB4366639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C-9440-4D13-9822-D5D7A95EEA21}"/>
                </c:ext>
              </c:extLst>
            </c:dLbl>
            <c:dLbl>
              <c:idx val="1405"/>
              <c:tx>
                <c:rich>
                  <a:bodyPr/>
                  <a:lstStyle/>
                  <a:p>
                    <a:fld id="{C3FAE142-03A5-4B8B-A0D3-E9A6A029473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D-9440-4D13-9822-D5D7A95EEA21}"/>
                </c:ext>
              </c:extLst>
            </c:dLbl>
            <c:dLbl>
              <c:idx val="1406"/>
              <c:tx>
                <c:rich>
                  <a:bodyPr/>
                  <a:lstStyle/>
                  <a:p>
                    <a:fld id="{22C8EF12-20FE-4F7A-9022-EE33BEDA17E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E-9440-4D13-9822-D5D7A95EEA21}"/>
                </c:ext>
              </c:extLst>
            </c:dLbl>
            <c:dLbl>
              <c:idx val="1407"/>
              <c:tx>
                <c:rich>
                  <a:bodyPr/>
                  <a:lstStyle/>
                  <a:p>
                    <a:fld id="{7BABE831-2C21-49DD-8268-3B8C5CB5186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F-9440-4D13-9822-D5D7A95EEA21}"/>
                </c:ext>
              </c:extLst>
            </c:dLbl>
            <c:dLbl>
              <c:idx val="1408"/>
              <c:tx>
                <c:rich>
                  <a:bodyPr/>
                  <a:lstStyle/>
                  <a:p>
                    <a:fld id="{BE7CB0B8-5325-4DDE-81E9-05922FDB4D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0-9440-4D13-9822-D5D7A95EEA21}"/>
                </c:ext>
              </c:extLst>
            </c:dLbl>
            <c:dLbl>
              <c:idx val="1409"/>
              <c:tx>
                <c:rich>
                  <a:bodyPr/>
                  <a:lstStyle/>
                  <a:p>
                    <a:fld id="{F70AE9F4-49FD-4C45-ADF4-224E54E1A4C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1-9440-4D13-9822-D5D7A95EEA21}"/>
                </c:ext>
              </c:extLst>
            </c:dLbl>
            <c:dLbl>
              <c:idx val="1410"/>
              <c:tx>
                <c:rich>
                  <a:bodyPr/>
                  <a:lstStyle/>
                  <a:p>
                    <a:fld id="{43945F9F-94FA-4983-BFF6-D90CEA5CBA4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2-9440-4D13-9822-D5D7A95EEA21}"/>
                </c:ext>
              </c:extLst>
            </c:dLbl>
            <c:dLbl>
              <c:idx val="1411"/>
              <c:tx>
                <c:rich>
                  <a:bodyPr/>
                  <a:lstStyle/>
                  <a:p>
                    <a:fld id="{65D38FCF-ACE5-4E18-B271-27008DA7EE2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3-9440-4D13-9822-D5D7A95EEA21}"/>
                </c:ext>
              </c:extLst>
            </c:dLbl>
            <c:dLbl>
              <c:idx val="1412"/>
              <c:tx>
                <c:rich>
                  <a:bodyPr/>
                  <a:lstStyle/>
                  <a:p>
                    <a:fld id="{749D7549-25A6-4E66-9B26-F8E59F08E2D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4-9440-4D13-9822-D5D7A95EEA21}"/>
                </c:ext>
              </c:extLst>
            </c:dLbl>
            <c:dLbl>
              <c:idx val="1413"/>
              <c:tx>
                <c:rich>
                  <a:bodyPr/>
                  <a:lstStyle/>
                  <a:p>
                    <a:fld id="{F37D24B6-2AF6-4773-BAB5-B41F33A5502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5-9440-4D13-9822-D5D7A95EEA21}"/>
                </c:ext>
              </c:extLst>
            </c:dLbl>
            <c:dLbl>
              <c:idx val="1414"/>
              <c:tx>
                <c:rich>
                  <a:bodyPr/>
                  <a:lstStyle/>
                  <a:p>
                    <a:fld id="{9DBA18B8-110F-462C-980A-01B5B674E2C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6-9440-4D13-9822-D5D7A95EEA21}"/>
                </c:ext>
              </c:extLst>
            </c:dLbl>
            <c:dLbl>
              <c:idx val="1415"/>
              <c:tx>
                <c:rich>
                  <a:bodyPr/>
                  <a:lstStyle/>
                  <a:p>
                    <a:fld id="{667D70A7-7087-4818-9779-BAA4C0857F1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7-9440-4D13-9822-D5D7A95EEA21}"/>
                </c:ext>
              </c:extLst>
            </c:dLbl>
            <c:dLbl>
              <c:idx val="1416"/>
              <c:tx>
                <c:rich>
                  <a:bodyPr/>
                  <a:lstStyle/>
                  <a:p>
                    <a:fld id="{D7920E96-613B-4D71-9B30-D7A2CCEDEBF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8-9440-4D13-9822-D5D7A95EEA21}"/>
                </c:ext>
              </c:extLst>
            </c:dLbl>
            <c:dLbl>
              <c:idx val="1417"/>
              <c:tx>
                <c:rich>
                  <a:bodyPr/>
                  <a:lstStyle/>
                  <a:p>
                    <a:fld id="{161C76DA-0138-4613-82F1-DCC527618E5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9-9440-4D13-9822-D5D7A95EEA21}"/>
                </c:ext>
              </c:extLst>
            </c:dLbl>
            <c:dLbl>
              <c:idx val="1418"/>
              <c:tx>
                <c:rich>
                  <a:bodyPr/>
                  <a:lstStyle/>
                  <a:p>
                    <a:fld id="{F296E450-AD89-4F88-B28D-69049145AAD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A-9440-4D13-9822-D5D7A95EEA21}"/>
                </c:ext>
              </c:extLst>
            </c:dLbl>
            <c:dLbl>
              <c:idx val="1419"/>
              <c:tx>
                <c:rich>
                  <a:bodyPr/>
                  <a:lstStyle/>
                  <a:p>
                    <a:fld id="{1CF4EC81-E5BD-4D9F-87C8-E9359408A5E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B-9440-4D13-9822-D5D7A95EEA21}"/>
                </c:ext>
              </c:extLst>
            </c:dLbl>
            <c:dLbl>
              <c:idx val="1420"/>
              <c:tx>
                <c:rich>
                  <a:bodyPr/>
                  <a:lstStyle/>
                  <a:p>
                    <a:fld id="{AF826F38-D6B9-4917-AC61-8A86B6D57C6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C-9440-4D13-9822-D5D7A95EEA21}"/>
                </c:ext>
              </c:extLst>
            </c:dLbl>
            <c:dLbl>
              <c:idx val="1421"/>
              <c:tx>
                <c:rich>
                  <a:bodyPr/>
                  <a:lstStyle/>
                  <a:p>
                    <a:fld id="{2BDD0AA7-31DD-4C16-93E7-996E8A1926E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D-9440-4D13-9822-D5D7A95EEA21}"/>
                </c:ext>
              </c:extLst>
            </c:dLbl>
            <c:dLbl>
              <c:idx val="1422"/>
              <c:tx>
                <c:rich>
                  <a:bodyPr/>
                  <a:lstStyle/>
                  <a:p>
                    <a:fld id="{788737AD-F2F4-4EA6-9355-00685699E18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E-9440-4D13-9822-D5D7A95EEA21}"/>
                </c:ext>
              </c:extLst>
            </c:dLbl>
            <c:dLbl>
              <c:idx val="1423"/>
              <c:tx>
                <c:rich>
                  <a:bodyPr/>
                  <a:lstStyle/>
                  <a:p>
                    <a:fld id="{4CF3CF8B-D644-4D87-A6BB-3CA234510F9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F-9440-4D13-9822-D5D7A95EEA21}"/>
                </c:ext>
              </c:extLst>
            </c:dLbl>
            <c:dLbl>
              <c:idx val="1424"/>
              <c:tx>
                <c:rich>
                  <a:bodyPr/>
                  <a:lstStyle/>
                  <a:p>
                    <a:fld id="{8F832B2E-4E14-46DB-9FAB-069A6F08287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0-9440-4D13-9822-D5D7A95EEA21}"/>
                </c:ext>
              </c:extLst>
            </c:dLbl>
            <c:dLbl>
              <c:idx val="1425"/>
              <c:tx>
                <c:rich>
                  <a:bodyPr/>
                  <a:lstStyle/>
                  <a:p>
                    <a:fld id="{CFC4D2BA-C6B8-442A-819F-B2A32D7B7F2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1-9440-4D13-9822-D5D7A95EEA21}"/>
                </c:ext>
              </c:extLst>
            </c:dLbl>
            <c:dLbl>
              <c:idx val="1426"/>
              <c:tx>
                <c:rich>
                  <a:bodyPr/>
                  <a:lstStyle/>
                  <a:p>
                    <a:fld id="{BD9DFE40-F79F-48E9-A18F-DCBB66AE767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2-9440-4D13-9822-D5D7A95EEA21}"/>
                </c:ext>
              </c:extLst>
            </c:dLbl>
            <c:dLbl>
              <c:idx val="1427"/>
              <c:tx>
                <c:rich>
                  <a:bodyPr/>
                  <a:lstStyle/>
                  <a:p>
                    <a:fld id="{44160CFB-54DC-4E17-A5B7-3D4DC53EE68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3-9440-4D13-9822-D5D7A95EEA21}"/>
                </c:ext>
              </c:extLst>
            </c:dLbl>
            <c:dLbl>
              <c:idx val="1428"/>
              <c:tx>
                <c:rich>
                  <a:bodyPr/>
                  <a:lstStyle/>
                  <a:p>
                    <a:fld id="{BA55C928-B6A2-41CC-B737-DB211FCD3C7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4-9440-4D13-9822-D5D7A95EEA21}"/>
                </c:ext>
              </c:extLst>
            </c:dLbl>
            <c:dLbl>
              <c:idx val="1429"/>
              <c:tx>
                <c:rich>
                  <a:bodyPr/>
                  <a:lstStyle/>
                  <a:p>
                    <a:fld id="{77253993-E0CB-4EB1-BFDD-F1749EA17CB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5-9440-4D13-9822-D5D7A95EEA21}"/>
                </c:ext>
              </c:extLst>
            </c:dLbl>
            <c:dLbl>
              <c:idx val="1430"/>
              <c:tx>
                <c:rich>
                  <a:bodyPr/>
                  <a:lstStyle/>
                  <a:p>
                    <a:fld id="{DA49BA43-D026-4359-BFD3-57EC33D098E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6-9440-4D13-9822-D5D7A95EEA21}"/>
                </c:ext>
              </c:extLst>
            </c:dLbl>
            <c:dLbl>
              <c:idx val="1431"/>
              <c:tx>
                <c:rich>
                  <a:bodyPr/>
                  <a:lstStyle/>
                  <a:p>
                    <a:fld id="{B95D7A78-4BEA-40CF-B7AE-0B7F7F6C4E2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7-9440-4D13-9822-D5D7A95EEA21}"/>
                </c:ext>
              </c:extLst>
            </c:dLbl>
            <c:dLbl>
              <c:idx val="1432"/>
              <c:tx>
                <c:rich>
                  <a:bodyPr/>
                  <a:lstStyle/>
                  <a:p>
                    <a:fld id="{D2076587-D90F-4175-AF5C-CED2A77EEEC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8-9440-4D13-9822-D5D7A95EEA21}"/>
                </c:ext>
              </c:extLst>
            </c:dLbl>
            <c:dLbl>
              <c:idx val="1433"/>
              <c:tx>
                <c:rich>
                  <a:bodyPr/>
                  <a:lstStyle/>
                  <a:p>
                    <a:fld id="{6685D72C-364E-47A4-A953-2AF83089337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9-9440-4D13-9822-D5D7A95EEA21}"/>
                </c:ext>
              </c:extLst>
            </c:dLbl>
            <c:dLbl>
              <c:idx val="1434"/>
              <c:tx>
                <c:rich>
                  <a:bodyPr/>
                  <a:lstStyle/>
                  <a:p>
                    <a:fld id="{A4D5C747-8723-447A-9983-8C8CD838BB7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A-9440-4D13-9822-D5D7A95EEA21}"/>
                </c:ext>
              </c:extLst>
            </c:dLbl>
            <c:dLbl>
              <c:idx val="1435"/>
              <c:tx>
                <c:rich>
                  <a:bodyPr/>
                  <a:lstStyle/>
                  <a:p>
                    <a:fld id="{77BF5B41-C2DD-4507-A058-82BE1B4A651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B-9440-4D13-9822-D5D7A95EEA21}"/>
                </c:ext>
              </c:extLst>
            </c:dLbl>
            <c:dLbl>
              <c:idx val="1436"/>
              <c:tx>
                <c:rich>
                  <a:bodyPr/>
                  <a:lstStyle/>
                  <a:p>
                    <a:fld id="{7B365204-2140-4BE2-B3FE-22C39B9B993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C-9440-4D13-9822-D5D7A95EEA21}"/>
                </c:ext>
              </c:extLst>
            </c:dLbl>
            <c:dLbl>
              <c:idx val="1437"/>
              <c:tx>
                <c:rich>
                  <a:bodyPr/>
                  <a:lstStyle/>
                  <a:p>
                    <a:fld id="{9F59B878-E3E0-4251-8E07-43DEFCE347B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D-9440-4D13-9822-D5D7A95EEA21}"/>
                </c:ext>
              </c:extLst>
            </c:dLbl>
            <c:dLbl>
              <c:idx val="1438"/>
              <c:tx>
                <c:rich>
                  <a:bodyPr/>
                  <a:lstStyle/>
                  <a:p>
                    <a:fld id="{C2BD1692-2BD5-487E-A00A-7EC5E17868A1}"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E-9440-4D13-9822-D5D7A95EEA21}"/>
                </c:ext>
              </c:extLst>
            </c:dLbl>
            <c:dLbl>
              <c:idx val="1439"/>
              <c:tx>
                <c:rich>
                  <a:bodyPr/>
                  <a:lstStyle/>
                  <a:p>
                    <a:fld id="{B3CB4CC1-CD46-4CA5-BF08-1BD484328B4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F-9440-4D13-9822-D5D7A95EEA21}"/>
                </c:ext>
              </c:extLst>
            </c:dLbl>
            <c:dLbl>
              <c:idx val="1440"/>
              <c:tx>
                <c:rich>
                  <a:bodyPr/>
                  <a:lstStyle/>
                  <a:p>
                    <a:fld id="{5EBE486A-4A39-4514-9150-29839EEFF333}"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0-9440-4D13-9822-D5D7A95EEA21}"/>
                </c:ext>
              </c:extLst>
            </c:dLbl>
            <c:dLbl>
              <c:idx val="1441"/>
              <c:tx>
                <c:rich>
                  <a:bodyPr/>
                  <a:lstStyle/>
                  <a:p>
                    <a:fld id="{3FF0BFC1-33E0-4D8E-8291-038FBD80782F}"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1-9440-4D13-9822-D5D7A95EEA21}"/>
                </c:ext>
              </c:extLst>
            </c:dLbl>
            <c:dLbl>
              <c:idx val="1442"/>
              <c:tx>
                <c:rich>
                  <a:bodyPr/>
                  <a:lstStyle/>
                  <a:p>
                    <a:fld id="{546934CE-FAD9-4770-B9BD-96AE86A1BF8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2-9440-4D13-9822-D5D7A95EEA21}"/>
                </c:ext>
              </c:extLst>
            </c:dLbl>
            <c:dLbl>
              <c:idx val="1443"/>
              <c:tx>
                <c:rich>
                  <a:bodyPr/>
                  <a:lstStyle/>
                  <a:p>
                    <a:fld id="{06138385-6ECA-4B32-89FC-C1CB5C2C21DD}"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3-9440-4D13-9822-D5D7A95EEA21}"/>
                </c:ext>
              </c:extLst>
            </c:dLbl>
            <c:dLbl>
              <c:idx val="1444"/>
              <c:tx>
                <c:rich>
                  <a:bodyPr/>
                  <a:lstStyle/>
                  <a:p>
                    <a:fld id="{113F5D76-AC99-40F0-8612-3A1C76496D7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4-9440-4D13-9822-D5D7A95EEA21}"/>
                </c:ext>
              </c:extLst>
            </c:dLbl>
            <c:dLbl>
              <c:idx val="1445"/>
              <c:tx>
                <c:rich>
                  <a:bodyPr/>
                  <a:lstStyle/>
                  <a:p>
                    <a:fld id="{436AAF73-2167-4318-9135-7F6B3301B38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5-9440-4D13-9822-D5D7A95EEA21}"/>
                </c:ext>
              </c:extLst>
            </c:dLbl>
            <c:dLbl>
              <c:idx val="1446"/>
              <c:tx>
                <c:rich>
                  <a:bodyPr/>
                  <a:lstStyle/>
                  <a:p>
                    <a:fld id="{495BE1AF-3ECB-4555-9502-25F343F8E748}"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6-9440-4D13-9822-D5D7A95EEA21}"/>
                </c:ext>
              </c:extLst>
            </c:dLbl>
            <c:dLbl>
              <c:idx val="1447"/>
              <c:tx>
                <c:rich>
                  <a:bodyPr/>
                  <a:lstStyle/>
                  <a:p>
                    <a:fld id="{2E31E386-A6F4-4445-8EA9-53DBACE3997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7-9440-4D13-9822-D5D7A95EEA21}"/>
                </c:ext>
              </c:extLst>
            </c:dLbl>
            <c:dLbl>
              <c:idx val="1448"/>
              <c:tx>
                <c:rich>
                  <a:bodyPr/>
                  <a:lstStyle/>
                  <a:p>
                    <a:fld id="{1250D0F5-2D8E-4B80-AE43-1C60DFA06DCE}"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8-9440-4D13-9822-D5D7A95EEA21}"/>
                </c:ext>
              </c:extLst>
            </c:dLbl>
            <c:dLbl>
              <c:idx val="1449"/>
              <c:tx>
                <c:rich>
                  <a:bodyPr/>
                  <a:lstStyle/>
                  <a:p>
                    <a:fld id="{53E936E8-894A-4AD2-B78D-2E44FF1A6752}"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9-9440-4D13-9822-D5D7A95EEA21}"/>
                </c:ext>
              </c:extLst>
            </c:dLbl>
            <c:dLbl>
              <c:idx val="1450"/>
              <c:tx>
                <c:rich>
                  <a:bodyPr/>
                  <a:lstStyle/>
                  <a:p>
                    <a:fld id="{373E6109-D67E-496D-950F-1A0A355EA445}"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A-9440-4D13-9822-D5D7A95EEA21}"/>
                </c:ext>
              </c:extLst>
            </c:dLbl>
            <c:dLbl>
              <c:idx val="1451"/>
              <c:tx>
                <c:rich>
                  <a:bodyPr/>
                  <a:lstStyle/>
                  <a:p>
                    <a:fld id="{30028CA5-ACAE-41D4-B0EC-70A15B36294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B-9440-4D13-9822-D5D7A95EEA21}"/>
                </c:ext>
              </c:extLst>
            </c:dLbl>
            <c:dLbl>
              <c:idx val="1452"/>
              <c:tx>
                <c:rich>
                  <a:bodyPr/>
                  <a:lstStyle/>
                  <a:p>
                    <a:fld id="{0038672A-2B38-4E96-859A-5BE415263B8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C-9440-4D13-9822-D5D7A95EEA21}"/>
                </c:ext>
              </c:extLst>
            </c:dLbl>
            <c:dLbl>
              <c:idx val="1453"/>
              <c:tx>
                <c:rich>
                  <a:bodyPr/>
                  <a:lstStyle/>
                  <a:p>
                    <a:fld id="{BAC87F4B-1F9A-492D-BC19-3607567F427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D-9440-4D13-9822-D5D7A95EEA21}"/>
                </c:ext>
              </c:extLst>
            </c:dLbl>
            <c:dLbl>
              <c:idx val="1454"/>
              <c:tx>
                <c:rich>
                  <a:bodyPr/>
                  <a:lstStyle/>
                  <a:p>
                    <a:fld id="{94486C4F-E573-484B-A328-84CBAD8FE83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E-9440-4D13-9822-D5D7A95EEA21}"/>
                </c:ext>
              </c:extLst>
            </c:dLbl>
            <c:dLbl>
              <c:idx val="1455"/>
              <c:tx>
                <c:rich>
                  <a:bodyPr/>
                  <a:lstStyle/>
                  <a:p>
                    <a:fld id="{0522546A-8CA1-487B-9664-14433B264D4A}"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F-9440-4D13-9822-D5D7A95EEA21}"/>
                </c:ext>
              </c:extLst>
            </c:dLbl>
            <c:dLbl>
              <c:idx val="1456"/>
              <c:tx>
                <c:rich>
                  <a:bodyPr/>
                  <a:lstStyle/>
                  <a:p>
                    <a:fld id="{BE86D447-2CAC-43A3-89AB-1901EDD8984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0-9440-4D13-9822-D5D7A95EEA21}"/>
                </c:ext>
              </c:extLst>
            </c:dLbl>
            <c:dLbl>
              <c:idx val="1457"/>
              <c:tx>
                <c:rich>
                  <a:bodyPr/>
                  <a:lstStyle/>
                  <a:p>
                    <a:fld id="{5F6B17A8-ED86-4563-AE07-46440F33D577}"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1-9440-4D13-9822-D5D7A95EEA21}"/>
                </c:ext>
              </c:extLst>
            </c:dLbl>
            <c:dLbl>
              <c:idx val="1458"/>
              <c:tx>
                <c:rich>
                  <a:bodyPr/>
                  <a:lstStyle/>
                  <a:p>
                    <a:fld id="{D9B39B11-E210-4AB8-8F10-5A472A54E989}"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2-9440-4D13-9822-D5D7A95EEA21}"/>
                </c:ext>
              </c:extLst>
            </c:dLbl>
            <c:dLbl>
              <c:idx val="1459"/>
              <c:tx>
                <c:rich>
                  <a:bodyPr/>
                  <a:lstStyle/>
                  <a:p>
                    <a:fld id="{51619439-5763-4443-ABB8-21C847A484CC}"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3-9440-4D13-9822-D5D7A95EEA21}"/>
                </c:ext>
              </c:extLst>
            </c:dLbl>
            <c:dLbl>
              <c:idx val="1460"/>
              <c:tx>
                <c:rich>
                  <a:bodyPr/>
                  <a:lstStyle/>
                  <a:p>
                    <a:fld id="{5F06A790-C183-4FCC-8923-467DF5D1EDBB}"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4-9440-4D13-9822-D5D7A95EEA21}"/>
                </c:ext>
              </c:extLst>
            </c:dLbl>
            <c:dLbl>
              <c:idx val="1461"/>
              <c:tx>
                <c:rich>
                  <a:bodyPr/>
                  <a:lstStyle/>
                  <a:p>
                    <a:fld id="{35CCBFF9-3A8B-41A6-8CD6-04DAABCB3410}"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5-9440-4D13-9822-D5D7A95EEA21}"/>
                </c:ext>
              </c:extLst>
            </c:dLbl>
            <c:dLbl>
              <c:idx val="1462"/>
              <c:tx>
                <c:rich>
                  <a:bodyPr/>
                  <a:lstStyle/>
                  <a:p>
                    <a:fld id="{25448152-F76A-4A7D-925A-2DC66587DE06}"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6-9440-4D13-9822-D5D7A95EEA21}"/>
                </c:ext>
              </c:extLst>
            </c:dLbl>
            <c:dLbl>
              <c:idx val="1463"/>
              <c:tx>
                <c:rich>
                  <a:bodyPr/>
                  <a:lstStyle/>
                  <a:p>
                    <a:fld id="{BC9D99E7-8008-4406-A54B-6467DC8FBA54}" type="CELLRANGE">
                      <a:rPr lang="de-DE"/>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7-9440-4D13-9822-D5D7A95EEA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accent4"/>
                </a:solidFill>
                <a:round/>
              </a:ln>
              <a:effectLst/>
            </c:spPr>
          </c:errBars>
          <c:cat>
            <c:numRef>
              <c:f>'Hilfsblatt Zeitstrahl'!$H$2:$H$1465</c:f>
              <c:numCache>
                <c:formatCode>dd/\ mmmm\ yyyy</c:formatCode>
                <c:ptCount val="1464"/>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pt idx="366">
                  <c:v>46023</c:v>
                </c:pt>
                <c:pt idx="367">
                  <c:v>46024</c:v>
                </c:pt>
                <c:pt idx="368">
                  <c:v>46025</c:v>
                </c:pt>
                <c:pt idx="369">
                  <c:v>46026</c:v>
                </c:pt>
                <c:pt idx="370">
                  <c:v>46027</c:v>
                </c:pt>
                <c:pt idx="371">
                  <c:v>46028</c:v>
                </c:pt>
                <c:pt idx="372">
                  <c:v>46029</c:v>
                </c:pt>
                <c:pt idx="373">
                  <c:v>46030</c:v>
                </c:pt>
                <c:pt idx="374">
                  <c:v>46031</c:v>
                </c:pt>
                <c:pt idx="375">
                  <c:v>46032</c:v>
                </c:pt>
                <c:pt idx="376">
                  <c:v>46033</c:v>
                </c:pt>
                <c:pt idx="377">
                  <c:v>46034</c:v>
                </c:pt>
                <c:pt idx="378">
                  <c:v>46035</c:v>
                </c:pt>
                <c:pt idx="379">
                  <c:v>46036</c:v>
                </c:pt>
                <c:pt idx="380">
                  <c:v>46037</c:v>
                </c:pt>
                <c:pt idx="381">
                  <c:v>46038</c:v>
                </c:pt>
                <c:pt idx="382">
                  <c:v>46039</c:v>
                </c:pt>
                <c:pt idx="383">
                  <c:v>46040</c:v>
                </c:pt>
                <c:pt idx="384">
                  <c:v>46041</c:v>
                </c:pt>
                <c:pt idx="385">
                  <c:v>46042</c:v>
                </c:pt>
                <c:pt idx="386">
                  <c:v>46043</c:v>
                </c:pt>
                <c:pt idx="387">
                  <c:v>46044</c:v>
                </c:pt>
                <c:pt idx="388">
                  <c:v>46045</c:v>
                </c:pt>
                <c:pt idx="389">
                  <c:v>46046</c:v>
                </c:pt>
                <c:pt idx="390">
                  <c:v>46047</c:v>
                </c:pt>
                <c:pt idx="391">
                  <c:v>46048</c:v>
                </c:pt>
                <c:pt idx="392">
                  <c:v>46049</c:v>
                </c:pt>
                <c:pt idx="393">
                  <c:v>46050</c:v>
                </c:pt>
                <c:pt idx="394">
                  <c:v>46051</c:v>
                </c:pt>
                <c:pt idx="395">
                  <c:v>46052</c:v>
                </c:pt>
                <c:pt idx="396">
                  <c:v>46053</c:v>
                </c:pt>
                <c:pt idx="397">
                  <c:v>46054</c:v>
                </c:pt>
                <c:pt idx="398">
                  <c:v>46055</c:v>
                </c:pt>
                <c:pt idx="399">
                  <c:v>46056</c:v>
                </c:pt>
                <c:pt idx="400">
                  <c:v>46057</c:v>
                </c:pt>
                <c:pt idx="401">
                  <c:v>46058</c:v>
                </c:pt>
                <c:pt idx="402">
                  <c:v>46059</c:v>
                </c:pt>
                <c:pt idx="403">
                  <c:v>46060</c:v>
                </c:pt>
                <c:pt idx="404">
                  <c:v>46061</c:v>
                </c:pt>
                <c:pt idx="405">
                  <c:v>46062</c:v>
                </c:pt>
                <c:pt idx="406">
                  <c:v>46063</c:v>
                </c:pt>
                <c:pt idx="407">
                  <c:v>46064</c:v>
                </c:pt>
                <c:pt idx="408">
                  <c:v>46065</c:v>
                </c:pt>
                <c:pt idx="409">
                  <c:v>46066</c:v>
                </c:pt>
                <c:pt idx="410">
                  <c:v>46067</c:v>
                </c:pt>
                <c:pt idx="411">
                  <c:v>46068</c:v>
                </c:pt>
                <c:pt idx="412">
                  <c:v>46069</c:v>
                </c:pt>
                <c:pt idx="413">
                  <c:v>46070</c:v>
                </c:pt>
                <c:pt idx="414">
                  <c:v>46071</c:v>
                </c:pt>
                <c:pt idx="415">
                  <c:v>46072</c:v>
                </c:pt>
                <c:pt idx="416">
                  <c:v>46073</c:v>
                </c:pt>
                <c:pt idx="417">
                  <c:v>46074</c:v>
                </c:pt>
                <c:pt idx="418">
                  <c:v>46075</c:v>
                </c:pt>
                <c:pt idx="419">
                  <c:v>46076</c:v>
                </c:pt>
                <c:pt idx="420">
                  <c:v>46077</c:v>
                </c:pt>
                <c:pt idx="421">
                  <c:v>46078</c:v>
                </c:pt>
                <c:pt idx="422">
                  <c:v>46079</c:v>
                </c:pt>
                <c:pt idx="423">
                  <c:v>46080</c:v>
                </c:pt>
                <c:pt idx="424">
                  <c:v>46081</c:v>
                </c:pt>
                <c:pt idx="425">
                  <c:v>46082</c:v>
                </c:pt>
                <c:pt idx="426">
                  <c:v>46082</c:v>
                </c:pt>
                <c:pt idx="427">
                  <c:v>46083</c:v>
                </c:pt>
                <c:pt idx="428">
                  <c:v>46084</c:v>
                </c:pt>
                <c:pt idx="429">
                  <c:v>46085</c:v>
                </c:pt>
                <c:pt idx="430">
                  <c:v>46086</c:v>
                </c:pt>
                <c:pt idx="431">
                  <c:v>46087</c:v>
                </c:pt>
                <c:pt idx="432">
                  <c:v>46088</c:v>
                </c:pt>
                <c:pt idx="433">
                  <c:v>46089</c:v>
                </c:pt>
                <c:pt idx="434">
                  <c:v>46090</c:v>
                </c:pt>
                <c:pt idx="435">
                  <c:v>46091</c:v>
                </c:pt>
                <c:pt idx="436">
                  <c:v>46092</c:v>
                </c:pt>
                <c:pt idx="437">
                  <c:v>46093</c:v>
                </c:pt>
                <c:pt idx="438">
                  <c:v>46094</c:v>
                </c:pt>
                <c:pt idx="439">
                  <c:v>46095</c:v>
                </c:pt>
                <c:pt idx="440">
                  <c:v>46096</c:v>
                </c:pt>
                <c:pt idx="441">
                  <c:v>46097</c:v>
                </c:pt>
                <c:pt idx="442">
                  <c:v>46098</c:v>
                </c:pt>
                <c:pt idx="443">
                  <c:v>46099</c:v>
                </c:pt>
                <c:pt idx="444">
                  <c:v>46100</c:v>
                </c:pt>
                <c:pt idx="445">
                  <c:v>46101</c:v>
                </c:pt>
                <c:pt idx="446">
                  <c:v>46102</c:v>
                </c:pt>
                <c:pt idx="447">
                  <c:v>46103</c:v>
                </c:pt>
                <c:pt idx="448">
                  <c:v>46104</c:v>
                </c:pt>
                <c:pt idx="449">
                  <c:v>46105</c:v>
                </c:pt>
                <c:pt idx="450">
                  <c:v>46106</c:v>
                </c:pt>
                <c:pt idx="451">
                  <c:v>46107</c:v>
                </c:pt>
                <c:pt idx="452">
                  <c:v>46108</c:v>
                </c:pt>
                <c:pt idx="453">
                  <c:v>46109</c:v>
                </c:pt>
                <c:pt idx="454">
                  <c:v>46110</c:v>
                </c:pt>
                <c:pt idx="455">
                  <c:v>46111</c:v>
                </c:pt>
                <c:pt idx="456">
                  <c:v>46112</c:v>
                </c:pt>
                <c:pt idx="457">
                  <c:v>46113</c:v>
                </c:pt>
                <c:pt idx="458">
                  <c:v>46114</c:v>
                </c:pt>
                <c:pt idx="459">
                  <c:v>46115</c:v>
                </c:pt>
                <c:pt idx="460">
                  <c:v>46116</c:v>
                </c:pt>
                <c:pt idx="461">
                  <c:v>46117</c:v>
                </c:pt>
                <c:pt idx="462">
                  <c:v>46118</c:v>
                </c:pt>
                <c:pt idx="463">
                  <c:v>46119</c:v>
                </c:pt>
                <c:pt idx="464">
                  <c:v>46120</c:v>
                </c:pt>
                <c:pt idx="465">
                  <c:v>46121</c:v>
                </c:pt>
                <c:pt idx="466">
                  <c:v>46122</c:v>
                </c:pt>
                <c:pt idx="467">
                  <c:v>46123</c:v>
                </c:pt>
                <c:pt idx="468">
                  <c:v>46124</c:v>
                </c:pt>
                <c:pt idx="469">
                  <c:v>46125</c:v>
                </c:pt>
                <c:pt idx="470">
                  <c:v>46126</c:v>
                </c:pt>
                <c:pt idx="471">
                  <c:v>46127</c:v>
                </c:pt>
                <c:pt idx="472">
                  <c:v>46128</c:v>
                </c:pt>
                <c:pt idx="473">
                  <c:v>46129</c:v>
                </c:pt>
                <c:pt idx="474">
                  <c:v>46130</c:v>
                </c:pt>
                <c:pt idx="475">
                  <c:v>46131</c:v>
                </c:pt>
                <c:pt idx="476">
                  <c:v>46132</c:v>
                </c:pt>
                <c:pt idx="477">
                  <c:v>46133</c:v>
                </c:pt>
                <c:pt idx="478">
                  <c:v>46134</c:v>
                </c:pt>
                <c:pt idx="479">
                  <c:v>46135</c:v>
                </c:pt>
                <c:pt idx="480">
                  <c:v>46136</c:v>
                </c:pt>
                <c:pt idx="481">
                  <c:v>46137</c:v>
                </c:pt>
                <c:pt idx="482">
                  <c:v>46138</c:v>
                </c:pt>
                <c:pt idx="483">
                  <c:v>46139</c:v>
                </c:pt>
                <c:pt idx="484">
                  <c:v>46140</c:v>
                </c:pt>
                <c:pt idx="485">
                  <c:v>46141</c:v>
                </c:pt>
                <c:pt idx="486">
                  <c:v>46142</c:v>
                </c:pt>
                <c:pt idx="487">
                  <c:v>46143</c:v>
                </c:pt>
                <c:pt idx="488">
                  <c:v>46144</c:v>
                </c:pt>
                <c:pt idx="489">
                  <c:v>46145</c:v>
                </c:pt>
                <c:pt idx="490">
                  <c:v>46146</c:v>
                </c:pt>
                <c:pt idx="491">
                  <c:v>46147</c:v>
                </c:pt>
                <c:pt idx="492">
                  <c:v>46148</c:v>
                </c:pt>
                <c:pt idx="493">
                  <c:v>46149</c:v>
                </c:pt>
                <c:pt idx="494">
                  <c:v>46150</c:v>
                </c:pt>
                <c:pt idx="495">
                  <c:v>46151</c:v>
                </c:pt>
                <c:pt idx="496">
                  <c:v>46152</c:v>
                </c:pt>
                <c:pt idx="497">
                  <c:v>46153</c:v>
                </c:pt>
                <c:pt idx="498">
                  <c:v>46154</c:v>
                </c:pt>
                <c:pt idx="499">
                  <c:v>46155</c:v>
                </c:pt>
                <c:pt idx="500">
                  <c:v>46156</c:v>
                </c:pt>
                <c:pt idx="501">
                  <c:v>46157</c:v>
                </c:pt>
                <c:pt idx="502">
                  <c:v>46158</c:v>
                </c:pt>
                <c:pt idx="503">
                  <c:v>46159</c:v>
                </c:pt>
                <c:pt idx="504">
                  <c:v>46160</c:v>
                </c:pt>
                <c:pt idx="505">
                  <c:v>46161</c:v>
                </c:pt>
                <c:pt idx="506">
                  <c:v>46162</c:v>
                </c:pt>
                <c:pt idx="507">
                  <c:v>46163</c:v>
                </c:pt>
                <c:pt idx="508">
                  <c:v>46164</c:v>
                </c:pt>
                <c:pt idx="509">
                  <c:v>46165</c:v>
                </c:pt>
                <c:pt idx="510">
                  <c:v>46166</c:v>
                </c:pt>
                <c:pt idx="511">
                  <c:v>46167</c:v>
                </c:pt>
                <c:pt idx="512">
                  <c:v>46168</c:v>
                </c:pt>
                <c:pt idx="513">
                  <c:v>46169</c:v>
                </c:pt>
                <c:pt idx="514">
                  <c:v>46170</c:v>
                </c:pt>
                <c:pt idx="515">
                  <c:v>46171</c:v>
                </c:pt>
                <c:pt idx="516">
                  <c:v>46172</c:v>
                </c:pt>
                <c:pt idx="517">
                  <c:v>46173</c:v>
                </c:pt>
                <c:pt idx="518">
                  <c:v>46174</c:v>
                </c:pt>
                <c:pt idx="519">
                  <c:v>46175</c:v>
                </c:pt>
                <c:pt idx="520">
                  <c:v>46176</c:v>
                </c:pt>
                <c:pt idx="521">
                  <c:v>46177</c:v>
                </c:pt>
                <c:pt idx="522">
                  <c:v>46178</c:v>
                </c:pt>
                <c:pt idx="523">
                  <c:v>46179</c:v>
                </c:pt>
                <c:pt idx="524">
                  <c:v>46180</c:v>
                </c:pt>
                <c:pt idx="525">
                  <c:v>46181</c:v>
                </c:pt>
                <c:pt idx="526">
                  <c:v>46182</c:v>
                </c:pt>
                <c:pt idx="527">
                  <c:v>46183</c:v>
                </c:pt>
                <c:pt idx="528">
                  <c:v>46184</c:v>
                </c:pt>
                <c:pt idx="529">
                  <c:v>46185</c:v>
                </c:pt>
                <c:pt idx="530">
                  <c:v>46186</c:v>
                </c:pt>
                <c:pt idx="531">
                  <c:v>46187</c:v>
                </c:pt>
                <c:pt idx="532">
                  <c:v>46188</c:v>
                </c:pt>
                <c:pt idx="533">
                  <c:v>46189</c:v>
                </c:pt>
                <c:pt idx="534">
                  <c:v>46190</c:v>
                </c:pt>
                <c:pt idx="535">
                  <c:v>46191</c:v>
                </c:pt>
                <c:pt idx="536">
                  <c:v>46192</c:v>
                </c:pt>
                <c:pt idx="537">
                  <c:v>46193</c:v>
                </c:pt>
                <c:pt idx="538">
                  <c:v>46194</c:v>
                </c:pt>
                <c:pt idx="539">
                  <c:v>46195</c:v>
                </c:pt>
                <c:pt idx="540">
                  <c:v>46196</c:v>
                </c:pt>
                <c:pt idx="541">
                  <c:v>46197</c:v>
                </c:pt>
                <c:pt idx="542">
                  <c:v>46198</c:v>
                </c:pt>
                <c:pt idx="543">
                  <c:v>46199</c:v>
                </c:pt>
                <c:pt idx="544">
                  <c:v>46200</c:v>
                </c:pt>
                <c:pt idx="545">
                  <c:v>46201</c:v>
                </c:pt>
                <c:pt idx="546">
                  <c:v>46202</c:v>
                </c:pt>
                <c:pt idx="547">
                  <c:v>46203</c:v>
                </c:pt>
                <c:pt idx="548">
                  <c:v>46204</c:v>
                </c:pt>
                <c:pt idx="549">
                  <c:v>46205</c:v>
                </c:pt>
                <c:pt idx="550">
                  <c:v>46206</c:v>
                </c:pt>
                <c:pt idx="551">
                  <c:v>46207</c:v>
                </c:pt>
                <c:pt idx="552">
                  <c:v>46208</c:v>
                </c:pt>
                <c:pt idx="553">
                  <c:v>46209</c:v>
                </c:pt>
                <c:pt idx="554">
                  <c:v>46210</c:v>
                </c:pt>
                <c:pt idx="555">
                  <c:v>46211</c:v>
                </c:pt>
                <c:pt idx="556">
                  <c:v>46212</c:v>
                </c:pt>
                <c:pt idx="557">
                  <c:v>46213</c:v>
                </c:pt>
                <c:pt idx="558">
                  <c:v>46214</c:v>
                </c:pt>
                <c:pt idx="559">
                  <c:v>46215</c:v>
                </c:pt>
                <c:pt idx="560">
                  <c:v>46216</c:v>
                </c:pt>
                <c:pt idx="561">
                  <c:v>46217</c:v>
                </c:pt>
                <c:pt idx="562">
                  <c:v>46218</c:v>
                </c:pt>
                <c:pt idx="563">
                  <c:v>46219</c:v>
                </c:pt>
                <c:pt idx="564">
                  <c:v>46220</c:v>
                </c:pt>
                <c:pt idx="565">
                  <c:v>46221</c:v>
                </c:pt>
                <c:pt idx="566">
                  <c:v>46222</c:v>
                </c:pt>
                <c:pt idx="567">
                  <c:v>46223</c:v>
                </c:pt>
                <c:pt idx="568">
                  <c:v>46224</c:v>
                </c:pt>
                <c:pt idx="569">
                  <c:v>46225</c:v>
                </c:pt>
                <c:pt idx="570">
                  <c:v>46226</c:v>
                </c:pt>
                <c:pt idx="571">
                  <c:v>46227</c:v>
                </c:pt>
                <c:pt idx="572">
                  <c:v>46228</c:v>
                </c:pt>
                <c:pt idx="573">
                  <c:v>46229</c:v>
                </c:pt>
                <c:pt idx="574">
                  <c:v>46230</c:v>
                </c:pt>
                <c:pt idx="575">
                  <c:v>46231</c:v>
                </c:pt>
                <c:pt idx="576">
                  <c:v>46232</c:v>
                </c:pt>
                <c:pt idx="577">
                  <c:v>46233</c:v>
                </c:pt>
                <c:pt idx="578">
                  <c:v>46234</c:v>
                </c:pt>
                <c:pt idx="579">
                  <c:v>46235</c:v>
                </c:pt>
                <c:pt idx="580">
                  <c:v>46236</c:v>
                </c:pt>
                <c:pt idx="581">
                  <c:v>46237</c:v>
                </c:pt>
                <c:pt idx="582">
                  <c:v>46238</c:v>
                </c:pt>
                <c:pt idx="583">
                  <c:v>46239</c:v>
                </c:pt>
                <c:pt idx="584">
                  <c:v>46240</c:v>
                </c:pt>
                <c:pt idx="585">
                  <c:v>46241</c:v>
                </c:pt>
                <c:pt idx="586">
                  <c:v>46242</c:v>
                </c:pt>
                <c:pt idx="587">
                  <c:v>46243</c:v>
                </c:pt>
                <c:pt idx="588">
                  <c:v>46244</c:v>
                </c:pt>
                <c:pt idx="589">
                  <c:v>46245</c:v>
                </c:pt>
                <c:pt idx="590">
                  <c:v>46246</c:v>
                </c:pt>
                <c:pt idx="591">
                  <c:v>46247</c:v>
                </c:pt>
                <c:pt idx="592">
                  <c:v>46248</c:v>
                </c:pt>
                <c:pt idx="593">
                  <c:v>46249</c:v>
                </c:pt>
                <c:pt idx="594">
                  <c:v>46250</c:v>
                </c:pt>
                <c:pt idx="595">
                  <c:v>46251</c:v>
                </c:pt>
                <c:pt idx="596">
                  <c:v>46252</c:v>
                </c:pt>
                <c:pt idx="597">
                  <c:v>46253</c:v>
                </c:pt>
                <c:pt idx="598">
                  <c:v>46254</c:v>
                </c:pt>
                <c:pt idx="599">
                  <c:v>46255</c:v>
                </c:pt>
                <c:pt idx="600">
                  <c:v>46256</c:v>
                </c:pt>
                <c:pt idx="601">
                  <c:v>46257</c:v>
                </c:pt>
                <c:pt idx="602">
                  <c:v>46258</c:v>
                </c:pt>
                <c:pt idx="603">
                  <c:v>46259</c:v>
                </c:pt>
                <c:pt idx="604">
                  <c:v>46260</c:v>
                </c:pt>
                <c:pt idx="605">
                  <c:v>46261</c:v>
                </c:pt>
                <c:pt idx="606">
                  <c:v>46262</c:v>
                </c:pt>
                <c:pt idx="607">
                  <c:v>46263</c:v>
                </c:pt>
                <c:pt idx="608">
                  <c:v>46264</c:v>
                </c:pt>
                <c:pt idx="609">
                  <c:v>46265</c:v>
                </c:pt>
                <c:pt idx="610">
                  <c:v>46266</c:v>
                </c:pt>
                <c:pt idx="611">
                  <c:v>46267</c:v>
                </c:pt>
                <c:pt idx="612">
                  <c:v>46268</c:v>
                </c:pt>
                <c:pt idx="613">
                  <c:v>46269</c:v>
                </c:pt>
                <c:pt idx="614">
                  <c:v>46270</c:v>
                </c:pt>
                <c:pt idx="615">
                  <c:v>46271</c:v>
                </c:pt>
                <c:pt idx="616">
                  <c:v>46272</c:v>
                </c:pt>
                <c:pt idx="617">
                  <c:v>46273</c:v>
                </c:pt>
                <c:pt idx="618">
                  <c:v>46274</c:v>
                </c:pt>
                <c:pt idx="619">
                  <c:v>46275</c:v>
                </c:pt>
                <c:pt idx="620">
                  <c:v>46276</c:v>
                </c:pt>
                <c:pt idx="621">
                  <c:v>46277</c:v>
                </c:pt>
                <c:pt idx="622">
                  <c:v>46278</c:v>
                </c:pt>
                <c:pt idx="623">
                  <c:v>46279</c:v>
                </c:pt>
                <c:pt idx="624">
                  <c:v>46280</c:v>
                </c:pt>
                <c:pt idx="625">
                  <c:v>46281</c:v>
                </c:pt>
                <c:pt idx="626">
                  <c:v>46282</c:v>
                </c:pt>
                <c:pt idx="627">
                  <c:v>46283</c:v>
                </c:pt>
                <c:pt idx="628">
                  <c:v>46284</c:v>
                </c:pt>
                <c:pt idx="629">
                  <c:v>46285</c:v>
                </c:pt>
                <c:pt idx="630">
                  <c:v>46286</c:v>
                </c:pt>
                <c:pt idx="631">
                  <c:v>46287</c:v>
                </c:pt>
                <c:pt idx="632">
                  <c:v>46288</c:v>
                </c:pt>
                <c:pt idx="633">
                  <c:v>46289</c:v>
                </c:pt>
                <c:pt idx="634">
                  <c:v>46290</c:v>
                </c:pt>
                <c:pt idx="635">
                  <c:v>46291</c:v>
                </c:pt>
                <c:pt idx="636">
                  <c:v>46292</c:v>
                </c:pt>
                <c:pt idx="637">
                  <c:v>46293</c:v>
                </c:pt>
                <c:pt idx="638">
                  <c:v>46294</c:v>
                </c:pt>
                <c:pt idx="639">
                  <c:v>46295</c:v>
                </c:pt>
                <c:pt idx="640">
                  <c:v>46296</c:v>
                </c:pt>
                <c:pt idx="641">
                  <c:v>46297</c:v>
                </c:pt>
                <c:pt idx="642">
                  <c:v>46298</c:v>
                </c:pt>
                <c:pt idx="643">
                  <c:v>46299</c:v>
                </c:pt>
                <c:pt idx="644">
                  <c:v>46300</c:v>
                </c:pt>
                <c:pt idx="645">
                  <c:v>46301</c:v>
                </c:pt>
                <c:pt idx="646">
                  <c:v>46302</c:v>
                </c:pt>
                <c:pt idx="647">
                  <c:v>46303</c:v>
                </c:pt>
                <c:pt idx="648">
                  <c:v>46304</c:v>
                </c:pt>
                <c:pt idx="649">
                  <c:v>46305</c:v>
                </c:pt>
                <c:pt idx="650">
                  <c:v>46306</c:v>
                </c:pt>
                <c:pt idx="651">
                  <c:v>46307</c:v>
                </c:pt>
                <c:pt idx="652">
                  <c:v>46308</c:v>
                </c:pt>
                <c:pt idx="653">
                  <c:v>46309</c:v>
                </c:pt>
                <c:pt idx="654">
                  <c:v>46310</c:v>
                </c:pt>
                <c:pt idx="655">
                  <c:v>46311</c:v>
                </c:pt>
                <c:pt idx="656">
                  <c:v>46312</c:v>
                </c:pt>
                <c:pt idx="657">
                  <c:v>46313</c:v>
                </c:pt>
                <c:pt idx="658">
                  <c:v>46314</c:v>
                </c:pt>
                <c:pt idx="659">
                  <c:v>46315</c:v>
                </c:pt>
                <c:pt idx="660">
                  <c:v>46316</c:v>
                </c:pt>
                <c:pt idx="661">
                  <c:v>46317</c:v>
                </c:pt>
                <c:pt idx="662">
                  <c:v>46318</c:v>
                </c:pt>
                <c:pt idx="663">
                  <c:v>46319</c:v>
                </c:pt>
                <c:pt idx="664">
                  <c:v>46320</c:v>
                </c:pt>
                <c:pt idx="665">
                  <c:v>46321</c:v>
                </c:pt>
                <c:pt idx="666">
                  <c:v>46322</c:v>
                </c:pt>
                <c:pt idx="667">
                  <c:v>46323</c:v>
                </c:pt>
                <c:pt idx="668">
                  <c:v>46324</c:v>
                </c:pt>
                <c:pt idx="669">
                  <c:v>46325</c:v>
                </c:pt>
                <c:pt idx="670">
                  <c:v>46326</c:v>
                </c:pt>
                <c:pt idx="671">
                  <c:v>46327</c:v>
                </c:pt>
                <c:pt idx="672">
                  <c:v>46328</c:v>
                </c:pt>
                <c:pt idx="673">
                  <c:v>46329</c:v>
                </c:pt>
                <c:pt idx="674">
                  <c:v>46330</c:v>
                </c:pt>
                <c:pt idx="675">
                  <c:v>46331</c:v>
                </c:pt>
                <c:pt idx="676">
                  <c:v>46332</c:v>
                </c:pt>
                <c:pt idx="677">
                  <c:v>46333</c:v>
                </c:pt>
                <c:pt idx="678">
                  <c:v>46334</c:v>
                </c:pt>
                <c:pt idx="679">
                  <c:v>46335</c:v>
                </c:pt>
                <c:pt idx="680">
                  <c:v>46336</c:v>
                </c:pt>
                <c:pt idx="681">
                  <c:v>46337</c:v>
                </c:pt>
                <c:pt idx="682">
                  <c:v>46338</c:v>
                </c:pt>
                <c:pt idx="683">
                  <c:v>46339</c:v>
                </c:pt>
                <c:pt idx="684">
                  <c:v>46340</c:v>
                </c:pt>
                <c:pt idx="685">
                  <c:v>46341</c:v>
                </c:pt>
                <c:pt idx="686">
                  <c:v>46342</c:v>
                </c:pt>
                <c:pt idx="687">
                  <c:v>46343</c:v>
                </c:pt>
                <c:pt idx="688">
                  <c:v>46344</c:v>
                </c:pt>
                <c:pt idx="689">
                  <c:v>46345</c:v>
                </c:pt>
                <c:pt idx="690">
                  <c:v>46346</c:v>
                </c:pt>
                <c:pt idx="691">
                  <c:v>46347</c:v>
                </c:pt>
                <c:pt idx="692">
                  <c:v>46348</c:v>
                </c:pt>
                <c:pt idx="693">
                  <c:v>46349</c:v>
                </c:pt>
                <c:pt idx="694">
                  <c:v>46350</c:v>
                </c:pt>
                <c:pt idx="695">
                  <c:v>46351</c:v>
                </c:pt>
                <c:pt idx="696">
                  <c:v>46352</c:v>
                </c:pt>
                <c:pt idx="697">
                  <c:v>46353</c:v>
                </c:pt>
                <c:pt idx="698">
                  <c:v>46354</c:v>
                </c:pt>
                <c:pt idx="699">
                  <c:v>46355</c:v>
                </c:pt>
                <c:pt idx="700">
                  <c:v>46356</c:v>
                </c:pt>
                <c:pt idx="701">
                  <c:v>46357</c:v>
                </c:pt>
                <c:pt idx="702">
                  <c:v>46358</c:v>
                </c:pt>
                <c:pt idx="703">
                  <c:v>46359</c:v>
                </c:pt>
                <c:pt idx="704">
                  <c:v>46360</c:v>
                </c:pt>
                <c:pt idx="705">
                  <c:v>46361</c:v>
                </c:pt>
                <c:pt idx="706">
                  <c:v>46362</c:v>
                </c:pt>
                <c:pt idx="707">
                  <c:v>46363</c:v>
                </c:pt>
                <c:pt idx="708">
                  <c:v>46364</c:v>
                </c:pt>
                <c:pt idx="709">
                  <c:v>46365</c:v>
                </c:pt>
                <c:pt idx="710">
                  <c:v>46366</c:v>
                </c:pt>
                <c:pt idx="711">
                  <c:v>46367</c:v>
                </c:pt>
                <c:pt idx="712">
                  <c:v>46368</c:v>
                </c:pt>
                <c:pt idx="713">
                  <c:v>46369</c:v>
                </c:pt>
                <c:pt idx="714">
                  <c:v>46370</c:v>
                </c:pt>
                <c:pt idx="715">
                  <c:v>46371</c:v>
                </c:pt>
                <c:pt idx="716">
                  <c:v>46372</c:v>
                </c:pt>
                <c:pt idx="717">
                  <c:v>46373</c:v>
                </c:pt>
                <c:pt idx="718">
                  <c:v>46374</c:v>
                </c:pt>
                <c:pt idx="719">
                  <c:v>46375</c:v>
                </c:pt>
                <c:pt idx="720">
                  <c:v>46376</c:v>
                </c:pt>
                <c:pt idx="721">
                  <c:v>46377</c:v>
                </c:pt>
                <c:pt idx="722">
                  <c:v>46378</c:v>
                </c:pt>
                <c:pt idx="723">
                  <c:v>46379</c:v>
                </c:pt>
                <c:pt idx="724">
                  <c:v>46380</c:v>
                </c:pt>
                <c:pt idx="725">
                  <c:v>46381</c:v>
                </c:pt>
                <c:pt idx="726">
                  <c:v>46382</c:v>
                </c:pt>
                <c:pt idx="727">
                  <c:v>46383</c:v>
                </c:pt>
                <c:pt idx="728">
                  <c:v>46384</c:v>
                </c:pt>
                <c:pt idx="729">
                  <c:v>46385</c:v>
                </c:pt>
                <c:pt idx="730">
                  <c:v>46386</c:v>
                </c:pt>
                <c:pt idx="731">
                  <c:v>46387</c:v>
                </c:pt>
                <c:pt idx="732">
                  <c:v>46388</c:v>
                </c:pt>
                <c:pt idx="733">
                  <c:v>46389</c:v>
                </c:pt>
                <c:pt idx="734">
                  <c:v>46390</c:v>
                </c:pt>
                <c:pt idx="735">
                  <c:v>46391</c:v>
                </c:pt>
                <c:pt idx="736">
                  <c:v>46392</c:v>
                </c:pt>
                <c:pt idx="737">
                  <c:v>46393</c:v>
                </c:pt>
                <c:pt idx="738">
                  <c:v>46394</c:v>
                </c:pt>
                <c:pt idx="739">
                  <c:v>46395</c:v>
                </c:pt>
                <c:pt idx="740">
                  <c:v>46396</c:v>
                </c:pt>
                <c:pt idx="741">
                  <c:v>46397</c:v>
                </c:pt>
                <c:pt idx="742">
                  <c:v>46398</c:v>
                </c:pt>
                <c:pt idx="743">
                  <c:v>46399</c:v>
                </c:pt>
                <c:pt idx="744">
                  <c:v>46400</c:v>
                </c:pt>
                <c:pt idx="745">
                  <c:v>46401</c:v>
                </c:pt>
                <c:pt idx="746">
                  <c:v>46402</c:v>
                </c:pt>
                <c:pt idx="747">
                  <c:v>46403</c:v>
                </c:pt>
                <c:pt idx="748">
                  <c:v>46404</c:v>
                </c:pt>
                <c:pt idx="749">
                  <c:v>46405</c:v>
                </c:pt>
                <c:pt idx="750">
                  <c:v>46406</c:v>
                </c:pt>
                <c:pt idx="751">
                  <c:v>46407</c:v>
                </c:pt>
                <c:pt idx="752">
                  <c:v>46408</c:v>
                </c:pt>
                <c:pt idx="753">
                  <c:v>46409</c:v>
                </c:pt>
                <c:pt idx="754">
                  <c:v>46410</c:v>
                </c:pt>
                <c:pt idx="755">
                  <c:v>46411</c:v>
                </c:pt>
                <c:pt idx="756">
                  <c:v>46412</c:v>
                </c:pt>
                <c:pt idx="757">
                  <c:v>46413</c:v>
                </c:pt>
                <c:pt idx="758">
                  <c:v>46414</c:v>
                </c:pt>
                <c:pt idx="759">
                  <c:v>46415</c:v>
                </c:pt>
                <c:pt idx="760">
                  <c:v>46416</c:v>
                </c:pt>
                <c:pt idx="761">
                  <c:v>46417</c:v>
                </c:pt>
                <c:pt idx="762">
                  <c:v>46418</c:v>
                </c:pt>
                <c:pt idx="763">
                  <c:v>46419</c:v>
                </c:pt>
                <c:pt idx="764">
                  <c:v>46420</c:v>
                </c:pt>
                <c:pt idx="765">
                  <c:v>46421</c:v>
                </c:pt>
                <c:pt idx="766">
                  <c:v>46422</c:v>
                </c:pt>
                <c:pt idx="767">
                  <c:v>46423</c:v>
                </c:pt>
                <c:pt idx="768">
                  <c:v>46424</c:v>
                </c:pt>
                <c:pt idx="769">
                  <c:v>46425</c:v>
                </c:pt>
                <c:pt idx="770">
                  <c:v>46426</c:v>
                </c:pt>
                <c:pt idx="771">
                  <c:v>46427</c:v>
                </c:pt>
                <c:pt idx="772">
                  <c:v>46428</c:v>
                </c:pt>
                <c:pt idx="773">
                  <c:v>46429</c:v>
                </c:pt>
                <c:pt idx="774">
                  <c:v>46430</c:v>
                </c:pt>
                <c:pt idx="775">
                  <c:v>46431</c:v>
                </c:pt>
                <c:pt idx="776">
                  <c:v>46432</c:v>
                </c:pt>
                <c:pt idx="777">
                  <c:v>46433</c:v>
                </c:pt>
                <c:pt idx="778">
                  <c:v>46434</c:v>
                </c:pt>
                <c:pt idx="779">
                  <c:v>46435</c:v>
                </c:pt>
                <c:pt idx="780">
                  <c:v>46436</c:v>
                </c:pt>
                <c:pt idx="781">
                  <c:v>46437</c:v>
                </c:pt>
                <c:pt idx="782">
                  <c:v>46438</c:v>
                </c:pt>
                <c:pt idx="783">
                  <c:v>46439</c:v>
                </c:pt>
                <c:pt idx="784">
                  <c:v>46440</c:v>
                </c:pt>
                <c:pt idx="785">
                  <c:v>46441</c:v>
                </c:pt>
                <c:pt idx="786">
                  <c:v>46442</c:v>
                </c:pt>
                <c:pt idx="787">
                  <c:v>46443</c:v>
                </c:pt>
                <c:pt idx="788">
                  <c:v>46444</c:v>
                </c:pt>
                <c:pt idx="789">
                  <c:v>46445</c:v>
                </c:pt>
                <c:pt idx="790">
                  <c:v>46446</c:v>
                </c:pt>
                <c:pt idx="791">
                  <c:v>46447</c:v>
                </c:pt>
                <c:pt idx="792">
                  <c:v>46447</c:v>
                </c:pt>
                <c:pt idx="793">
                  <c:v>46448</c:v>
                </c:pt>
                <c:pt idx="794">
                  <c:v>46449</c:v>
                </c:pt>
                <c:pt idx="795">
                  <c:v>46450</c:v>
                </c:pt>
                <c:pt idx="796">
                  <c:v>46451</c:v>
                </c:pt>
                <c:pt idx="797">
                  <c:v>46452</c:v>
                </c:pt>
                <c:pt idx="798">
                  <c:v>46453</c:v>
                </c:pt>
                <c:pt idx="799">
                  <c:v>46454</c:v>
                </c:pt>
                <c:pt idx="800">
                  <c:v>46455</c:v>
                </c:pt>
                <c:pt idx="801">
                  <c:v>46456</c:v>
                </c:pt>
                <c:pt idx="802">
                  <c:v>46457</c:v>
                </c:pt>
                <c:pt idx="803">
                  <c:v>46458</c:v>
                </c:pt>
                <c:pt idx="804">
                  <c:v>46459</c:v>
                </c:pt>
                <c:pt idx="805">
                  <c:v>46460</c:v>
                </c:pt>
                <c:pt idx="806">
                  <c:v>46461</c:v>
                </c:pt>
                <c:pt idx="807">
                  <c:v>46462</c:v>
                </c:pt>
                <c:pt idx="808">
                  <c:v>46463</c:v>
                </c:pt>
                <c:pt idx="809">
                  <c:v>46464</c:v>
                </c:pt>
                <c:pt idx="810">
                  <c:v>46465</c:v>
                </c:pt>
                <c:pt idx="811">
                  <c:v>46466</c:v>
                </c:pt>
                <c:pt idx="812">
                  <c:v>46467</c:v>
                </c:pt>
                <c:pt idx="813">
                  <c:v>46468</c:v>
                </c:pt>
                <c:pt idx="814">
                  <c:v>46469</c:v>
                </c:pt>
                <c:pt idx="815">
                  <c:v>46470</c:v>
                </c:pt>
                <c:pt idx="816">
                  <c:v>46471</c:v>
                </c:pt>
                <c:pt idx="817">
                  <c:v>46472</c:v>
                </c:pt>
                <c:pt idx="818">
                  <c:v>46473</c:v>
                </c:pt>
                <c:pt idx="819">
                  <c:v>46474</c:v>
                </c:pt>
                <c:pt idx="820">
                  <c:v>46475</c:v>
                </c:pt>
                <c:pt idx="821">
                  <c:v>46476</c:v>
                </c:pt>
                <c:pt idx="822">
                  <c:v>46477</c:v>
                </c:pt>
                <c:pt idx="823">
                  <c:v>46478</c:v>
                </c:pt>
                <c:pt idx="824">
                  <c:v>46479</c:v>
                </c:pt>
                <c:pt idx="825">
                  <c:v>46480</c:v>
                </c:pt>
                <c:pt idx="826">
                  <c:v>46481</c:v>
                </c:pt>
                <c:pt idx="827">
                  <c:v>46482</c:v>
                </c:pt>
                <c:pt idx="828">
                  <c:v>46483</c:v>
                </c:pt>
                <c:pt idx="829">
                  <c:v>46484</c:v>
                </c:pt>
                <c:pt idx="830">
                  <c:v>46485</c:v>
                </c:pt>
                <c:pt idx="831">
                  <c:v>46486</c:v>
                </c:pt>
                <c:pt idx="832">
                  <c:v>46487</c:v>
                </c:pt>
                <c:pt idx="833">
                  <c:v>46488</c:v>
                </c:pt>
                <c:pt idx="834">
                  <c:v>46489</c:v>
                </c:pt>
                <c:pt idx="835">
                  <c:v>46490</c:v>
                </c:pt>
                <c:pt idx="836">
                  <c:v>46491</c:v>
                </c:pt>
                <c:pt idx="837">
                  <c:v>46492</c:v>
                </c:pt>
                <c:pt idx="838">
                  <c:v>46493</c:v>
                </c:pt>
                <c:pt idx="839">
                  <c:v>46494</c:v>
                </c:pt>
                <c:pt idx="840">
                  <c:v>46495</c:v>
                </c:pt>
                <c:pt idx="841">
                  <c:v>46496</c:v>
                </c:pt>
                <c:pt idx="842">
                  <c:v>46497</c:v>
                </c:pt>
                <c:pt idx="843">
                  <c:v>46498</c:v>
                </c:pt>
                <c:pt idx="844">
                  <c:v>46499</c:v>
                </c:pt>
                <c:pt idx="845">
                  <c:v>46500</c:v>
                </c:pt>
                <c:pt idx="846">
                  <c:v>46501</c:v>
                </c:pt>
                <c:pt idx="847">
                  <c:v>46502</c:v>
                </c:pt>
                <c:pt idx="848">
                  <c:v>46503</c:v>
                </c:pt>
                <c:pt idx="849">
                  <c:v>46504</c:v>
                </c:pt>
                <c:pt idx="850">
                  <c:v>46505</c:v>
                </c:pt>
                <c:pt idx="851">
                  <c:v>46506</c:v>
                </c:pt>
                <c:pt idx="852">
                  <c:v>46507</c:v>
                </c:pt>
                <c:pt idx="853">
                  <c:v>46508</c:v>
                </c:pt>
                <c:pt idx="854">
                  <c:v>46509</c:v>
                </c:pt>
                <c:pt idx="855">
                  <c:v>46510</c:v>
                </c:pt>
                <c:pt idx="856">
                  <c:v>46511</c:v>
                </c:pt>
                <c:pt idx="857">
                  <c:v>46512</c:v>
                </c:pt>
                <c:pt idx="858">
                  <c:v>46513</c:v>
                </c:pt>
                <c:pt idx="859">
                  <c:v>46514</c:v>
                </c:pt>
                <c:pt idx="860">
                  <c:v>46515</c:v>
                </c:pt>
                <c:pt idx="861">
                  <c:v>46516</c:v>
                </c:pt>
                <c:pt idx="862">
                  <c:v>46517</c:v>
                </c:pt>
                <c:pt idx="863">
                  <c:v>46518</c:v>
                </c:pt>
                <c:pt idx="864">
                  <c:v>46519</c:v>
                </c:pt>
                <c:pt idx="865">
                  <c:v>46520</c:v>
                </c:pt>
                <c:pt idx="866">
                  <c:v>46521</c:v>
                </c:pt>
                <c:pt idx="867">
                  <c:v>46522</c:v>
                </c:pt>
                <c:pt idx="868">
                  <c:v>46523</c:v>
                </c:pt>
                <c:pt idx="869">
                  <c:v>46524</c:v>
                </c:pt>
                <c:pt idx="870">
                  <c:v>46525</c:v>
                </c:pt>
                <c:pt idx="871">
                  <c:v>46526</c:v>
                </c:pt>
                <c:pt idx="872">
                  <c:v>46527</c:v>
                </c:pt>
                <c:pt idx="873">
                  <c:v>46528</c:v>
                </c:pt>
                <c:pt idx="874">
                  <c:v>46529</c:v>
                </c:pt>
                <c:pt idx="875">
                  <c:v>46530</c:v>
                </c:pt>
                <c:pt idx="876">
                  <c:v>46531</c:v>
                </c:pt>
                <c:pt idx="877">
                  <c:v>46532</c:v>
                </c:pt>
                <c:pt idx="878">
                  <c:v>46533</c:v>
                </c:pt>
                <c:pt idx="879">
                  <c:v>46534</c:v>
                </c:pt>
                <c:pt idx="880">
                  <c:v>46535</c:v>
                </c:pt>
                <c:pt idx="881">
                  <c:v>46536</c:v>
                </c:pt>
                <c:pt idx="882">
                  <c:v>46537</c:v>
                </c:pt>
                <c:pt idx="883">
                  <c:v>46538</c:v>
                </c:pt>
                <c:pt idx="884">
                  <c:v>46539</c:v>
                </c:pt>
                <c:pt idx="885">
                  <c:v>46540</c:v>
                </c:pt>
                <c:pt idx="886">
                  <c:v>46541</c:v>
                </c:pt>
                <c:pt idx="887">
                  <c:v>46542</c:v>
                </c:pt>
                <c:pt idx="888">
                  <c:v>46543</c:v>
                </c:pt>
                <c:pt idx="889">
                  <c:v>46544</c:v>
                </c:pt>
                <c:pt idx="890">
                  <c:v>46545</c:v>
                </c:pt>
                <c:pt idx="891">
                  <c:v>46546</c:v>
                </c:pt>
                <c:pt idx="892">
                  <c:v>46547</c:v>
                </c:pt>
                <c:pt idx="893">
                  <c:v>46548</c:v>
                </c:pt>
                <c:pt idx="894">
                  <c:v>46549</c:v>
                </c:pt>
                <c:pt idx="895">
                  <c:v>46550</c:v>
                </c:pt>
                <c:pt idx="896">
                  <c:v>46551</c:v>
                </c:pt>
                <c:pt idx="897">
                  <c:v>46552</c:v>
                </c:pt>
                <c:pt idx="898">
                  <c:v>46553</c:v>
                </c:pt>
                <c:pt idx="899">
                  <c:v>46554</c:v>
                </c:pt>
                <c:pt idx="900">
                  <c:v>46555</c:v>
                </c:pt>
                <c:pt idx="901">
                  <c:v>46556</c:v>
                </c:pt>
                <c:pt idx="902">
                  <c:v>46557</c:v>
                </c:pt>
                <c:pt idx="903">
                  <c:v>46558</c:v>
                </c:pt>
                <c:pt idx="904">
                  <c:v>46559</c:v>
                </c:pt>
                <c:pt idx="905">
                  <c:v>46560</c:v>
                </c:pt>
                <c:pt idx="906">
                  <c:v>46561</c:v>
                </c:pt>
                <c:pt idx="907">
                  <c:v>46562</c:v>
                </c:pt>
                <c:pt idx="908">
                  <c:v>46563</c:v>
                </c:pt>
                <c:pt idx="909">
                  <c:v>46564</c:v>
                </c:pt>
                <c:pt idx="910">
                  <c:v>46565</c:v>
                </c:pt>
                <c:pt idx="911">
                  <c:v>46566</c:v>
                </c:pt>
                <c:pt idx="912">
                  <c:v>46567</c:v>
                </c:pt>
                <c:pt idx="913">
                  <c:v>46568</c:v>
                </c:pt>
                <c:pt idx="914">
                  <c:v>46569</c:v>
                </c:pt>
                <c:pt idx="915">
                  <c:v>46570</c:v>
                </c:pt>
                <c:pt idx="916">
                  <c:v>46571</c:v>
                </c:pt>
                <c:pt idx="917">
                  <c:v>46572</c:v>
                </c:pt>
                <c:pt idx="918">
                  <c:v>46573</c:v>
                </c:pt>
                <c:pt idx="919">
                  <c:v>46574</c:v>
                </c:pt>
                <c:pt idx="920">
                  <c:v>46575</c:v>
                </c:pt>
                <c:pt idx="921">
                  <c:v>46576</c:v>
                </c:pt>
                <c:pt idx="922">
                  <c:v>46577</c:v>
                </c:pt>
                <c:pt idx="923">
                  <c:v>46578</c:v>
                </c:pt>
                <c:pt idx="924">
                  <c:v>46579</c:v>
                </c:pt>
                <c:pt idx="925">
                  <c:v>46580</c:v>
                </c:pt>
                <c:pt idx="926">
                  <c:v>46581</c:v>
                </c:pt>
                <c:pt idx="927">
                  <c:v>46582</c:v>
                </c:pt>
                <c:pt idx="928">
                  <c:v>46583</c:v>
                </c:pt>
                <c:pt idx="929">
                  <c:v>46584</c:v>
                </c:pt>
                <c:pt idx="930">
                  <c:v>46585</c:v>
                </c:pt>
                <c:pt idx="931">
                  <c:v>46586</c:v>
                </c:pt>
                <c:pt idx="932">
                  <c:v>46587</c:v>
                </c:pt>
                <c:pt idx="933">
                  <c:v>46588</c:v>
                </c:pt>
                <c:pt idx="934">
                  <c:v>46589</c:v>
                </c:pt>
                <c:pt idx="935">
                  <c:v>46590</c:v>
                </c:pt>
                <c:pt idx="936">
                  <c:v>46591</c:v>
                </c:pt>
                <c:pt idx="937">
                  <c:v>46592</c:v>
                </c:pt>
                <c:pt idx="938">
                  <c:v>46593</c:v>
                </c:pt>
                <c:pt idx="939">
                  <c:v>46594</c:v>
                </c:pt>
                <c:pt idx="940">
                  <c:v>46595</c:v>
                </c:pt>
                <c:pt idx="941">
                  <c:v>46596</c:v>
                </c:pt>
                <c:pt idx="942">
                  <c:v>46597</c:v>
                </c:pt>
                <c:pt idx="943">
                  <c:v>46598</c:v>
                </c:pt>
                <c:pt idx="944">
                  <c:v>46599</c:v>
                </c:pt>
                <c:pt idx="945">
                  <c:v>46600</c:v>
                </c:pt>
                <c:pt idx="946">
                  <c:v>46601</c:v>
                </c:pt>
                <c:pt idx="947">
                  <c:v>46602</c:v>
                </c:pt>
                <c:pt idx="948">
                  <c:v>46603</c:v>
                </c:pt>
                <c:pt idx="949">
                  <c:v>46604</c:v>
                </c:pt>
                <c:pt idx="950">
                  <c:v>46605</c:v>
                </c:pt>
                <c:pt idx="951">
                  <c:v>46606</c:v>
                </c:pt>
                <c:pt idx="952">
                  <c:v>46607</c:v>
                </c:pt>
                <c:pt idx="953">
                  <c:v>46608</c:v>
                </c:pt>
                <c:pt idx="954">
                  <c:v>46609</c:v>
                </c:pt>
                <c:pt idx="955">
                  <c:v>46610</c:v>
                </c:pt>
                <c:pt idx="956">
                  <c:v>46611</c:v>
                </c:pt>
                <c:pt idx="957">
                  <c:v>46612</c:v>
                </c:pt>
                <c:pt idx="958">
                  <c:v>46613</c:v>
                </c:pt>
                <c:pt idx="959">
                  <c:v>46614</c:v>
                </c:pt>
                <c:pt idx="960">
                  <c:v>46615</c:v>
                </c:pt>
                <c:pt idx="961">
                  <c:v>46616</c:v>
                </c:pt>
                <c:pt idx="962">
                  <c:v>46617</c:v>
                </c:pt>
                <c:pt idx="963">
                  <c:v>46618</c:v>
                </c:pt>
                <c:pt idx="964">
                  <c:v>46619</c:v>
                </c:pt>
                <c:pt idx="965">
                  <c:v>46620</c:v>
                </c:pt>
                <c:pt idx="966">
                  <c:v>46621</c:v>
                </c:pt>
                <c:pt idx="967">
                  <c:v>46622</c:v>
                </c:pt>
                <c:pt idx="968">
                  <c:v>46623</c:v>
                </c:pt>
                <c:pt idx="969">
                  <c:v>46624</c:v>
                </c:pt>
                <c:pt idx="970">
                  <c:v>46625</c:v>
                </c:pt>
                <c:pt idx="971">
                  <c:v>46626</c:v>
                </c:pt>
                <c:pt idx="972">
                  <c:v>46627</c:v>
                </c:pt>
                <c:pt idx="973">
                  <c:v>46628</c:v>
                </c:pt>
                <c:pt idx="974">
                  <c:v>46629</c:v>
                </c:pt>
                <c:pt idx="975">
                  <c:v>46630</c:v>
                </c:pt>
                <c:pt idx="976">
                  <c:v>46631</c:v>
                </c:pt>
                <c:pt idx="977">
                  <c:v>46632</c:v>
                </c:pt>
                <c:pt idx="978">
                  <c:v>46633</c:v>
                </c:pt>
                <c:pt idx="979">
                  <c:v>46634</c:v>
                </c:pt>
                <c:pt idx="980">
                  <c:v>46635</c:v>
                </c:pt>
                <c:pt idx="981">
                  <c:v>46636</c:v>
                </c:pt>
                <c:pt idx="982">
                  <c:v>46637</c:v>
                </c:pt>
                <c:pt idx="983">
                  <c:v>46638</c:v>
                </c:pt>
                <c:pt idx="984">
                  <c:v>46639</c:v>
                </c:pt>
                <c:pt idx="985">
                  <c:v>46640</c:v>
                </c:pt>
                <c:pt idx="986">
                  <c:v>46641</c:v>
                </c:pt>
                <c:pt idx="987">
                  <c:v>46642</c:v>
                </c:pt>
                <c:pt idx="988">
                  <c:v>46643</c:v>
                </c:pt>
                <c:pt idx="989">
                  <c:v>46644</c:v>
                </c:pt>
                <c:pt idx="990">
                  <c:v>46645</c:v>
                </c:pt>
                <c:pt idx="991">
                  <c:v>46646</c:v>
                </c:pt>
                <c:pt idx="992">
                  <c:v>46647</c:v>
                </c:pt>
                <c:pt idx="993">
                  <c:v>46648</c:v>
                </c:pt>
                <c:pt idx="994">
                  <c:v>46649</c:v>
                </c:pt>
                <c:pt idx="995">
                  <c:v>46650</c:v>
                </c:pt>
                <c:pt idx="996">
                  <c:v>46651</c:v>
                </c:pt>
                <c:pt idx="997">
                  <c:v>46652</c:v>
                </c:pt>
                <c:pt idx="998">
                  <c:v>46653</c:v>
                </c:pt>
                <c:pt idx="999">
                  <c:v>46654</c:v>
                </c:pt>
                <c:pt idx="1000">
                  <c:v>46655</c:v>
                </c:pt>
                <c:pt idx="1001">
                  <c:v>46656</c:v>
                </c:pt>
                <c:pt idx="1002">
                  <c:v>46657</c:v>
                </c:pt>
                <c:pt idx="1003">
                  <c:v>46658</c:v>
                </c:pt>
                <c:pt idx="1004">
                  <c:v>46659</c:v>
                </c:pt>
                <c:pt idx="1005">
                  <c:v>46660</c:v>
                </c:pt>
                <c:pt idx="1006">
                  <c:v>46661</c:v>
                </c:pt>
                <c:pt idx="1007">
                  <c:v>46662</c:v>
                </c:pt>
                <c:pt idx="1008">
                  <c:v>46663</c:v>
                </c:pt>
                <c:pt idx="1009">
                  <c:v>46664</c:v>
                </c:pt>
                <c:pt idx="1010">
                  <c:v>46665</c:v>
                </c:pt>
                <c:pt idx="1011">
                  <c:v>46666</c:v>
                </c:pt>
                <c:pt idx="1012">
                  <c:v>46667</c:v>
                </c:pt>
                <c:pt idx="1013">
                  <c:v>46668</c:v>
                </c:pt>
                <c:pt idx="1014">
                  <c:v>46669</c:v>
                </c:pt>
                <c:pt idx="1015">
                  <c:v>46670</c:v>
                </c:pt>
                <c:pt idx="1016">
                  <c:v>46671</c:v>
                </c:pt>
                <c:pt idx="1017">
                  <c:v>46672</c:v>
                </c:pt>
                <c:pt idx="1018">
                  <c:v>46673</c:v>
                </c:pt>
                <c:pt idx="1019">
                  <c:v>46674</c:v>
                </c:pt>
                <c:pt idx="1020">
                  <c:v>46675</c:v>
                </c:pt>
                <c:pt idx="1021">
                  <c:v>46676</c:v>
                </c:pt>
                <c:pt idx="1022">
                  <c:v>46677</c:v>
                </c:pt>
                <c:pt idx="1023">
                  <c:v>46678</c:v>
                </c:pt>
                <c:pt idx="1024">
                  <c:v>46679</c:v>
                </c:pt>
                <c:pt idx="1025">
                  <c:v>46680</c:v>
                </c:pt>
                <c:pt idx="1026">
                  <c:v>46681</c:v>
                </c:pt>
                <c:pt idx="1027">
                  <c:v>46682</c:v>
                </c:pt>
                <c:pt idx="1028">
                  <c:v>46683</c:v>
                </c:pt>
                <c:pt idx="1029">
                  <c:v>46684</c:v>
                </c:pt>
                <c:pt idx="1030">
                  <c:v>46685</c:v>
                </c:pt>
                <c:pt idx="1031">
                  <c:v>46686</c:v>
                </c:pt>
                <c:pt idx="1032">
                  <c:v>46687</c:v>
                </c:pt>
                <c:pt idx="1033">
                  <c:v>46688</c:v>
                </c:pt>
                <c:pt idx="1034">
                  <c:v>46689</c:v>
                </c:pt>
                <c:pt idx="1035">
                  <c:v>46690</c:v>
                </c:pt>
                <c:pt idx="1036">
                  <c:v>46691</c:v>
                </c:pt>
                <c:pt idx="1037">
                  <c:v>46692</c:v>
                </c:pt>
                <c:pt idx="1038">
                  <c:v>46693</c:v>
                </c:pt>
                <c:pt idx="1039">
                  <c:v>46694</c:v>
                </c:pt>
                <c:pt idx="1040">
                  <c:v>46695</c:v>
                </c:pt>
                <c:pt idx="1041">
                  <c:v>46696</c:v>
                </c:pt>
                <c:pt idx="1042">
                  <c:v>46697</c:v>
                </c:pt>
                <c:pt idx="1043">
                  <c:v>46698</c:v>
                </c:pt>
                <c:pt idx="1044">
                  <c:v>46699</c:v>
                </c:pt>
                <c:pt idx="1045">
                  <c:v>46700</c:v>
                </c:pt>
                <c:pt idx="1046">
                  <c:v>46701</c:v>
                </c:pt>
                <c:pt idx="1047">
                  <c:v>46702</c:v>
                </c:pt>
                <c:pt idx="1048">
                  <c:v>46703</c:v>
                </c:pt>
                <c:pt idx="1049">
                  <c:v>46704</c:v>
                </c:pt>
                <c:pt idx="1050">
                  <c:v>46705</c:v>
                </c:pt>
                <c:pt idx="1051">
                  <c:v>46706</c:v>
                </c:pt>
                <c:pt idx="1052">
                  <c:v>46707</c:v>
                </c:pt>
                <c:pt idx="1053">
                  <c:v>46708</c:v>
                </c:pt>
                <c:pt idx="1054">
                  <c:v>46709</c:v>
                </c:pt>
                <c:pt idx="1055">
                  <c:v>46710</c:v>
                </c:pt>
                <c:pt idx="1056">
                  <c:v>46711</c:v>
                </c:pt>
                <c:pt idx="1057">
                  <c:v>46712</c:v>
                </c:pt>
                <c:pt idx="1058">
                  <c:v>46713</c:v>
                </c:pt>
                <c:pt idx="1059">
                  <c:v>46714</c:v>
                </c:pt>
                <c:pt idx="1060">
                  <c:v>46715</c:v>
                </c:pt>
                <c:pt idx="1061">
                  <c:v>46716</c:v>
                </c:pt>
                <c:pt idx="1062">
                  <c:v>46717</c:v>
                </c:pt>
                <c:pt idx="1063">
                  <c:v>46718</c:v>
                </c:pt>
                <c:pt idx="1064">
                  <c:v>46719</c:v>
                </c:pt>
                <c:pt idx="1065">
                  <c:v>46720</c:v>
                </c:pt>
                <c:pt idx="1066">
                  <c:v>46721</c:v>
                </c:pt>
                <c:pt idx="1067">
                  <c:v>46722</c:v>
                </c:pt>
                <c:pt idx="1068">
                  <c:v>46723</c:v>
                </c:pt>
                <c:pt idx="1069">
                  <c:v>46724</c:v>
                </c:pt>
                <c:pt idx="1070">
                  <c:v>46725</c:v>
                </c:pt>
                <c:pt idx="1071">
                  <c:v>46726</c:v>
                </c:pt>
                <c:pt idx="1072">
                  <c:v>46727</c:v>
                </c:pt>
                <c:pt idx="1073">
                  <c:v>46728</c:v>
                </c:pt>
                <c:pt idx="1074">
                  <c:v>46729</c:v>
                </c:pt>
                <c:pt idx="1075">
                  <c:v>46730</c:v>
                </c:pt>
                <c:pt idx="1076">
                  <c:v>46731</c:v>
                </c:pt>
                <c:pt idx="1077">
                  <c:v>46732</c:v>
                </c:pt>
                <c:pt idx="1078">
                  <c:v>46733</c:v>
                </c:pt>
                <c:pt idx="1079">
                  <c:v>46734</c:v>
                </c:pt>
                <c:pt idx="1080">
                  <c:v>46735</c:v>
                </c:pt>
                <c:pt idx="1081">
                  <c:v>46736</c:v>
                </c:pt>
                <c:pt idx="1082">
                  <c:v>46737</c:v>
                </c:pt>
                <c:pt idx="1083">
                  <c:v>46738</c:v>
                </c:pt>
                <c:pt idx="1084">
                  <c:v>46739</c:v>
                </c:pt>
                <c:pt idx="1085">
                  <c:v>46740</c:v>
                </c:pt>
                <c:pt idx="1086">
                  <c:v>46741</c:v>
                </c:pt>
                <c:pt idx="1087">
                  <c:v>46742</c:v>
                </c:pt>
                <c:pt idx="1088">
                  <c:v>46743</c:v>
                </c:pt>
                <c:pt idx="1089">
                  <c:v>46744</c:v>
                </c:pt>
                <c:pt idx="1090">
                  <c:v>46745</c:v>
                </c:pt>
                <c:pt idx="1091">
                  <c:v>46746</c:v>
                </c:pt>
                <c:pt idx="1092">
                  <c:v>46747</c:v>
                </c:pt>
                <c:pt idx="1093">
                  <c:v>46748</c:v>
                </c:pt>
                <c:pt idx="1094">
                  <c:v>46749</c:v>
                </c:pt>
                <c:pt idx="1095">
                  <c:v>46750</c:v>
                </c:pt>
                <c:pt idx="1096">
                  <c:v>46751</c:v>
                </c:pt>
                <c:pt idx="1097">
                  <c:v>46752</c:v>
                </c:pt>
                <c:pt idx="1098">
                  <c:v>46753</c:v>
                </c:pt>
                <c:pt idx="1099">
                  <c:v>46754</c:v>
                </c:pt>
                <c:pt idx="1100">
                  <c:v>46755</c:v>
                </c:pt>
                <c:pt idx="1101">
                  <c:v>46756</c:v>
                </c:pt>
                <c:pt idx="1102">
                  <c:v>46757</c:v>
                </c:pt>
                <c:pt idx="1103">
                  <c:v>46758</c:v>
                </c:pt>
                <c:pt idx="1104">
                  <c:v>46759</c:v>
                </c:pt>
                <c:pt idx="1105">
                  <c:v>46760</c:v>
                </c:pt>
                <c:pt idx="1106">
                  <c:v>46761</c:v>
                </c:pt>
                <c:pt idx="1107">
                  <c:v>46762</c:v>
                </c:pt>
                <c:pt idx="1108">
                  <c:v>46763</c:v>
                </c:pt>
                <c:pt idx="1109">
                  <c:v>46764</c:v>
                </c:pt>
                <c:pt idx="1110">
                  <c:v>46765</c:v>
                </c:pt>
                <c:pt idx="1111">
                  <c:v>46766</c:v>
                </c:pt>
                <c:pt idx="1112">
                  <c:v>46767</c:v>
                </c:pt>
                <c:pt idx="1113">
                  <c:v>46768</c:v>
                </c:pt>
                <c:pt idx="1114">
                  <c:v>46769</c:v>
                </c:pt>
                <c:pt idx="1115">
                  <c:v>46770</c:v>
                </c:pt>
                <c:pt idx="1116">
                  <c:v>46771</c:v>
                </c:pt>
                <c:pt idx="1117">
                  <c:v>46772</c:v>
                </c:pt>
                <c:pt idx="1118">
                  <c:v>46773</c:v>
                </c:pt>
                <c:pt idx="1119">
                  <c:v>46774</c:v>
                </c:pt>
                <c:pt idx="1120">
                  <c:v>46775</c:v>
                </c:pt>
                <c:pt idx="1121">
                  <c:v>46776</c:v>
                </c:pt>
                <c:pt idx="1122">
                  <c:v>46777</c:v>
                </c:pt>
                <c:pt idx="1123">
                  <c:v>46778</c:v>
                </c:pt>
                <c:pt idx="1124">
                  <c:v>46779</c:v>
                </c:pt>
                <c:pt idx="1125">
                  <c:v>46780</c:v>
                </c:pt>
                <c:pt idx="1126">
                  <c:v>46781</c:v>
                </c:pt>
                <c:pt idx="1127">
                  <c:v>46782</c:v>
                </c:pt>
                <c:pt idx="1128">
                  <c:v>46783</c:v>
                </c:pt>
                <c:pt idx="1129">
                  <c:v>46784</c:v>
                </c:pt>
                <c:pt idx="1130">
                  <c:v>46785</c:v>
                </c:pt>
                <c:pt idx="1131">
                  <c:v>46786</c:v>
                </c:pt>
                <c:pt idx="1132">
                  <c:v>46787</c:v>
                </c:pt>
                <c:pt idx="1133">
                  <c:v>46788</c:v>
                </c:pt>
                <c:pt idx="1134">
                  <c:v>46789</c:v>
                </c:pt>
                <c:pt idx="1135">
                  <c:v>46790</c:v>
                </c:pt>
                <c:pt idx="1136">
                  <c:v>46791</c:v>
                </c:pt>
                <c:pt idx="1137">
                  <c:v>46792</c:v>
                </c:pt>
                <c:pt idx="1138">
                  <c:v>46793</c:v>
                </c:pt>
                <c:pt idx="1139">
                  <c:v>46794</c:v>
                </c:pt>
                <c:pt idx="1140">
                  <c:v>46795</c:v>
                </c:pt>
                <c:pt idx="1141">
                  <c:v>46796</c:v>
                </c:pt>
                <c:pt idx="1142">
                  <c:v>46797</c:v>
                </c:pt>
                <c:pt idx="1143">
                  <c:v>46798</c:v>
                </c:pt>
                <c:pt idx="1144">
                  <c:v>46799</c:v>
                </c:pt>
                <c:pt idx="1145">
                  <c:v>46800</c:v>
                </c:pt>
                <c:pt idx="1146">
                  <c:v>46801</c:v>
                </c:pt>
                <c:pt idx="1147">
                  <c:v>46802</c:v>
                </c:pt>
                <c:pt idx="1148">
                  <c:v>46803</c:v>
                </c:pt>
                <c:pt idx="1149">
                  <c:v>46804</c:v>
                </c:pt>
                <c:pt idx="1150">
                  <c:v>46805</c:v>
                </c:pt>
                <c:pt idx="1151">
                  <c:v>46806</c:v>
                </c:pt>
                <c:pt idx="1152">
                  <c:v>46807</c:v>
                </c:pt>
                <c:pt idx="1153">
                  <c:v>46808</c:v>
                </c:pt>
                <c:pt idx="1154">
                  <c:v>46809</c:v>
                </c:pt>
                <c:pt idx="1155">
                  <c:v>46810</c:v>
                </c:pt>
                <c:pt idx="1156">
                  <c:v>46811</c:v>
                </c:pt>
                <c:pt idx="1157">
                  <c:v>46812</c:v>
                </c:pt>
                <c:pt idx="1158">
                  <c:v>46813</c:v>
                </c:pt>
                <c:pt idx="1159">
                  <c:v>46814</c:v>
                </c:pt>
                <c:pt idx="1160">
                  <c:v>46815</c:v>
                </c:pt>
                <c:pt idx="1161">
                  <c:v>46816</c:v>
                </c:pt>
                <c:pt idx="1162">
                  <c:v>46817</c:v>
                </c:pt>
                <c:pt idx="1163">
                  <c:v>46818</c:v>
                </c:pt>
                <c:pt idx="1164">
                  <c:v>46819</c:v>
                </c:pt>
                <c:pt idx="1165">
                  <c:v>46820</c:v>
                </c:pt>
                <c:pt idx="1166">
                  <c:v>46821</c:v>
                </c:pt>
                <c:pt idx="1167">
                  <c:v>46822</c:v>
                </c:pt>
                <c:pt idx="1168">
                  <c:v>46823</c:v>
                </c:pt>
                <c:pt idx="1169">
                  <c:v>46824</c:v>
                </c:pt>
                <c:pt idx="1170">
                  <c:v>46825</c:v>
                </c:pt>
                <c:pt idx="1171">
                  <c:v>46826</c:v>
                </c:pt>
                <c:pt idx="1172">
                  <c:v>46827</c:v>
                </c:pt>
                <c:pt idx="1173">
                  <c:v>46828</c:v>
                </c:pt>
                <c:pt idx="1174">
                  <c:v>46829</c:v>
                </c:pt>
                <c:pt idx="1175">
                  <c:v>46830</c:v>
                </c:pt>
                <c:pt idx="1176">
                  <c:v>46831</c:v>
                </c:pt>
                <c:pt idx="1177">
                  <c:v>46832</c:v>
                </c:pt>
                <c:pt idx="1178">
                  <c:v>46833</c:v>
                </c:pt>
                <c:pt idx="1179">
                  <c:v>46834</c:v>
                </c:pt>
                <c:pt idx="1180">
                  <c:v>46835</c:v>
                </c:pt>
                <c:pt idx="1181">
                  <c:v>46836</c:v>
                </c:pt>
                <c:pt idx="1182">
                  <c:v>46837</c:v>
                </c:pt>
                <c:pt idx="1183">
                  <c:v>46838</c:v>
                </c:pt>
                <c:pt idx="1184">
                  <c:v>46839</c:v>
                </c:pt>
                <c:pt idx="1185">
                  <c:v>46840</c:v>
                </c:pt>
                <c:pt idx="1186">
                  <c:v>46841</c:v>
                </c:pt>
                <c:pt idx="1187">
                  <c:v>46842</c:v>
                </c:pt>
                <c:pt idx="1188">
                  <c:v>46843</c:v>
                </c:pt>
                <c:pt idx="1189">
                  <c:v>46844</c:v>
                </c:pt>
                <c:pt idx="1190">
                  <c:v>46845</c:v>
                </c:pt>
                <c:pt idx="1191">
                  <c:v>46846</c:v>
                </c:pt>
                <c:pt idx="1192">
                  <c:v>46847</c:v>
                </c:pt>
                <c:pt idx="1193">
                  <c:v>46848</c:v>
                </c:pt>
                <c:pt idx="1194">
                  <c:v>46849</c:v>
                </c:pt>
                <c:pt idx="1195">
                  <c:v>46850</c:v>
                </c:pt>
                <c:pt idx="1196">
                  <c:v>46851</c:v>
                </c:pt>
                <c:pt idx="1197">
                  <c:v>46852</c:v>
                </c:pt>
                <c:pt idx="1198">
                  <c:v>46853</c:v>
                </c:pt>
                <c:pt idx="1199">
                  <c:v>46854</c:v>
                </c:pt>
                <c:pt idx="1200">
                  <c:v>46855</c:v>
                </c:pt>
                <c:pt idx="1201">
                  <c:v>46856</c:v>
                </c:pt>
                <c:pt idx="1202">
                  <c:v>46857</c:v>
                </c:pt>
                <c:pt idx="1203">
                  <c:v>46858</c:v>
                </c:pt>
                <c:pt idx="1204">
                  <c:v>46859</c:v>
                </c:pt>
                <c:pt idx="1205">
                  <c:v>46860</c:v>
                </c:pt>
                <c:pt idx="1206">
                  <c:v>46861</c:v>
                </c:pt>
                <c:pt idx="1207">
                  <c:v>46862</c:v>
                </c:pt>
                <c:pt idx="1208">
                  <c:v>46863</c:v>
                </c:pt>
                <c:pt idx="1209">
                  <c:v>46864</c:v>
                </c:pt>
                <c:pt idx="1210">
                  <c:v>46865</c:v>
                </c:pt>
                <c:pt idx="1211">
                  <c:v>46866</c:v>
                </c:pt>
                <c:pt idx="1212">
                  <c:v>46867</c:v>
                </c:pt>
                <c:pt idx="1213">
                  <c:v>46868</c:v>
                </c:pt>
                <c:pt idx="1214">
                  <c:v>46869</c:v>
                </c:pt>
                <c:pt idx="1215">
                  <c:v>46870</c:v>
                </c:pt>
                <c:pt idx="1216">
                  <c:v>46871</c:v>
                </c:pt>
                <c:pt idx="1217">
                  <c:v>46872</c:v>
                </c:pt>
                <c:pt idx="1218">
                  <c:v>46873</c:v>
                </c:pt>
                <c:pt idx="1219">
                  <c:v>46874</c:v>
                </c:pt>
                <c:pt idx="1220">
                  <c:v>46875</c:v>
                </c:pt>
                <c:pt idx="1221">
                  <c:v>46876</c:v>
                </c:pt>
                <c:pt idx="1222">
                  <c:v>46877</c:v>
                </c:pt>
                <c:pt idx="1223">
                  <c:v>46878</c:v>
                </c:pt>
                <c:pt idx="1224">
                  <c:v>46879</c:v>
                </c:pt>
                <c:pt idx="1225">
                  <c:v>46880</c:v>
                </c:pt>
                <c:pt idx="1226">
                  <c:v>46881</c:v>
                </c:pt>
                <c:pt idx="1227">
                  <c:v>46882</c:v>
                </c:pt>
                <c:pt idx="1228">
                  <c:v>46883</c:v>
                </c:pt>
                <c:pt idx="1229">
                  <c:v>46884</c:v>
                </c:pt>
                <c:pt idx="1230">
                  <c:v>46885</c:v>
                </c:pt>
                <c:pt idx="1231">
                  <c:v>46886</c:v>
                </c:pt>
                <c:pt idx="1232">
                  <c:v>46887</c:v>
                </c:pt>
                <c:pt idx="1233">
                  <c:v>46888</c:v>
                </c:pt>
                <c:pt idx="1234">
                  <c:v>46889</c:v>
                </c:pt>
                <c:pt idx="1235">
                  <c:v>46890</c:v>
                </c:pt>
                <c:pt idx="1236">
                  <c:v>46891</c:v>
                </c:pt>
                <c:pt idx="1237">
                  <c:v>46892</c:v>
                </c:pt>
                <c:pt idx="1238">
                  <c:v>46893</c:v>
                </c:pt>
                <c:pt idx="1239">
                  <c:v>46894</c:v>
                </c:pt>
                <c:pt idx="1240">
                  <c:v>46895</c:v>
                </c:pt>
                <c:pt idx="1241">
                  <c:v>46896</c:v>
                </c:pt>
                <c:pt idx="1242">
                  <c:v>46897</c:v>
                </c:pt>
                <c:pt idx="1243">
                  <c:v>46898</c:v>
                </c:pt>
                <c:pt idx="1244">
                  <c:v>46899</c:v>
                </c:pt>
                <c:pt idx="1245">
                  <c:v>46900</c:v>
                </c:pt>
                <c:pt idx="1246">
                  <c:v>46901</c:v>
                </c:pt>
                <c:pt idx="1247">
                  <c:v>46902</c:v>
                </c:pt>
                <c:pt idx="1248">
                  <c:v>46903</c:v>
                </c:pt>
                <c:pt idx="1249">
                  <c:v>46904</c:v>
                </c:pt>
                <c:pt idx="1250">
                  <c:v>46905</c:v>
                </c:pt>
                <c:pt idx="1251">
                  <c:v>46906</c:v>
                </c:pt>
                <c:pt idx="1252">
                  <c:v>46907</c:v>
                </c:pt>
                <c:pt idx="1253">
                  <c:v>46908</c:v>
                </c:pt>
                <c:pt idx="1254">
                  <c:v>46909</c:v>
                </c:pt>
                <c:pt idx="1255">
                  <c:v>46910</c:v>
                </c:pt>
                <c:pt idx="1256">
                  <c:v>46911</c:v>
                </c:pt>
                <c:pt idx="1257">
                  <c:v>46912</c:v>
                </c:pt>
                <c:pt idx="1258">
                  <c:v>46913</c:v>
                </c:pt>
                <c:pt idx="1259">
                  <c:v>46914</c:v>
                </c:pt>
                <c:pt idx="1260">
                  <c:v>46915</c:v>
                </c:pt>
                <c:pt idx="1261">
                  <c:v>46916</c:v>
                </c:pt>
                <c:pt idx="1262">
                  <c:v>46917</c:v>
                </c:pt>
                <c:pt idx="1263">
                  <c:v>46918</c:v>
                </c:pt>
                <c:pt idx="1264">
                  <c:v>46919</c:v>
                </c:pt>
                <c:pt idx="1265">
                  <c:v>46920</c:v>
                </c:pt>
                <c:pt idx="1266">
                  <c:v>46921</c:v>
                </c:pt>
                <c:pt idx="1267">
                  <c:v>46922</c:v>
                </c:pt>
                <c:pt idx="1268">
                  <c:v>46923</c:v>
                </c:pt>
                <c:pt idx="1269">
                  <c:v>46924</c:v>
                </c:pt>
                <c:pt idx="1270">
                  <c:v>46925</c:v>
                </c:pt>
                <c:pt idx="1271">
                  <c:v>46926</c:v>
                </c:pt>
                <c:pt idx="1272">
                  <c:v>46927</c:v>
                </c:pt>
                <c:pt idx="1273">
                  <c:v>46928</c:v>
                </c:pt>
                <c:pt idx="1274">
                  <c:v>46929</c:v>
                </c:pt>
                <c:pt idx="1275">
                  <c:v>46930</c:v>
                </c:pt>
                <c:pt idx="1276">
                  <c:v>46931</c:v>
                </c:pt>
                <c:pt idx="1277">
                  <c:v>46932</c:v>
                </c:pt>
                <c:pt idx="1278">
                  <c:v>46933</c:v>
                </c:pt>
                <c:pt idx="1279">
                  <c:v>46934</c:v>
                </c:pt>
                <c:pt idx="1280">
                  <c:v>46935</c:v>
                </c:pt>
                <c:pt idx="1281">
                  <c:v>46936</c:v>
                </c:pt>
                <c:pt idx="1282">
                  <c:v>46937</c:v>
                </c:pt>
                <c:pt idx="1283">
                  <c:v>46938</c:v>
                </c:pt>
                <c:pt idx="1284">
                  <c:v>46939</c:v>
                </c:pt>
                <c:pt idx="1285">
                  <c:v>46940</c:v>
                </c:pt>
                <c:pt idx="1286">
                  <c:v>46941</c:v>
                </c:pt>
                <c:pt idx="1287">
                  <c:v>46942</c:v>
                </c:pt>
                <c:pt idx="1288">
                  <c:v>46943</c:v>
                </c:pt>
                <c:pt idx="1289">
                  <c:v>46944</c:v>
                </c:pt>
                <c:pt idx="1290">
                  <c:v>46945</c:v>
                </c:pt>
                <c:pt idx="1291">
                  <c:v>46946</c:v>
                </c:pt>
                <c:pt idx="1292">
                  <c:v>46947</c:v>
                </c:pt>
                <c:pt idx="1293">
                  <c:v>46948</c:v>
                </c:pt>
                <c:pt idx="1294">
                  <c:v>46949</c:v>
                </c:pt>
                <c:pt idx="1295">
                  <c:v>46950</c:v>
                </c:pt>
                <c:pt idx="1296">
                  <c:v>46951</c:v>
                </c:pt>
                <c:pt idx="1297">
                  <c:v>46952</c:v>
                </c:pt>
                <c:pt idx="1298">
                  <c:v>46953</c:v>
                </c:pt>
                <c:pt idx="1299">
                  <c:v>46954</c:v>
                </c:pt>
                <c:pt idx="1300">
                  <c:v>46955</c:v>
                </c:pt>
                <c:pt idx="1301">
                  <c:v>46956</c:v>
                </c:pt>
                <c:pt idx="1302">
                  <c:v>46957</c:v>
                </c:pt>
                <c:pt idx="1303">
                  <c:v>46958</c:v>
                </c:pt>
                <c:pt idx="1304">
                  <c:v>46959</c:v>
                </c:pt>
                <c:pt idx="1305">
                  <c:v>46960</c:v>
                </c:pt>
                <c:pt idx="1306">
                  <c:v>46961</c:v>
                </c:pt>
                <c:pt idx="1307">
                  <c:v>46962</c:v>
                </c:pt>
                <c:pt idx="1308">
                  <c:v>46963</c:v>
                </c:pt>
                <c:pt idx="1309">
                  <c:v>46964</c:v>
                </c:pt>
                <c:pt idx="1310">
                  <c:v>46965</c:v>
                </c:pt>
                <c:pt idx="1311">
                  <c:v>46966</c:v>
                </c:pt>
                <c:pt idx="1312">
                  <c:v>46967</c:v>
                </c:pt>
                <c:pt idx="1313">
                  <c:v>46968</c:v>
                </c:pt>
                <c:pt idx="1314">
                  <c:v>46969</c:v>
                </c:pt>
                <c:pt idx="1315">
                  <c:v>46970</c:v>
                </c:pt>
                <c:pt idx="1316">
                  <c:v>46971</c:v>
                </c:pt>
                <c:pt idx="1317">
                  <c:v>46972</c:v>
                </c:pt>
                <c:pt idx="1318">
                  <c:v>46973</c:v>
                </c:pt>
                <c:pt idx="1319">
                  <c:v>46974</c:v>
                </c:pt>
                <c:pt idx="1320">
                  <c:v>46975</c:v>
                </c:pt>
                <c:pt idx="1321">
                  <c:v>46976</c:v>
                </c:pt>
                <c:pt idx="1322">
                  <c:v>46977</c:v>
                </c:pt>
                <c:pt idx="1323">
                  <c:v>46978</c:v>
                </c:pt>
                <c:pt idx="1324">
                  <c:v>46979</c:v>
                </c:pt>
                <c:pt idx="1325">
                  <c:v>46980</c:v>
                </c:pt>
                <c:pt idx="1326">
                  <c:v>46981</c:v>
                </c:pt>
                <c:pt idx="1327">
                  <c:v>46982</c:v>
                </c:pt>
                <c:pt idx="1328">
                  <c:v>46983</c:v>
                </c:pt>
                <c:pt idx="1329">
                  <c:v>46984</c:v>
                </c:pt>
                <c:pt idx="1330">
                  <c:v>46985</c:v>
                </c:pt>
                <c:pt idx="1331">
                  <c:v>46986</c:v>
                </c:pt>
                <c:pt idx="1332">
                  <c:v>46987</c:v>
                </c:pt>
                <c:pt idx="1333">
                  <c:v>46988</c:v>
                </c:pt>
                <c:pt idx="1334">
                  <c:v>46989</c:v>
                </c:pt>
                <c:pt idx="1335">
                  <c:v>46990</c:v>
                </c:pt>
                <c:pt idx="1336">
                  <c:v>46991</c:v>
                </c:pt>
                <c:pt idx="1337">
                  <c:v>46992</c:v>
                </c:pt>
                <c:pt idx="1338">
                  <c:v>46993</c:v>
                </c:pt>
                <c:pt idx="1339">
                  <c:v>46994</c:v>
                </c:pt>
                <c:pt idx="1340">
                  <c:v>46995</c:v>
                </c:pt>
                <c:pt idx="1341">
                  <c:v>46996</c:v>
                </c:pt>
                <c:pt idx="1342">
                  <c:v>46997</c:v>
                </c:pt>
                <c:pt idx="1343">
                  <c:v>46998</c:v>
                </c:pt>
                <c:pt idx="1344">
                  <c:v>46999</c:v>
                </c:pt>
                <c:pt idx="1345">
                  <c:v>47000</c:v>
                </c:pt>
                <c:pt idx="1346">
                  <c:v>47001</c:v>
                </c:pt>
                <c:pt idx="1347">
                  <c:v>47002</c:v>
                </c:pt>
                <c:pt idx="1348">
                  <c:v>47003</c:v>
                </c:pt>
                <c:pt idx="1349">
                  <c:v>47004</c:v>
                </c:pt>
                <c:pt idx="1350">
                  <c:v>47005</c:v>
                </c:pt>
                <c:pt idx="1351">
                  <c:v>47006</c:v>
                </c:pt>
                <c:pt idx="1352">
                  <c:v>47007</c:v>
                </c:pt>
                <c:pt idx="1353">
                  <c:v>47008</c:v>
                </c:pt>
                <c:pt idx="1354">
                  <c:v>47009</c:v>
                </c:pt>
                <c:pt idx="1355">
                  <c:v>47010</c:v>
                </c:pt>
                <c:pt idx="1356">
                  <c:v>47011</c:v>
                </c:pt>
                <c:pt idx="1357">
                  <c:v>47012</c:v>
                </c:pt>
                <c:pt idx="1358">
                  <c:v>47013</c:v>
                </c:pt>
                <c:pt idx="1359">
                  <c:v>47014</c:v>
                </c:pt>
                <c:pt idx="1360">
                  <c:v>47015</c:v>
                </c:pt>
                <c:pt idx="1361">
                  <c:v>47016</c:v>
                </c:pt>
                <c:pt idx="1362">
                  <c:v>47017</c:v>
                </c:pt>
                <c:pt idx="1363">
                  <c:v>47018</c:v>
                </c:pt>
                <c:pt idx="1364">
                  <c:v>47019</c:v>
                </c:pt>
                <c:pt idx="1365">
                  <c:v>47020</c:v>
                </c:pt>
                <c:pt idx="1366">
                  <c:v>47021</c:v>
                </c:pt>
                <c:pt idx="1367">
                  <c:v>47022</c:v>
                </c:pt>
                <c:pt idx="1368">
                  <c:v>47023</c:v>
                </c:pt>
                <c:pt idx="1369">
                  <c:v>47024</c:v>
                </c:pt>
                <c:pt idx="1370">
                  <c:v>47025</c:v>
                </c:pt>
                <c:pt idx="1371">
                  <c:v>47026</c:v>
                </c:pt>
                <c:pt idx="1372">
                  <c:v>47027</c:v>
                </c:pt>
                <c:pt idx="1373">
                  <c:v>47028</c:v>
                </c:pt>
                <c:pt idx="1374">
                  <c:v>47029</c:v>
                </c:pt>
                <c:pt idx="1375">
                  <c:v>47030</c:v>
                </c:pt>
                <c:pt idx="1376">
                  <c:v>47031</c:v>
                </c:pt>
                <c:pt idx="1377">
                  <c:v>47032</c:v>
                </c:pt>
                <c:pt idx="1378">
                  <c:v>47033</c:v>
                </c:pt>
                <c:pt idx="1379">
                  <c:v>47034</c:v>
                </c:pt>
                <c:pt idx="1380">
                  <c:v>47035</c:v>
                </c:pt>
                <c:pt idx="1381">
                  <c:v>47036</c:v>
                </c:pt>
                <c:pt idx="1382">
                  <c:v>47037</c:v>
                </c:pt>
                <c:pt idx="1383">
                  <c:v>47038</c:v>
                </c:pt>
                <c:pt idx="1384">
                  <c:v>47039</c:v>
                </c:pt>
                <c:pt idx="1385">
                  <c:v>47040</c:v>
                </c:pt>
                <c:pt idx="1386">
                  <c:v>47041</c:v>
                </c:pt>
                <c:pt idx="1387">
                  <c:v>47042</c:v>
                </c:pt>
                <c:pt idx="1388">
                  <c:v>47043</c:v>
                </c:pt>
                <c:pt idx="1389">
                  <c:v>47044</c:v>
                </c:pt>
                <c:pt idx="1390">
                  <c:v>47045</c:v>
                </c:pt>
                <c:pt idx="1391">
                  <c:v>47046</c:v>
                </c:pt>
                <c:pt idx="1392">
                  <c:v>47047</c:v>
                </c:pt>
                <c:pt idx="1393">
                  <c:v>47048</c:v>
                </c:pt>
                <c:pt idx="1394">
                  <c:v>47049</c:v>
                </c:pt>
                <c:pt idx="1395">
                  <c:v>47050</c:v>
                </c:pt>
                <c:pt idx="1396">
                  <c:v>47051</c:v>
                </c:pt>
                <c:pt idx="1397">
                  <c:v>47052</c:v>
                </c:pt>
                <c:pt idx="1398">
                  <c:v>47053</c:v>
                </c:pt>
                <c:pt idx="1399">
                  <c:v>47054</c:v>
                </c:pt>
                <c:pt idx="1400">
                  <c:v>47055</c:v>
                </c:pt>
                <c:pt idx="1401">
                  <c:v>47056</c:v>
                </c:pt>
                <c:pt idx="1402">
                  <c:v>47057</c:v>
                </c:pt>
                <c:pt idx="1403">
                  <c:v>47058</c:v>
                </c:pt>
                <c:pt idx="1404">
                  <c:v>47059</c:v>
                </c:pt>
                <c:pt idx="1405">
                  <c:v>47060</c:v>
                </c:pt>
                <c:pt idx="1406">
                  <c:v>47061</c:v>
                </c:pt>
                <c:pt idx="1407">
                  <c:v>47062</c:v>
                </c:pt>
                <c:pt idx="1408">
                  <c:v>47063</c:v>
                </c:pt>
                <c:pt idx="1409">
                  <c:v>47064</c:v>
                </c:pt>
                <c:pt idx="1410">
                  <c:v>47065</c:v>
                </c:pt>
                <c:pt idx="1411">
                  <c:v>47066</c:v>
                </c:pt>
                <c:pt idx="1412">
                  <c:v>47067</c:v>
                </c:pt>
                <c:pt idx="1413">
                  <c:v>47068</c:v>
                </c:pt>
                <c:pt idx="1414">
                  <c:v>47069</c:v>
                </c:pt>
                <c:pt idx="1415">
                  <c:v>47070</c:v>
                </c:pt>
                <c:pt idx="1416">
                  <c:v>47071</c:v>
                </c:pt>
                <c:pt idx="1417">
                  <c:v>47072</c:v>
                </c:pt>
                <c:pt idx="1418">
                  <c:v>47073</c:v>
                </c:pt>
                <c:pt idx="1419">
                  <c:v>47074</c:v>
                </c:pt>
                <c:pt idx="1420">
                  <c:v>47075</c:v>
                </c:pt>
                <c:pt idx="1421">
                  <c:v>47076</c:v>
                </c:pt>
                <c:pt idx="1422">
                  <c:v>47077</c:v>
                </c:pt>
                <c:pt idx="1423">
                  <c:v>47078</c:v>
                </c:pt>
                <c:pt idx="1424">
                  <c:v>47079</c:v>
                </c:pt>
                <c:pt idx="1425">
                  <c:v>47080</c:v>
                </c:pt>
                <c:pt idx="1426">
                  <c:v>47081</c:v>
                </c:pt>
                <c:pt idx="1427">
                  <c:v>47082</c:v>
                </c:pt>
                <c:pt idx="1428">
                  <c:v>47083</c:v>
                </c:pt>
                <c:pt idx="1429">
                  <c:v>47084</c:v>
                </c:pt>
                <c:pt idx="1430">
                  <c:v>47085</c:v>
                </c:pt>
                <c:pt idx="1431">
                  <c:v>47086</c:v>
                </c:pt>
                <c:pt idx="1432">
                  <c:v>47087</c:v>
                </c:pt>
                <c:pt idx="1433">
                  <c:v>47088</c:v>
                </c:pt>
                <c:pt idx="1434">
                  <c:v>47089</c:v>
                </c:pt>
                <c:pt idx="1435">
                  <c:v>47090</c:v>
                </c:pt>
                <c:pt idx="1436">
                  <c:v>47091</c:v>
                </c:pt>
                <c:pt idx="1437">
                  <c:v>47092</c:v>
                </c:pt>
                <c:pt idx="1438">
                  <c:v>47093</c:v>
                </c:pt>
                <c:pt idx="1439">
                  <c:v>47094</c:v>
                </c:pt>
                <c:pt idx="1440">
                  <c:v>47095</c:v>
                </c:pt>
                <c:pt idx="1441">
                  <c:v>47096</c:v>
                </c:pt>
                <c:pt idx="1442">
                  <c:v>47097</c:v>
                </c:pt>
                <c:pt idx="1443">
                  <c:v>47098</c:v>
                </c:pt>
                <c:pt idx="1444">
                  <c:v>47099</c:v>
                </c:pt>
                <c:pt idx="1445">
                  <c:v>47100</c:v>
                </c:pt>
                <c:pt idx="1446">
                  <c:v>47101</c:v>
                </c:pt>
                <c:pt idx="1447">
                  <c:v>47102</c:v>
                </c:pt>
                <c:pt idx="1448">
                  <c:v>47103</c:v>
                </c:pt>
                <c:pt idx="1449">
                  <c:v>47104</c:v>
                </c:pt>
                <c:pt idx="1450">
                  <c:v>47105</c:v>
                </c:pt>
                <c:pt idx="1451">
                  <c:v>47106</c:v>
                </c:pt>
                <c:pt idx="1452">
                  <c:v>47107</c:v>
                </c:pt>
                <c:pt idx="1453">
                  <c:v>47108</c:v>
                </c:pt>
                <c:pt idx="1454">
                  <c:v>47109</c:v>
                </c:pt>
                <c:pt idx="1455">
                  <c:v>47110</c:v>
                </c:pt>
                <c:pt idx="1456">
                  <c:v>47111</c:v>
                </c:pt>
                <c:pt idx="1457">
                  <c:v>47112</c:v>
                </c:pt>
                <c:pt idx="1458">
                  <c:v>47113</c:v>
                </c:pt>
                <c:pt idx="1459">
                  <c:v>47114</c:v>
                </c:pt>
                <c:pt idx="1460">
                  <c:v>47115</c:v>
                </c:pt>
                <c:pt idx="1461">
                  <c:v>47116</c:v>
                </c:pt>
                <c:pt idx="1462">
                  <c:v>47117</c:v>
                </c:pt>
                <c:pt idx="1463">
                  <c:v>47118</c:v>
                </c:pt>
              </c:numCache>
            </c:numRef>
          </c:cat>
          <c:val>
            <c:numRef>
              <c:f>'Hilfsblatt Zeitstrahl'!$J$2:$J$1465</c:f>
              <c:numCache>
                <c:formatCode>General</c:formatCode>
                <c:ptCount val="14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numCache>
            </c:numRef>
          </c:val>
          <c:extLst>
            <c:ext xmlns:c15="http://schemas.microsoft.com/office/drawing/2012/chart" uri="{02D57815-91ED-43cb-92C2-25804820EDAC}">
              <c15:datalabelsRange>
                <c15:f>'Hilfsblatt Zeitstrahl'!$I$2:$I$1468</c15:f>
                <c15:dlblRangeCache>
                  <c:ptCount val="1467"/>
                </c15:dlblRangeCache>
              </c15:datalabelsRange>
            </c:ext>
            <c:ext xmlns:c16="http://schemas.microsoft.com/office/drawing/2014/chart" uri="{C3380CC4-5D6E-409C-BE32-E72D297353CC}">
              <c16:uniqueId val="{000005B8-9440-4D13-9822-D5D7A95EEA21}"/>
            </c:ext>
          </c:extLst>
        </c:ser>
        <c:dLbls>
          <c:dLblPos val="outEnd"/>
          <c:showLegendKey val="0"/>
          <c:showVal val="1"/>
          <c:showCatName val="0"/>
          <c:showSerName val="0"/>
          <c:showPercent val="0"/>
          <c:showBubbleSize val="0"/>
        </c:dLbls>
        <c:gapWidth val="219"/>
        <c:overlap val="-27"/>
        <c:axId val="235785216"/>
        <c:axId val="233852288"/>
      </c:barChart>
      <c:dateAx>
        <c:axId val="235785216"/>
        <c:scaling>
          <c:orientation val="minMax"/>
        </c:scaling>
        <c:delete val="0"/>
        <c:axPos val="b"/>
        <c:numFmt formatCode="mmm\ yyyy" sourceLinked="0"/>
        <c:majorTickMark val="out"/>
        <c:minorTickMark val="none"/>
        <c:tickLblPos val="nextTo"/>
        <c:spPr>
          <a:noFill/>
          <a:ln w="38100" cap="flat" cmpd="sng" algn="ctr">
            <a:solidFill>
              <a:schemeClr val="tx1">
                <a:lumMod val="50000"/>
                <a:lumOff val="50000"/>
              </a:schemeClr>
            </a:solidFill>
            <a:round/>
            <a:headEnd type="none" w="med" len="med"/>
            <a:tailEnd type="triangle" w="med" len="me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3852288"/>
        <c:crosses val="autoZero"/>
        <c:auto val="1"/>
        <c:lblOffset val="100"/>
        <c:baseTimeUnit val="days"/>
      </c:dateAx>
      <c:valAx>
        <c:axId val="233852288"/>
        <c:scaling>
          <c:orientation val="minMax"/>
        </c:scaling>
        <c:delete val="1"/>
        <c:axPos val="l"/>
        <c:numFmt formatCode="General" sourceLinked="1"/>
        <c:majorTickMark val="none"/>
        <c:minorTickMark val="none"/>
        <c:tickLblPos val="nextTo"/>
        <c:crossAx val="235785216"/>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a:noFill/>
            </a:ln>
            <a:effectLst/>
          </c:spPr>
          <c:invertIfNegative val="0"/>
          <c:dLbls>
            <c:dLbl>
              <c:idx val="0"/>
              <c:tx>
                <c:rich>
                  <a:bodyPr/>
                  <a:lstStyle/>
                  <a:p>
                    <a:fld id="{B6FF0E70-54EA-42A3-9D4E-9642B7EC7B4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0CB-455C-908B-E22CF7352895}"/>
                </c:ext>
              </c:extLst>
            </c:dLbl>
            <c:dLbl>
              <c:idx val="1"/>
              <c:tx>
                <c:rich>
                  <a:bodyPr/>
                  <a:lstStyle/>
                  <a:p>
                    <a:fld id="{6629EAE4-B5F0-464A-AB7D-6E54B1CBF2C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0CB-455C-908B-E22CF7352895}"/>
                </c:ext>
              </c:extLst>
            </c:dLbl>
            <c:dLbl>
              <c:idx val="2"/>
              <c:tx>
                <c:rich>
                  <a:bodyPr/>
                  <a:lstStyle/>
                  <a:p>
                    <a:fld id="{3C1599AB-14DD-416F-B675-10773ACDD54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0CB-455C-908B-E22CF7352895}"/>
                </c:ext>
              </c:extLst>
            </c:dLbl>
            <c:dLbl>
              <c:idx val="3"/>
              <c:tx>
                <c:rich>
                  <a:bodyPr/>
                  <a:lstStyle/>
                  <a:p>
                    <a:fld id="{29B6E96F-53B6-4874-9B47-1C9EE9A3446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0CB-455C-908B-E22CF7352895}"/>
                </c:ext>
              </c:extLst>
            </c:dLbl>
            <c:dLbl>
              <c:idx val="4"/>
              <c:tx>
                <c:rich>
                  <a:bodyPr/>
                  <a:lstStyle/>
                  <a:p>
                    <a:fld id="{91B4A48E-B41F-4202-83BD-C88F5C23C24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0CB-455C-908B-E22CF7352895}"/>
                </c:ext>
              </c:extLst>
            </c:dLbl>
            <c:dLbl>
              <c:idx val="5"/>
              <c:tx>
                <c:rich>
                  <a:bodyPr/>
                  <a:lstStyle/>
                  <a:p>
                    <a:fld id="{85EBDCCB-2515-4D83-BFB3-47020234FFC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0CB-455C-908B-E22CF7352895}"/>
                </c:ext>
              </c:extLst>
            </c:dLbl>
            <c:dLbl>
              <c:idx val="6"/>
              <c:tx>
                <c:rich>
                  <a:bodyPr/>
                  <a:lstStyle/>
                  <a:p>
                    <a:fld id="{F9FC53B2-32C0-42E3-BB09-262D26356A4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0CB-455C-908B-E22CF7352895}"/>
                </c:ext>
              </c:extLst>
            </c:dLbl>
            <c:dLbl>
              <c:idx val="7"/>
              <c:tx>
                <c:rich>
                  <a:bodyPr/>
                  <a:lstStyle/>
                  <a:p>
                    <a:fld id="{E3FB18B3-28AD-4BAC-A999-D0E864C8E4F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0CB-455C-908B-E22CF7352895}"/>
                </c:ext>
              </c:extLst>
            </c:dLbl>
            <c:dLbl>
              <c:idx val="8"/>
              <c:tx>
                <c:rich>
                  <a:bodyPr/>
                  <a:lstStyle/>
                  <a:p>
                    <a:fld id="{EF85927F-398F-4F0F-88D6-8D4E133024C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0CB-455C-908B-E22CF7352895}"/>
                </c:ext>
              </c:extLst>
            </c:dLbl>
            <c:dLbl>
              <c:idx val="9"/>
              <c:tx>
                <c:rich>
                  <a:bodyPr/>
                  <a:lstStyle/>
                  <a:p>
                    <a:fld id="{6A262D2A-661B-4934-9F13-E3F000C32EF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0CB-455C-908B-E22CF7352895}"/>
                </c:ext>
              </c:extLst>
            </c:dLbl>
            <c:dLbl>
              <c:idx val="10"/>
              <c:tx>
                <c:rich>
                  <a:bodyPr/>
                  <a:lstStyle/>
                  <a:p>
                    <a:fld id="{8A239684-C280-4B64-82A8-BD9B18AFC0A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0CB-455C-908B-E22CF7352895}"/>
                </c:ext>
              </c:extLst>
            </c:dLbl>
            <c:dLbl>
              <c:idx val="11"/>
              <c:tx>
                <c:rich>
                  <a:bodyPr/>
                  <a:lstStyle/>
                  <a:p>
                    <a:fld id="{C6095C9A-C940-4D4D-933E-9EC9AA532C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0CB-455C-908B-E22CF7352895}"/>
                </c:ext>
              </c:extLst>
            </c:dLbl>
            <c:dLbl>
              <c:idx val="12"/>
              <c:tx>
                <c:rich>
                  <a:bodyPr/>
                  <a:lstStyle/>
                  <a:p>
                    <a:fld id="{41DB04C7-A63C-4816-8832-9E1EC36642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0CB-455C-908B-E22CF7352895}"/>
                </c:ext>
              </c:extLst>
            </c:dLbl>
            <c:dLbl>
              <c:idx val="13"/>
              <c:tx>
                <c:rich>
                  <a:bodyPr/>
                  <a:lstStyle/>
                  <a:p>
                    <a:fld id="{CE23CA8A-1E08-4CDD-B043-292BD05C539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0CB-455C-908B-E22CF7352895}"/>
                </c:ext>
              </c:extLst>
            </c:dLbl>
            <c:dLbl>
              <c:idx val="14"/>
              <c:tx>
                <c:rich>
                  <a:bodyPr/>
                  <a:lstStyle/>
                  <a:p>
                    <a:fld id="{FDA156C8-A4E5-488D-89DF-12353886611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0CB-455C-908B-E22CF7352895}"/>
                </c:ext>
              </c:extLst>
            </c:dLbl>
            <c:dLbl>
              <c:idx val="15"/>
              <c:tx>
                <c:rich>
                  <a:bodyPr/>
                  <a:lstStyle/>
                  <a:p>
                    <a:fld id="{6CB4965E-14E0-47D8-B519-BCF5B2AF4B1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0CB-455C-908B-E22CF7352895}"/>
                </c:ext>
              </c:extLst>
            </c:dLbl>
            <c:dLbl>
              <c:idx val="16"/>
              <c:tx>
                <c:rich>
                  <a:bodyPr/>
                  <a:lstStyle/>
                  <a:p>
                    <a:fld id="{813405A9-E929-4D05-9F16-3C5094E8FA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0CB-455C-908B-E22CF7352895}"/>
                </c:ext>
              </c:extLst>
            </c:dLbl>
            <c:dLbl>
              <c:idx val="17"/>
              <c:tx>
                <c:rich>
                  <a:bodyPr/>
                  <a:lstStyle/>
                  <a:p>
                    <a:fld id="{B2A26F51-FC78-4EAF-8CC6-F8A65B94BE2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0CB-455C-908B-E22CF7352895}"/>
                </c:ext>
              </c:extLst>
            </c:dLbl>
            <c:dLbl>
              <c:idx val="18"/>
              <c:tx>
                <c:rich>
                  <a:bodyPr/>
                  <a:lstStyle/>
                  <a:p>
                    <a:fld id="{C56D13E1-E8CA-420D-974F-AB1219BEADF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0CB-455C-908B-E22CF7352895}"/>
                </c:ext>
              </c:extLst>
            </c:dLbl>
            <c:dLbl>
              <c:idx val="19"/>
              <c:tx>
                <c:rich>
                  <a:bodyPr/>
                  <a:lstStyle/>
                  <a:p>
                    <a:fld id="{162A04F6-1118-4D77-B2E9-22D62D35C3E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10CB-455C-908B-E22CF7352895}"/>
                </c:ext>
              </c:extLst>
            </c:dLbl>
            <c:dLbl>
              <c:idx val="20"/>
              <c:tx>
                <c:rich>
                  <a:bodyPr/>
                  <a:lstStyle/>
                  <a:p>
                    <a:fld id="{7BD5EB72-B284-4309-B750-73C5AFE7A95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0CB-455C-908B-E22CF7352895}"/>
                </c:ext>
              </c:extLst>
            </c:dLbl>
            <c:dLbl>
              <c:idx val="21"/>
              <c:tx>
                <c:rich>
                  <a:bodyPr/>
                  <a:lstStyle/>
                  <a:p>
                    <a:fld id="{9F3A26A3-6BAC-4017-B5EF-B3D40470CD4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0CB-455C-908B-E22CF7352895}"/>
                </c:ext>
              </c:extLst>
            </c:dLbl>
            <c:dLbl>
              <c:idx val="22"/>
              <c:tx>
                <c:rich>
                  <a:bodyPr/>
                  <a:lstStyle/>
                  <a:p>
                    <a:fld id="{EACB0A0A-2B30-4BD5-B281-C8240794F12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10CB-455C-908B-E22CF7352895}"/>
                </c:ext>
              </c:extLst>
            </c:dLbl>
            <c:dLbl>
              <c:idx val="23"/>
              <c:tx>
                <c:rich>
                  <a:bodyPr/>
                  <a:lstStyle/>
                  <a:p>
                    <a:fld id="{86D66C70-A8B8-4658-AC39-BE14324B8B2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0CB-455C-908B-E22CF7352895}"/>
                </c:ext>
              </c:extLst>
            </c:dLbl>
            <c:dLbl>
              <c:idx val="24"/>
              <c:tx>
                <c:rich>
                  <a:bodyPr/>
                  <a:lstStyle/>
                  <a:p>
                    <a:fld id="{3960377D-CACE-4F3E-BE87-77171A25599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10CB-455C-908B-E22CF7352895}"/>
                </c:ext>
              </c:extLst>
            </c:dLbl>
            <c:dLbl>
              <c:idx val="25"/>
              <c:tx>
                <c:rich>
                  <a:bodyPr/>
                  <a:lstStyle/>
                  <a:p>
                    <a:fld id="{E959E3B4-76A2-4750-872F-B26B12B2885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10CB-455C-908B-E22CF7352895}"/>
                </c:ext>
              </c:extLst>
            </c:dLbl>
            <c:dLbl>
              <c:idx val="26"/>
              <c:tx>
                <c:rich>
                  <a:bodyPr/>
                  <a:lstStyle/>
                  <a:p>
                    <a:fld id="{67D0B2C4-85E9-4947-BCFE-BAFDC328EDF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0CB-455C-908B-E22CF7352895}"/>
                </c:ext>
              </c:extLst>
            </c:dLbl>
            <c:dLbl>
              <c:idx val="27"/>
              <c:tx>
                <c:rich>
                  <a:bodyPr/>
                  <a:lstStyle/>
                  <a:p>
                    <a:fld id="{61778AE1-D351-4F17-986E-2AB9A9BA18D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0CB-455C-908B-E22CF7352895}"/>
                </c:ext>
              </c:extLst>
            </c:dLbl>
            <c:dLbl>
              <c:idx val="28"/>
              <c:tx>
                <c:rich>
                  <a:bodyPr/>
                  <a:lstStyle/>
                  <a:p>
                    <a:fld id="{C001ACC5-1A45-48AB-9A9A-C771FB1D75B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10CB-455C-908B-E22CF7352895}"/>
                </c:ext>
              </c:extLst>
            </c:dLbl>
            <c:dLbl>
              <c:idx val="29"/>
              <c:tx>
                <c:rich>
                  <a:bodyPr/>
                  <a:lstStyle/>
                  <a:p>
                    <a:fld id="{329D40B1-AA5C-4639-952D-1976F81EDE6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10CB-455C-908B-E22CF7352895}"/>
                </c:ext>
              </c:extLst>
            </c:dLbl>
            <c:dLbl>
              <c:idx val="30"/>
              <c:tx>
                <c:rich>
                  <a:bodyPr/>
                  <a:lstStyle/>
                  <a:p>
                    <a:fld id="{F8A38EB5-6AE5-4030-A19B-703FF469FC4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10CB-455C-908B-E22CF7352895}"/>
                </c:ext>
              </c:extLst>
            </c:dLbl>
            <c:dLbl>
              <c:idx val="31"/>
              <c:tx>
                <c:rich>
                  <a:bodyPr/>
                  <a:lstStyle/>
                  <a:p>
                    <a:fld id="{B9ADDB1F-897F-40A4-BB95-FB70D65CD74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10CB-455C-908B-E22CF7352895}"/>
                </c:ext>
              </c:extLst>
            </c:dLbl>
            <c:dLbl>
              <c:idx val="32"/>
              <c:tx>
                <c:rich>
                  <a:bodyPr/>
                  <a:lstStyle/>
                  <a:p>
                    <a:fld id="{12BDDDCB-CCF3-43A4-9AD8-DE2AB38AB1A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10CB-455C-908B-E22CF7352895}"/>
                </c:ext>
              </c:extLst>
            </c:dLbl>
            <c:dLbl>
              <c:idx val="33"/>
              <c:tx>
                <c:rich>
                  <a:bodyPr/>
                  <a:lstStyle/>
                  <a:p>
                    <a:fld id="{EFF4B8B0-B277-4C27-AD17-01473270EF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10CB-455C-908B-E22CF7352895}"/>
                </c:ext>
              </c:extLst>
            </c:dLbl>
            <c:dLbl>
              <c:idx val="34"/>
              <c:tx>
                <c:rich>
                  <a:bodyPr/>
                  <a:lstStyle/>
                  <a:p>
                    <a:fld id="{238C2833-57C4-43E6-A103-5F5EFBA3171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10CB-455C-908B-E22CF7352895}"/>
                </c:ext>
              </c:extLst>
            </c:dLbl>
            <c:dLbl>
              <c:idx val="35"/>
              <c:tx>
                <c:rich>
                  <a:bodyPr/>
                  <a:lstStyle/>
                  <a:p>
                    <a:fld id="{6F0097C4-42AB-4532-856A-798D560C734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10CB-455C-908B-E22CF7352895}"/>
                </c:ext>
              </c:extLst>
            </c:dLbl>
            <c:dLbl>
              <c:idx val="36"/>
              <c:tx>
                <c:rich>
                  <a:bodyPr/>
                  <a:lstStyle/>
                  <a:p>
                    <a:fld id="{C938D2DB-9C06-4AEB-93E5-2EEA69C8570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10CB-455C-908B-E22CF7352895}"/>
                </c:ext>
              </c:extLst>
            </c:dLbl>
            <c:dLbl>
              <c:idx val="37"/>
              <c:tx>
                <c:rich>
                  <a:bodyPr/>
                  <a:lstStyle/>
                  <a:p>
                    <a:fld id="{267474F9-7FA6-4C79-B3ED-F59D65B84A1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10CB-455C-908B-E22CF7352895}"/>
                </c:ext>
              </c:extLst>
            </c:dLbl>
            <c:dLbl>
              <c:idx val="38"/>
              <c:tx>
                <c:rich>
                  <a:bodyPr/>
                  <a:lstStyle/>
                  <a:p>
                    <a:fld id="{7229ED09-6211-4221-9452-32A6924C3F2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10CB-455C-908B-E22CF7352895}"/>
                </c:ext>
              </c:extLst>
            </c:dLbl>
            <c:dLbl>
              <c:idx val="39"/>
              <c:tx>
                <c:rich>
                  <a:bodyPr/>
                  <a:lstStyle/>
                  <a:p>
                    <a:fld id="{1086B207-8821-4077-82E3-B3F2C6CCEAF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10CB-455C-908B-E22CF7352895}"/>
                </c:ext>
              </c:extLst>
            </c:dLbl>
            <c:dLbl>
              <c:idx val="40"/>
              <c:tx>
                <c:rich>
                  <a:bodyPr/>
                  <a:lstStyle/>
                  <a:p>
                    <a:fld id="{D42B9C11-4187-4989-8C0F-BE8B6E0A936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10CB-455C-908B-E22CF7352895}"/>
                </c:ext>
              </c:extLst>
            </c:dLbl>
            <c:dLbl>
              <c:idx val="41"/>
              <c:tx>
                <c:rich>
                  <a:bodyPr/>
                  <a:lstStyle/>
                  <a:p>
                    <a:fld id="{13111BC8-0311-4AB7-9DDD-2927E95E0F1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10CB-455C-908B-E22CF7352895}"/>
                </c:ext>
              </c:extLst>
            </c:dLbl>
            <c:dLbl>
              <c:idx val="42"/>
              <c:tx>
                <c:rich>
                  <a:bodyPr/>
                  <a:lstStyle/>
                  <a:p>
                    <a:fld id="{88D27375-640F-46BD-9010-54D1B021058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10CB-455C-908B-E22CF7352895}"/>
                </c:ext>
              </c:extLst>
            </c:dLbl>
            <c:dLbl>
              <c:idx val="43"/>
              <c:tx>
                <c:rich>
                  <a:bodyPr/>
                  <a:lstStyle/>
                  <a:p>
                    <a:fld id="{F626D5F4-68DC-4883-885D-3694599D008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10CB-455C-908B-E22CF7352895}"/>
                </c:ext>
              </c:extLst>
            </c:dLbl>
            <c:dLbl>
              <c:idx val="44"/>
              <c:tx>
                <c:rich>
                  <a:bodyPr/>
                  <a:lstStyle/>
                  <a:p>
                    <a:fld id="{8CE52F10-960F-4FC2-8BD1-46B995B4681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10CB-455C-908B-E22CF7352895}"/>
                </c:ext>
              </c:extLst>
            </c:dLbl>
            <c:dLbl>
              <c:idx val="45"/>
              <c:tx>
                <c:rich>
                  <a:bodyPr/>
                  <a:lstStyle/>
                  <a:p>
                    <a:fld id="{B66801B7-5547-4DBE-9C35-E2EA2A68EC4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10CB-455C-908B-E22CF7352895}"/>
                </c:ext>
              </c:extLst>
            </c:dLbl>
            <c:dLbl>
              <c:idx val="46"/>
              <c:tx>
                <c:rich>
                  <a:bodyPr/>
                  <a:lstStyle/>
                  <a:p>
                    <a:fld id="{6AD20597-5422-4C88-9897-30061469BA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10CB-455C-908B-E22CF7352895}"/>
                </c:ext>
              </c:extLst>
            </c:dLbl>
            <c:dLbl>
              <c:idx val="47"/>
              <c:tx>
                <c:rich>
                  <a:bodyPr/>
                  <a:lstStyle/>
                  <a:p>
                    <a:fld id="{7CC43DD1-C582-4448-A3AB-275AA511194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10CB-455C-908B-E22CF7352895}"/>
                </c:ext>
              </c:extLst>
            </c:dLbl>
            <c:dLbl>
              <c:idx val="48"/>
              <c:tx>
                <c:rich>
                  <a:bodyPr/>
                  <a:lstStyle/>
                  <a:p>
                    <a:fld id="{3C735B6C-CC5C-4640-84FB-75EAE39D2E3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10CB-455C-908B-E22CF7352895}"/>
                </c:ext>
              </c:extLst>
            </c:dLbl>
            <c:dLbl>
              <c:idx val="49"/>
              <c:tx>
                <c:rich>
                  <a:bodyPr/>
                  <a:lstStyle/>
                  <a:p>
                    <a:fld id="{FF6742E2-294B-46DE-9013-9F054560DD2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10CB-455C-908B-E22CF7352895}"/>
                </c:ext>
              </c:extLst>
            </c:dLbl>
            <c:dLbl>
              <c:idx val="50"/>
              <c:tx>
                <c:rich>
                  <a:bodyPr/>
                  <a:lstStyle/>
                  <a:p>
                    <a:fld id="{5CE30C80-EBB9-408B-A014-6DCCA72AB57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10CB-455C-908B-E22CF7352895}"/>
                </c:ext>
              </c:extLst>
            </c:dLbl>
            <c:dLbl>
              <c:idx val="51"/>
              <c:tx>
                <c:rich>
                  <a:bodyPr/>
                  <a:lstStyle/>
                  <a:p>
                    <a:fld id="{96C89ED8-0277-4C43-9482-BA396FF5100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10CB-455C-908B-E22CF7352895}"/>
                </c:ext>
              </c:extLst>
            </c:dLbl>
            <c:dLbl>
              <c:idx val="52"/>
              <c:tx>
                <c:rich>
                  <a:bodyPr/>
                  <a:lstStyle/>
                  <a:p>
                    <a:fld id="{14940885-992E-4199-A302-59D7DF33C71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10CB-455C-908B-E22CF7352895}"/>
                </c:ext>
              </c:extLst>
            </c:dLbl>
            <c:dLbl>
              <c:idx val="53"/>
              <c:tx>
                <c:rich>
                  <a:bodyPr/>
                  <a:lstStyle/>
                  <a:p>
                    <a:fld id="{31E17CB5-736F-42E9-B539-E83835D7D6D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10CB-455C-908B-E22CF7352895}"/>
                </c:ext>
              </c:extLst>
            </c:dLbl>
            <c:dLbl>
              <c:idx val="54"/>
              <c:tx>
                <c:rich>
                  <a:bodyPr/>
                  <a:lstStyle/>
                  <a:p>
                    <a:fld id="{2AB48619-B2CD-445D-866C-534C191E44F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10CB-455C-908B-E22CF7352895}"/>
                </c:ext>
              </c:extLst>
            </c:dLbl>
            <c:dLbl>
              <c:idx val="55"/>
              <c:tx>
                <c:rich>
                  <a:bodyPr/>
                  <a:lstStyle/>
                  <a:p>
                    <a:fld id="{947539E1-8176-4EDB-9091-B84485130F7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10CB-455C-908B-E22CF7352895}"/>
                </c:ext>
              </c:extLst>
            </c:dLbl>
            <c:dLbl>
              <c:idx val="56"/>
              <c:tx>
                <c:rich>
                  <a:bodyPr/>
                  <a:lstStyle/>
                  <a:p>
                    <a:fld id="{A27C991E-B063-4329-A802-22A9E279FE3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10CB-455C-908B-E22CF7352895}"/>
                </c:ext>
              </c:extLst>
            </c:dLbl>
            <c:dLbl>
              <c:idx val="57"/>
              <c:tx>
                <c:rich>
                  <a:bodyPr/>
                  <a:lstStyle/>
                  <a:p>
                    <a:fld id="{D382CB57-81C6-4FDE-83ED-65F6431500C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10CB-455C-908B-E22CF7352895}"/>
                </c:ext>
              </c:extLst>
            </c:dLbl>
            <c:dLbl>
              <c:idx val="58"/>
              <c:tx>
                <c:rich>
                  <a:bodyPr/>
                  <a:lstStyle/>
                  <a:p>
                    <a:fld id="{AD5B6329-960B-4983-B24A-2C81436AF3A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10CB-455C-908B-E22CF7352895}"/>
                </c:ext>
              </c:extLst>
            </c:dLbl>
            <c:dLbl>
              <c:idx val="59"/>
              <c:tx>
                <c:rich>
                  <a:bodyPr/>
                  <a:lstStyle/>
                  <a:p>
                    <a:fld id="{0BCFEA1B-A943-4BEB-8385-71204CFFD8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10CB-455C-908B-E22CF7352895}"/>
                </c:ext>
              </c:extLst>
            </c:dLbl>
            <c:dLbl>
              <c:idx val="60"/>
              <c:tx>
                <c:rich>
                  <a:bodyPr/>
                  <a:lstStyle/>
                  <a:p>
                    <a:fld id="{AF6D5E82-43B8-4BA5-994B-3735FF2973E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10CB-455C-908B-E22CF7352895}"/>
                </c:ext>
              </c:extLst>
            </c:dLbl>
            <c:dLbl>
              <c:idx val="61"/>
              <c:tx>
                <c:rich>
                  <a:bodyPr/>
                  <a:lstStyle/>
                  <a:p>
                    <a:fld id="{0C65F007-D13E-46AE-9901-08D11712862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10CB-455C-908B-E22CF7352895}"/>
                </c:ext>
              </c:extLst>
            </c:dLbl>
            <c:dLbl>
              <c:idx val="62"/>
              <c:tx>
                <c:rich>
                  <a:bodyPr/>
                  <a:lstStyle/>
                  <a:p>
                    <a:fld id="{260F4FCB-F254-4159-90F8-641B295D5F4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10CB-455C-908B-E22CF7352895}"/>
                </c:ext>
              </c:extLst>
            </c:dLbl>
            <c:dLbl>
              <c:idx val="63"/>
              <c:tx>
                <c:rich>
                  <a:bodyPr/>
                  <a:lstStyle/>
                  <a:p>
                    <a:fld id="{577A9AE0-6044-44BF-952C-4A4F1EB0EEF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10CB-455C-908B-E22CF7352895}"/>
                </c:ext>
              </c:extLst>
            </c:dLbl>
            <c:dLbl>
              <c:idx val="64"/>
              <c:tx>
                <c:rich>
                  <a:bodyPr/>
                  <a:lstStyle/>
                  <a:p>
                    <a:fld id="{C2045DBD-EEC2-4FE3-A754-D51A4548CCF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10CB-455C-908B-E22CF7352895}"/>
                </c:ext>
              </c:extLst>
            </c:dLbl>
            <c:dLbl>
              <c:idx val="65"/>
              <c:tx>
                <c:rich>
                  <a:bodyPr/>
                  <a:lstStyle/>
                  <a:p>
                    <a:fld id="{4DEA122F-B437-48B2-ABFD-0B22B8DBB9F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10CB-455C-908B-E22CF7352895}"/>
                </c:ext>
              </c:extLst>
            </c:dLbl>
            <c:dLbl>
              <c:idx val="66"/>
              <c:tx>
                <c:rich>
                  <a:bodyPr/>
                  <a:lstStyle/>
                  <a:p>
                    <a:fld id="{5CBF5125-C0D7-4F45-AB10-48782FF3DBF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10CB-455C-908B-E22CF7352895}"/>
                </c:ext>
              </c:extLst>
            </c:dLbl>
            <c:dLbl>
              <c:idx val="67"/>
              <c:tx>
                <c:rich>
                  <a:bodyPr/>
                  <a:lstStyle/>
                  <a:p>
                    <a:fld id="{B96D2080-3C5C-4D98-920C-07915A9B31A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10CB-455C-908B-E22CF7352895}"/>
                </c:ext>
              </c:extLst>
            </c:dLbl>
            <c:dLbl>
              <c:idx val="68"/>
              <c:tx>
                <c:rich>
                  <a:bodyPr/>
                  <a:lstStyle/>
                  <a:p>
                    <a:fld id="{6C7E67F1-46CD-40E0-90DB-5DED0A18463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10CB-455C-908B-E22CF7352895}"/>
                </c:ext>
              </c:extLst>
            </c:dLbl>
            <c:dLbl>
              <c:idx val="69"/>
              <c:tx>
                <c:rich>
                  <a:bodyPr/>
                  <a:lstStyle/>
                  <a:p>
                    <a:fld id="{509D6F76-1944-4651-9CEB-72693573BDC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10CB-455C-908B-E22CF7352895}"/>
                </c:ext>
              </c:extLst>
            </c:dLbl>
            <c:dLbl>
              <c:idx val="70"/>
              <c:tx>
                <c:rich>
                  <a:bodyPr/>
                  <a:lstStyle/>
                  <a:p>
                    <a:fld id="{858CBBE4-C814-4AB7-99BB-60BB38A3271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10CB-455C-908B-E22CF7352895}"/>
                </c:ext>
              </c:extLst>
            </c:dLbl>
            <c:dLbl>
              <c:idx val="71"/>
              <c:tx>
                <c:rich>
                  <a:bodyPr/>
                  <a:lstStyle/>
                  <a:p>
                    <a:fld id="{038F3C07-A0A0-4D31-A54E-129005C7015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10CB-455C-908B-E22CF7352895}"/>
                </c:ext>
              </c:extLst>
            </c:dLbl>
            <c:dLbl>
              <c:idx val="72"/>
              <c:tx>
                <c:rich>
                  <a:bodyPr/>
                  <a:lstStyle/>
                  <a:p>
                    <a:fld id="{DFA9BD82-7CA5-487A-96E5-B1AE4F9871F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10CB-455C-908B-E22CF7352895}"/>
                </c:ext>
              </c:extLst>
            </c:dLbl>
            <c:dLbl>
              <c:idx val="73"/>
              <c:tx>
                <c:rich>
                  <a:bodyPr/>
                  <a:lstStyle/>
                  <a:p>
                    <a:fld id="{C37C64BC-3E32-4F83-BBE5-D51916C9EE8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10CB-455C-908B-E22CF7352895}"/>
                </c:ext>
              </c:extLst>
            </c:dLbl>
            <c:dLbl>
              <c:idx val="74"/>
              <c:tx>
                <c:rich>
                  <a:bodyPr/>
                  <a:lstStyle/>
                  <a:p>
                    <a:fld id="{7B178115-92C0-49FA-9ACD-10377586A17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10CB-455C-908B-E22CF7352895}"/>
                </c:ext>
              </c:extLst>
            </c:dLbl>
            <c:dLbl>
              <c:idx val="75"/>
              <c:tx>
                <c:rich>
                  <a:bodyPr/>
                  <a:lstStyle/>
                  <a:p>
                    <a:fld id="{31E8C524-4561-4E7A-8336-802A8636FC6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10CB-455C-908B-E22CF7352895}"/>
                </c:ext>
              </c:extLst>
            </c:dLbl>
            <c:dLbl>
              <c:idx val="76"/>
              <c:tx>
                <c:rich>
                  <a:bodyPr/>
                  <a:lstStyle/>
                  <a:p>
                    <a:fld id="{7C521B93-D7C9-4D02-B57D-AA10C59634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D-10CB-455C-908B-E22CF7352895}"/>
                </c:ext>
              </c:extLst>
            </c:dLbl>
            <c:dLbl>
              <c:idx val="77"/>
              <c:tx>
                <c:rich>
                  <a:bodyPr/>
                  <a:lstStyle/>
                  <a:p>
                    <a:fld id="{2B75E2C5-A75A-4913-81CC-E309FDDF848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E-10CB-455C-908B-E22CF7352895}"/>
                </c:ext>
              </c:extLst>
            </c:dLbl>
            <c:dLbl>
              <c:idx val="78"/>
              <c:tx>
                <c:rich>
                  <a:bodyPr/>
                  <a:lstStyle/>
                  <a:p>
                    <a:fld id="{290AFD37-93C7-460F-B86F-3C6DD6279A4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F-10CB-455C-908B-E22CF7352895}"/>
                </c:ext>
              </c:extLst>
            </c:dLbl>
            <c:dLbl>
              <c:idx val="79"/>
              <c:tx>
                <c:rich>
                  <a:bodyPr/>
                  <a:lstStyle/>
                  <a:p>
                    <a:fld id="{FB924DD9-65F2-438B-811E-D7D4E2007B5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10CB-455C-908B-E22CF7352895}"/>
                </c:ext>
              </c:extLst>
            </c:dLbl>
            <c:dLbl>
              <c:idx val="80"/>
              <c:tx>
                <c:rich>
                  <a:bodyPr/>
                  <a:lstStyle/>
                  <a:p>
                    <a:fld id="{F850CF8D-FD87-4F14-A12F-9EB1B5E7E4A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10CB-455C-908B-E22CF7352895}"/>
                </c:ext>
              </c:extLst>
            </c:dLbl>
            <c:dLbl>
              <c:idx val="81"/>
              <c:tx>
                <c:rich>
                  <a:bodyPr/>
                  <a:lstStyle/>
                  <a:p>
                    <a:fld id="{FFB7C8DF-3DE9-462B-96D7-18236BD0DC8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10CB-455C-908B-E22CF7352895}"/>
                </c:ext>
              </c:extLst>
            </c:dLbl>
            <c:dLbl>
              <c:idx val="82"/>
              <c:tx>
                <c:rich>
                  <a:bodyPr/>
                  <a:lstStyle/>
                  <a:p>
                    <a:fld id="{81EB56D4-F7DD-4D8E-B6C8-7BDFE19E7B3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10CB-455C-908B-E22CF7352895}"/>
                </c:ext>
              </c:extLst>
            </c:dLbl>
            <c:dLbl>
              <c:idx val="83"/>
              <c:tx>
                <c:rich>
                  <a:bodyPr/>
                  <a:lstStyle/>
                  <a:p>
                    <a:fld id="{DB810A5B-771A-42F2-B639-EC197211D19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10CB-455C-908B-E22CF7352895}"/>
                </c:ext>
              </c:extLst>
            </c:dLbl>
            <c:dLbl>
              <c:idx val="84"/>
              <c:tx>
                <c:rich>
                  <a:bodyPr/>
                  <a:lstStyle/>
                  <a:p>
                    <a:fld id="{3F7FB67B-EE83-484A-9CB0-688E14A05E3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10CB-455C-908B-E22CF7352895}"/>
                </c:ext>
              </c:extLst>
            </c:dLbl>
            <c:dLbl>
              <c:idx val="85"/>
              <c:tx>
                <c:rich>
                  <a:bodyPr/>
                  <a:lstStyle/>
                  <a:p>
                    <a:fld id="{85A760C7-363C-4652-9BEE-5BE409830BE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10CB-455C-908B-E22CF7352895}"/>
                </c:ext>
              </c:extLst>
            </c:dLbl>
            <c:dLbl>
              <c:idx val="86"/>
              <c:tx>
                <c:rich>
                  <a:bodyPr/>
                  <a:lstStyle/>
                  <a:p>
                    <a:fld id="{87327C11-93C0-458D-BD96-967BBC5EEBB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10CB-455C-908B-E22CF7352895}"/>
                </c:ext>
              </c:extLst>
            </c:dLbl>
            <c:dLbl>
              <c:idx val="87"/>
              <c:tx>
                <c:rich>
                  <a:bodyPr/>
                  <a:lstStyle/>
                  <a:p>
                    <a:fld id="{D302DF49-E1AB-488B-AE7E-8CB400C3889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10CB-455C-908B-E22CF7352895}"/>
                </c:ext>
              </c:extLst>
            </c:dLbl>
            <c:dLbl>
              <c:idx val="88"/>
              <c:tx>
                <c:rich>
                  <a:bodyPr/>
                  <a:lstStyle/>
                  <a:p>
                    <a:fld id="{9CB1E278-9340-4916-984E-C48D9978F7F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10CB-455C-908B-E22CF7352895}"/>
                </c:ext>
              </c:extLst>
            </c:dLbl>
            <c:dLbl>
              <c:idx val="89"/>
              <c:tx>
                <c:rich>
                  <a:bodyPr/>
                  <a:lstStyle/>
                  <a:p>
                    <a:fld id="{A8D6F0C9-C839-4651-A663-C1009DD6E07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10CB-455C-908B-E22CF7352895}"/>
                </c:ext>
              </c:extLst>
            </c:dLbl>
            <c:dLbl>
              <c:idx val="90"/>
              <c:tx>
                <c:rich>
                  <a:bodyPr/>
                  <a:lstStyle/>
                  <a:p>
                    <a:fld id="{4C3BA0F4-4012-482E-9649-4C76DBB3F84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10CB-455C-908B-E22CF7352895}"/>
                </c:ext>
              </c:extLst>
            </c:dLbl>
            <c:dLbl>
              <c:idx val="91"/>
              <c:tx>
                <c:rich>
                  <a:bodyPr/>
                  <a:lstStyle/>
                  <a:p>
                    <a:fld id="{11F05405-6C1E-4869-A9C3-4CBBBFB8E6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C-10CB-455C-908B-E22CF7352895}"/>
                </c:ext>
              </c:extLst>
            </c:dLbl>
            <c:dLbl>
              <c:idx val="92"/>
              <c:tx>
                <c:rich>
                  <a:bodyPr/>
                  <a:lstStyle/>
                  <a:p>
                    <a:fld id="{31704976-9E3A-43C5-B255-A3AF0D70948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10CB-455C-908B-E22CF7352895}"/>
                </c:ext>
              </c:extLst>
            </c:dLbl>
            <c:dLbl>
              <c:idx val="93"/>
              <c:tx>
                <c:rich>
                  <a:bodyPr/>
                  <a:lstStyle/>
                  <a:p>
                    <a:fld id="{AF7AA3A6-2393-4114-B2A5-23AB18C5517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10CB-455C-908B-E22CF7352895}"/>
                </c:ext>
              </c:extLst>
            </c:dLbl>
            <c:dLbl>
              <c:idx val="94"/>
              <c:tx>
                <c:rich>
                  <a:bodyPr/>
                  <a:lstStyle/>
                  <a:p>
                    <a:fld id="{AEE5AE91-968A-4ACB-8E86-0E2094750CA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10CB-455C-908B-E22CF7352895}"/>
                </c:ext>
              </c:extLst>
            </c:dLbl>
            <c:dLbl>
              <c:idx val="95"/>
              <c:tx>
                <c:rich>
                  <a:bodyPr/>
                  <a:lstStyle/>
                  <a:p>
                    <a:fld id="{69C754D4-B0ED-4382-8C9F-B4B4C175864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10CB-455C-908B-E22CF7352895}"/>
                </c:ext>
              </c:extLst>
            </c:dLbl>
            <c:dLbl>
              <c:idx val="96"/>
              <c:tx>
                <c:rich>
                  <a:bodyPr/>
                  <a:lstStyle/>
                  <a:p>
                    <a:fld id="{604285D4-7E5A-4B74-A8CE-D067BD3D1BB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10CB-455C-908B-E22CF7352895}"/>
                </c:ext>
              </c:extLst>
            </c:dLbl>
            <c:dLbl>
              <c:idx val="97"/>
              <c:tx>
                <c:rich>
                  <a:bodyPr/>
                  <a:lstStyle/>
                  <a:p>
                    <a:fld id="{3B65BF0F-BC14-4D87-A515-C810FCD0D6D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10CB-455C-908B-E22CF7352895}"/>
                </c:ext>
              </c:extLst>
            </c:dLbl>
            <c:dLbl>
              <c:idx val="98"/>
              <c:tx>
                <c:rich>
                  <a:bodyPr/>
                  <a:lstStyle/>
                  <a:p>
                    <a:fld id="{A4049B23-8FE0-4496-82E3-920C73CA2A6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10CB-455C-908B-E22CF7352895}"/>
                </c:ext>
              </c:extLst>
            </c:dLbl>
            <c:dLbl>
              <c:idx val="99"/>
              <c:tx>
                <c:rich>
                  <a:bodyPr/>
                  <a:lstStyle/>
                  <a:p>
                    <a:fld id="{C3222C19-DCC9-4727-AC28-9B539FD0031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10CB-455C-908B-E22CF7352895}"/>
                </c:ext>
              </c:extLst>
            </c:dLbl>
            <c:dLbl>
              <c:idx val="100"/>
              <c:tx>
                <c:rich>
                  <a:bodyPr/>
                  <a:lstStyle/>
                  <a:p>
                    <a:fld id="{08A80669-9BE1-49F2-94F1-E90BF319DC6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10CB-455C-908B-E22CF7352895}"/>
                </c:ext>
              </c:extLst>
            </c:dLbl>
            <c:dLbl>
              <c:idx val="101"/>
              <c:tx>
                <c:rich>
                  <a:bodyPr/>
                  <a:lstStyle/>
                  <a:p>
                    <a:fld id="{A3184BAF-15E4-4706-B1EE-D497682F28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10CB-455C-908B-E22CF7352895}"/>
                </c:ext>
              </c:extLst>
            </c:dLbl>
            <c:dLbl>
              <c:idx val="102"/>
              <c:tx>
                <c:rich>
                  <a:bodyPr/>
                  <a:lstStyle/>
                  <a:p>
                    <a:fld id="{53F5E91C-2715-49CC-B6B9-F2D5AE11653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10CB-455C-908B-E22CF7352895}"/>
                </c:ext>
              </c:extLst>
            </c:dLbl>
            <c:dLbl>
              <c:idx val="103"/>
              <c:tx>
                <c:rich>
                  <a:bodyPr/>
                  <a:lstStyle/>
                  <a:p>
                    <a:fld id="{A16FD705-567B-480C-AF40-A0DF4E8E211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8-10CB-455C-908B-E22CF7352895}"/>
                </c:ext>
              </c:extLst>
            </c:dLbl>
            <c:dLbl>
              <c:idx val="104"/>
              <c:tx>
                <c:rich>
                  <a:bodyPr/>
                  <a:lstStyle/>
                  <a:p>
                    <a:fld id="{6430278E-4942-4E74-8651-EE8F18DCCDC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9-10CB-455C-908B-E22CF7352895}"/>
                </c:ext>
              </c:extLst>
            </c:dLbl>
            <c:dLbl>
              <c:idx val="105"/>
              <c:tx>
                <c:rich>
                  <a:bodyPr/>
                  <a:lstStyle/>
                  <a:p>
                    <a:fld id="{0B1E0346-252F-477D-BB2D-A53F0B2E3C0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A-10CB-455C-908B-E22CF7352895}"/>
                </c:ext>
              </c:extLst>
            </c:dLbl>
            <c:dLbl>
              <c:idx val="106"/>
              <c:tx>
                <c:rich>
                  <a:bodyPr/>
                  <a:lstStyle/>
                  <a:p>
                    <a:fld id="{A8360917-7076-423E-AD62-2642DA79DE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B-10CB-455C-908B-E22CF7352895}"/>
                </c:ext>
              </c:extLst>
            </c:dLbl>
            <c:dLbl>
              <c:idx val="107"/>
              <c:tx>
                <c:rich>
                  <a:bodyPr/>
                  <a:lstStyle/>
                  <a:p>
                    <a:fld id="{C4203266-7234-4CC5-B5CB-1A0D43D40CA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C-10CB-455C-908B-E22CF7352895}"/>
                </c:ext>
              </c:extLst>
            </c:dLbl>
            <c:dLbl>
              <c:idx val="108"/>
              <c:tx>
                <c:rich>
                  <a:bodyPr/>
                  <a:lstStyle/>
                  <a:p>
                    <a:fld id="{D0CEC24E-1F10-4A1E-8D77-ACA5F665F8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D-10CB-455C-908B-E22CF7352895}"/>
                </c:ext>
              </c:extLst>
            </c:dLbl>
            <c:dLbl>
              <c:idx val="109"/>
              <c:tx>
                <c:rich>
                  <a:bodyPr/>
                  <a:lstStyle/>
                  <a:p>
                    <a:fld id="{B5957EE1-584E-4ED7-8813-D49D30563E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E-10CB-455C-908B-E22CF7352895}"/>
                </c:ext>
              </c:extLst>
            </c:dLbl>
            <c:dLbl>
              <c:idx val="110"/>
              <c:tx>
                <c:rich>
                  <a:bodyPr/>
                  <a:lstStyle/>
                  <a:p>
                    <a:fld id="{EEE71A46-B574-42D0-96D8-43313FB4211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F-10CB-455C-908B-E22CF7352895}"/>
                </c:ext>
              </c:extLst>
            </c:dLbl>
            <c:dLbl>
              <c:idx val="111"/>
              <c:tx>
                <c:rich>
                  <a:bodyPr/>
                  <a:lstStyle/>
                  <a:p>
                    <a:fld id="{E03823C8-3456-4214-96FD-72A49A834DB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0-10CB-455C-908B-E22CF7352895}"/>
                </c:ext>
              </c:extLst>
            </c:dLbl>
            <c:dLbl>
              <c:idx val="112"/>
              <c:tx>
                <c:rich>
                  <a:bodyPr/>
                  <a:lstStyle/>
                  <a:p>
                    <a:fld id="{943EF1B3-9CB8-4DEE-B604-5DA99706157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1-10CB-455C-908B-E22CF7352895}"/>
                </c:ext>
              </c:extLst>
            </c:dLbl>
            <c:dLbl>
              <c:idx val="113"/>
              <c:tx>
                <c:rich>
                  <a:bodyPr/>
                  <a:lstStyle/>
                  <a:p>
                    <a:fld id="{CD591A1F-F68F-4B53-86D0-56E099B11BB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2-10CB-455C-908B-E22CF7352895}"/>
                </c:ext>
              </c:extLst>
            </c:dLbl>
            <c:dLbl>
              <c:idx val="114"/>
              <c:tx>
                <c:rich>
                  <a:bodyPr/>
                  <a:lstStyle/>
                  <a:p>
                    <a:fld id="{FAA201D1-8DBC-4643-9FA8-FD4319F96B9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3-10CB-455C-908B-E22CF7352895}"/>
                </c:ext>
              </c:extLst>
            </c:dLbl>
            <c:dLbl>
              <c:idx val="115"/>
              <c:tx>
                <c:rich>
                  <a:bodyPr/>
                  <a:lstStyle/>
                  <a:p>
                    <a:fld id="{AA8B9E2E-75C9-4843-84E0-FB4E5B65AB8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4-10CB-455C-908B-E22CF7352895}"/>
                </c:ext>
              </c:extLst>
            </c:dLbl>
            <c:dLbl>
              <c:idx val="116"/>
              <c:tx>
                <c:rich>
                  <a:bodyPr/>
                  <a:lstStyle/>
                  <a:p>
                    <a:fld id="{C8A4902E-D4F1-486C-8585-D4CB062DC59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5-10CB-455C-908B-E22CF7352895}"/>
                </c:ext>
              </c:extLst>
            </c:dLbl>
            <c:dLbl>
              <c:idx val="117"/>
              <c:tx>
                <c:rich>
                  <a:bodyPr/>
                  <a:lstStyle/>
                  <a:p>
                    <a:fld id="{ED9B0D1A-E42F-4BD1-AB29-B0B48278A02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6-10CB-455C-908B-E22CF7352895}"/>
                </c:ext>
              </c:extLst>
            </c:dLbl>
            <c:dLbl>
              <c:idx val="118"/>
              <c:tx>
                <c:rich>
                  <a:bodyPr/>
                  <a:lstStyle/>
                  <a:p>
                    <a:fld id="{C66DF0F5-A56E-4598-A7C9-0501D30BB4F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7-10CB-455C-908B-E22CF7352895}"/>
                </c:ext>
              </c:extLst>
            </c:dLbl>
            <c:dLbl>
              <c:idx val="119"/>
              <c:tx>
                <c:rich>
                  <a:bodyPr/>
                  <a:lstStyle/>
                  <a:p>
                    <a:fld id="{69C8D567-9C60-4C5A-AC18-20FC7888044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8-10CB-455C-908B-E22CF7352895}"/>
                </c:ext>
              </c:extLst>
            </c:dLbl>
            <c:dLbl>
              <c:idx val="120"/>
              <c:tx>
                <c:rich>
                  <a:bodyPr/>
                  <a:lstStyle/>
                  <a:p>
                    <a:fld id="{763BFD41-EA6A-4AAC-9746-EEB39C11A97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9-10CB-455C-908B-E22CF7352895}"/>
                </c:ext>
              </c:extLst>
            </c:dLbl>
            <c:dLbl>
              <c:idx val="121"/>
              <c:tx>
                <c:rich>
                  <a:bodyPr/>
                  <a:lstStyle/>
                  <a:p>
                    <a:fld id="{77E52BC5-2B75-498A-9F9F-4221B704531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A-10CB-455C-908B-E22CF7352895}"/>
                </c:ext>
              </c:extLst>
            </c:dLbl>
            <c:dLbl>
              <c:idx val="122"/>
              <c:tx>
                <c:rich>
                  <a:bodyPr/>
                  <a:lstStyle/>
                  <a:p>
                    <a:fld id="{ADE5DD99-BA3B-4B85-8D82-5D7F075E3A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B-10CB-455C-908B-E22CF7352895}"/>
                </c:ext>
              </c:extLst>
            </c:dLbl>
            <c:dLbl>
              <c:idx val="123"/>
              <c:tx>
                <c:rich>
                  <a:bodyPr/>
                  <a:lstStyle/>
                  <a:p>
                    <a:fld id="{494D4DCC-DDBA-448E-8142-21014999D90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C-10CB-455C-908B-E22CF7352895}"/>
                </c:ext>
              </c:extLst>
            </c:dLbl>
            <c:dLbl>
              <c:idx val="124"/>
              <c:tx>
                <c:rich>
                  <a:bodyPr/>
                  <a:lstStyle/>
                  <a:p>
                    <a:fld id="{9DE17204-DE95-423B-8411-0245CDEB9F9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D-10CB-455C-908B-E22CF7352895}"/>
                </c:ext>
              </c:extLst>
            </c:dLbl>
            <c:dLbl>
              <c:idx val="125"/>
              <c:tx>
                <c:rich>
                  <a:bodyPr/>
                  <a:lstStyle/>
                  <a:p>
                    <a:fld id="{83F467C6-51E1-4A40-B1E0-967868E0F11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E-10CB-455C-908B-E22CF7352895}"/>
                </c:ext>
              </c:extLst>
            </c:dLbl>
            <c:dLbl>
              <c:idx val="126"/>
              <c:tx>
                <c:rich>
                  <a:bodyPr/>
                  <a:lstStyle/>
                  <a:p>
                    <a:fld id="{52C16EE7-E18A-4B8A-BB8E-69620A09A4A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F-10CB-455C-908B-E22CF7352895}"/>
                </c:ext>
              </c:extLst>
            </c:dLbl>
            <c:dLbl>
              <c:idx val="127"/>
              <c:tx>
                <c:rich>
                  <a:bodyPr/>
                  <a:lstStyle/>
                  <a:p>
                    <a:fld id="{CDC3B3E8-7561-420F-AAD6-F0DD0EC9F94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0-10CB-455C-908B-E22CF7352895}"/>
                </c:ext>
              </c:extLst>
            </c:dLbl>
            <c:dLbl>
              <c:idx val="128"/>
              <c:tx>
                <c:rich>
                  <a:bodyPr/>
                  <a:lstStyle/>
                  <a:p>
                    <a:fld id="{B69AC89B-2C6B-471C-B385-E5B5A37E148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1-10CB-455C-908B-E22CF7352895}"/>
                </c:ext>
              </c:extLst>
            </c:dLbl>
            <c:dLbl>
              <c:idx val="129"/>
              <c:tx>
                <c:rich>
                  <a:bodyPr/>
                  <a:lstStyle/>
                  <a:p>
                    <a:fld id="{6862804C-EEB7-4BDE-9E3B-AF7C7F51E4F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2-10CB-455C-908B-E22CF7352895}"/>
                </c:ext>
              </c:extLst>
            </c:dLbl>
            <c:dLbl>
              <c:idx val="130"/>
              <c:tx>
                <c:rich>
                  <a:bodyPr/>
                  <a:lstStyle/>
                  <a:p>
                    <a:fld id="{52CC929D-F9D0-4208-8DE4-AEF4E93224C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3-10CB-455C-908B-E22CF7352895}"/>
                </c:ext>
              </c:extLst>
            </c:dLbl>
            <c:dLbl>
              <c:idx val="131"/>
              <c:tx>
                <c:rich>
                  <a:bodyPr/>
                  <a:lstStyle/>
                  <a:p>
                    <a:fld id="{0B9B6FFD-6634-475F-967C-C4AA3BD8253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4-10CB-455C-908B-E22CF7352895}"/>
                </c:ext>
              </c:extLst>
            </c:dLbl>
            <c:dLbl>
              <c:idx val="132"/>
              <c:tx>
                <c:rich>
                  <a:bodyPr/>
                  <a:lstStyle/>
                  <a:p>
                    <a:fld id="{A18AB4AA-7113-4D4C-A0C8-08B5731B9D0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5-10CB-455C-908B-E22CF7352895}"/>
                </c:ext>
              </c:extLst>
            </c:dLbl>
            <c:dLbl>
              <c:idx val="133"/>
              <c:tx>
                <c:rich>
                  <a:bodyPr/>
                  <a:lstStyle/>
                  <a:p>
                    <a:fld id="{948BAE7C-EA01-492C-90FB-726809CF38C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6-10CB-455C-908B-E22CF7352895}"/>
                </c:ext>
              </c:extLst>
            </c:dLbl>
            <c:dLbl>
              <c:idx val="134"/>
              <c:tx>
                <c:rich>
                  <a:bodyPr/>
                  <a:lstStyle/>
                  <a:p>
                    <a:fld id="{CF56BADB-7E57-4C0D-9AF9-26D9C188A3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7-10CB-455C-908B-E22CF7352895}"/>
                </c:ext>
              </c:extLst>
            </c:dLbl>
            <c:dLbl>
              <c:idx val="135"/>
              <c:tx>
                <c:rich>
                  <a:bodyPr/>
                  <a:lstStyle/>
                  <a:p>
                    <a:fld id="{D9136710-C74F-42A0-B1C5-4DF32C10E53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8-10CB-455C-908B-E22CF7352895}"/>
                </c:ext>
              </c:extLst>
            </c:dLbl>
            <c:dLbl>
              <c:idx val="136"/>
              <c:tx>
                <c:rich>
                  <a:bodyPr/>
                  <a:lstStyle/>
                  <a:p>
                    <a:fld id="{832DE53E-54F3-4DC2-94B0-257ACFE6099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9-10CB-455C-908B-E22CF7352895}"/>
                </c:ext>
              </c:extLst>
            </c:dLbl>
            <c:dLbl>
              <c:idx val="137"/>
              <c:tx>
                <c:rich>
                  <a:bodyPr/>
                  <a:lstStyle/>
                  <a:p>
                    <a:fld id="{633268C6-E6D0-4B5F-A5BD-D655AA3DEB8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A-10CB-455C-908B-E22CF7352895}"/>
                </c:ext>
              </c:extLst>
            </c:dLbl>
            <c:dLbl>
              <c:idx val="138"/>
              <c:tx>
                <c:rich>
                  <a:bodyPr/>
                  <a:lstStyle/>
                  <a:p>
                    <a:fld id="{BACBDA57-1191-4090-A2A4-EE075EDA326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B-10CB-455C-908B-E22CF7352895}"/>
                </c:ext>
              </c:extLst>
            </c:dLbl>
            <c:dLbl>
              <c:idx val="139"/>
              <c:tx>
                <c:rich>
                  <a:bodyPr/>
                  <a:lstStyle/>
                  <a:p>
                    <a:fld id="{333C7AFE-1CF9-4A9D-AD6B-88470379962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C-10CB-455C-908B-E22CF7352895}"/>
                </c:ext>
              </c:extLst>
            </c:dLbl>
            <c:dLbl>
              <c:idx val="140"/>
              <c:tx>
                <c:rich>
                  <a:bodyPr/>
                  <a:lstStyle/>
                  <a:p>
                    <a:fld id="{39F4EC1C-A2A7-4E8C-8E4A-4F5F905658F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D-10CB-455C-908B-E22CF7352895}"/>
                </c:ext>
              </c:extLst>
            </c:dLbl>
            <c:dLbl>
              <c:idx val="141"/>
              <c:tx>
                <c:rich>
                  <a:bodyPr/>
                  <a:lstStyle/>
                  <a:p>
                    <a:fld id="{8FCEED37-0D10-4FFF-B6F3-9140E0D3DDF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E-10CB-455C-908B-E22CF7352895}"/>
                </c:ext>
              </c:extLst>
            </c:dLbl>
            <c:dLbl>
              <c:idx val="142"/>
              <c:tx>
                <c:rich>
                  <a:bodyPr/>
                  <a:lstStyle/>
                  <a:p>
                    <a:fld id="{E938D0E7-96C0-4A6B-90F3-7D37E9A7A0F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F-10CB-455C-908B-E22CF7352895}"/>
                </c:ext>
              </c:extLst>
            </c:dLbl>
            <c:dLbl>
              <c:idx val="143"/>
              <c:tx>
                <c:rich>
                  <a:bodyPr/>
                  <a:lstStyle/>
                  <a:p>
                    <a:fld id="{56BDC369-D2A2-4452-B548-C98D61C5B32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0-10CB-455C-908B-E22CF7352895}"/>
                </c:ext>
              </c:extLst>
            </c:dLbl>
            <c:dLbl>
              <c:idx val="144"/>
              <c:tx>
                <c:rich>
                  <a:bodyPr/>
                  <a:lstStyle/>
                  <a:p>
                    <a:fld id="{827E515C-55F9-494B-9F7E-A8E6BB12D57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1-10CB-455C-908B-E22CF7352895}"/>
                </c:ext>
              </c:extLst>
            </c:dLbl>
            <c:dLbl>
              <c:idx val="145"/>
              <c:tx>
                <c:rich>
                  <a:bodyPr/>
                  <a:lstStyle/>
                  <a:p>
                    <a:fld id="{34C65628-B209-4CF0-BC98-66732161DBF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2-10CB-455C-908B-E22CF7352895}"/>
                </c:ext>
              </c:extLst>
            </c:dLbl>
            <c:dLbl>
              <c:idx val="146"/>
              <c:tx>
                <c:rich>
                  <a:bodyPr/>
                  <a:lstStyle/>
                  <a:p>
                    <a:fld id="{2B5D178B-D303-463F-A9B2-1EE5972FEB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3-10CB-455C-908B-E22CF7352895}"/>
                </c:ext>
              </c:extLst>
            </c:dLbl>
            <c:dLbl>
              <c:idx val="147"/>
              <c:tx>
                <c:rich>
                  <a:bodyPr/>
                  <a:lstStyle/>
                  <a:p>
                    <a:fld id="{108207D1-4159-43DB-AA32-BCE9AC556A6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4-10CB-455C-908B-E22CF7352895}"/>
                </c:ext>
              </c:extLst>
            </c:dLbl>
            <c:dLbl>
              <c:idx val="148"/>
              <c:tx>
                <c:rich>
                  <a:bodyPr/>
                  <a:lstStyle/>
                  <a:p>
                    <a:fld id="{3E0DC496-B92A-470E-B4A6-16CCB17AE9C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5-10CB-455C-908B-E22CF7352895}"/>
                </c:ext>
              </c:extLst>
            </c:dLbl>
            <c:dLbl>
              <c:idx val="149"/>
              <c:tx>
                <c:rich>
                  <a:bodyPr/>
                  <a:lstStyle/>
                  <a:p>
                    <a:fld id="{81A78EB9-52E1-4A2C-8D7A-AF91310E788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6-10CB-455C-908B-E22CF7352895}"/>
                </c:ext>
              </c:extLst>
            </c:dLbl>
            <c:dLbl>
              <c:idx val="150"/>
              <c:tx>
                <c:rich>
                  <a:bodyPr/>
                  <a:lstStyle/>
                  <a:p>
                    <a:fld id="{59ED345B-B8B6-4607-80D7-ACA85D91AE7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7-10CB-455C-908B-E22CF7352895}"/>
                </c:ext>
              </c:extLst>
            </c:dLbl>
            <c:dLbl>
              <c:idx val="151"/>
              <c:tx>
                <c:rich>
                  <a:bodyPr/>
                  <a:lstStyle/>
                  <a:p>
                    <a:fld id="{57651131-34C9-4A31-AF6B-3A68B6B52D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8-10CB-455C-908B-E22CF7352895}"/>
                </c:ext>
              </c:extLst>
            </c:dLbl>
            <c:dLbl>
              <c:idx val="152"/>
              <c:tx>
                <c:rich>
                  <a:bodyPr/>
                  <a:lstStyle/>
                  <a:p>
                    <a:fld id="{5C0E0FC8-66C8-4D6D-82C3-2A116B8E239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9-10CB-455C-908B-E22CF7352895}"/>
                </c:ext>
              </c:extLst>
            </c:dLbl>
            <c:dLbl>
              <c:idx val="153"/>
              <c:tx>
                <c:rich>
                  <a:bodyPr/>
                  <a:lstStyle/>
                  <a:p>
                    <a:fld id="{6C451178-8FFB-4D4B-88DE-AF96368E98E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A-10CB-455C-908B-E22CF7352895}"/>
                </c:ext>
              </c:extLst>
            </c:dLbl>
            <c:dLbl>
              <c:idx val="154"/>
              <c:tx>
                <c:rich>
                  <a:bodyPr/>
                  <a:lstStyle/>
                  <a:p>
                    <a:fld id="{0ECA0494-DED9-4256-A6AD-94D75912EED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B-10CB-455C-908B-E22CF7352895}"/>
                </c:ext>
              </c:extLst>
            </c:dLbl>
            <c:dLbl>
              <c:idx val="155"/>
              <c:tx>
                <c:rich>
                  <a:bodyPr/>
                  <a:lstStyle/>
                  <a:p>
                    <a:fld id="{72099577-3D21-4432-AE2F-02384E2DD80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C-10CB-455C-908B-E22CF7352895}"/>
                </c:ext>
              </c:extLst>
            </c:dLbl>
            <c:dLbl>
              <c:idx val="156"/>
              <c:tx>
                <c:rich>
                  <a:bodyPr/>
                  <a:lstStyle/>
                  <a:p>
                    <a:fld id="{B3DE1AD5-9044-4D76-8C35-A1BA87C31A1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D-10CB-455C-908B-E22CF7352895}"/>
                </c:ext>
              </c:extLst>
            </c:dLbl>
            <c:dLbl>
              <c:idx val="157"/>
              <c:tx>
                <c:rich>
                  <a:bodyPr/>
                  <a:lstStyle/>
                  <a:p>
                    <a:fld id="{64EA12E1-5295-44D8-9920-6425242161A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E-10CB-455C-908B-E22CF7352895}"/>
                </c:ext>
              </c:extLst>
            </c:dLbl>
            <c:dLbl>
              <c:idx val="158"/>
              <c:tx>
                <c:rich>
                  <a:bodyPr/>
                  <a:lstStyle/>
                  <a:p>
                    <a:fld id="{562765BA-F36F-4E9D-B154-87B7773C06A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F-10CB-455C-908B-E22CF7352895}"/>
                </c:ext>
              </c:extLst>
            </c:dLbl>
            <c:dLbl>
              <c:idx val="159"/>
              <c:tx>
                <c:rich>
                  <a:bodyPr/>
                  <a:lstStyle/>
                  <a:p>
                    <a:fld id="{A7A937D6-B33B-4AC4-BB53-AC5720C4D10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0-10CB-455C-908B-E22CF7352895}"/>
                </c:ext>
              </c:extLst>
            </c:dLbl>
            <c:dLbl>
              <c:idx val="160"/>
              <c:tx>
                <c:rich>
                  <a:bodyPr/>
                  <a:lstStyle/>
                  <a:p>
                    <a:fld id="{120936A2-B345-4A37-B051-1AE97FB2C85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1-10CB-455C-908B-E22CF7352895}"/>
                </c:ext>
              </c:extLst>
            </c:dLbl>
            <c:dLbl>
              <c:idx val="161"/>
              <c:tx>
                <c:rich>
                  <a:bodyPr/>
                  <a:lstStyle/>
                  <a:p>
                    <a:fld id="{6430902B-8CFC-48AB-90C6-31A76CA759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2-10CB-455C-908B-E22CF7352895}"/>
                </c:ext>
              </c:extLst>
            </c:dLbl>
            <c:dLbl>
              <c:idx val="162"/>
              <c:tx>
                <c:rich>
                  <a:bodyPr/>
                  <a:lstStyle/>
                  <a:p>
                    <a:fld id="{ECECC862-A6A6-41D3-B7F3-A1CD5EC8EEE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3-10CB-455C-908B-E22CF7352895}"/>
                </c:ext>
              </c:extLst>
            </c:dLbl>
            <c:dLbl>
              <c:idx val="163"/>
              <c:tx>
                <c:rich>
                  <a:bodyPr/>
                  <a:lstStyle/>
                  <a:p>
                    <a:fld id="{D08647A9-5E7D-4EE5-99A6-4E805F4A45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4-10CB-455C-908B-E22CF7352895}"/>
                </c:ext>
              </c:extLst>
            </c:dLbl>
            <c:dLbl>
              <c:idx val="164"/>
              <c:tx>
                <c:rich>
                  <a:bodyPr/>
                  <a:lstStyle/>
                  <a:p>
                    <a:fld id="{74A63E92-81F9-4A90-9204-09B972B1EE9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5-10CB-455C-908B-E22CF7352895}"/>
                </c:ext>
              </c:extLst>
            </c:dLbl>
            <c:dLbl>
              <c:idx val="165"/>
              <c:tx>
                <c:rich>
                  <a:bodyPr/>
                  <a:lstStyle/>
                  <a:p>
                    <a:fld id="{7852ACC9-CC7F-4C45-B557-30F818B79ED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10CB-455C-908B-E22CF7352895}"/>
                </c:ext>
              </c:extLst>
            </c:dLbl>
            <c:dLbl>
              <c:idx val="166"/>
              <c:tx>
                <c:rich>
                  <a:bodyPr/>
                  <a:lstStyle/>
                  <a:p>
                    <a:fld id="{EA5D8AE4-D5D8-409E-AA4D-7961E57CAC7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10CB-455C-908B-E22CF7352895}"/>
                </c:ext>
              </c:extLst>
            </c:dLbl>
            <c:dLbl>
              <c:idx val="167"/>
              <c:tx>
                <c:rich>
                  <a:bodyPr/>
                  <a:lstStyle/>
                  <a:p>
                    <a:fld id="{FCF7B42A-870A-4C9C-ADBA-3397149C554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10CB-455C-908B-E22CF7352895}"/>
                </c:ext>
              </c:extLst>
            </c:dLbl>
            <c:dLbl>
              <c:idx val="168"/>
              <c:tx>
                <c:rich>
                  <a:bodyPr/>
                  <a:lstStyle/>
                  <a:p>
                    <a:fld id="{FBFCA78D-55FA-45E4-9FDE-466A6EA8F36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9-10CB-455C-908B-E22CF7352895}"/>
                </c:ext>
              </c:extLst>
            </c:dLbl>
            <c:dLbl>
              <c:idx val="169"/>
              <c:tx>
                <c:rich>
                  <a:bodyPr/>
                  <a:lstStyle/>
                  <a:p>
                    <a:fld id="{6BDD6CFC-71EF-4416-9088-C126892C02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A-10CB-455C-908B-E22CF7352895}"/>
                </c:ext>
              </c:extLst>
            </c:dLbl>
            <c:dLbl>
              <c:idx val="170"/>
              <c:tx>
                <c:rich>
                  <a:bodyPr/>
                  <a:lstStyle/>
                  <a:p>
                    <a:fld id="{0E77A59D-947C-4428-893D-5B20DA9BF6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B-10CB-455C-908B-E22CF7352895}"/>
                </c:ext>
              </c:extLst>
            </c:dLbl>
            <c:dLbl>
              <c:idx val="171"/>
              <c:tx>
                <c:rich>
                  <a:bodyPr/>
                  <a:lstStyle/>
                  <a:p>
                    <a:fld id="{2F8DA442-26AA-4201-96D6-7841E6EC764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C-10CB-455C-908B-E22CF7352895}"/>
                </c:ext>
              </c:extLst>
            </c:dLbl>
            <c:dLbl>
              <c:idx val="172"/>
              <c:tx>
                <c:rich>
                  <a:bodyPr/>
                  <a:lstStyle/>
                  <a:p>
                    <a:fld id="{36DC1216-DF27-4E61-8531-927C5DFEE45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D-10CB-455C-908B-E22CF7352895}"/>
                </c:ext>
              </c:extLst>
            </c:dLbl>
            <c:dLbl>
              <c:idx val="173"/>
              <c:tx>
                <c:rich>
                  <a:bodyPr/>
                  <a:lstStyle/>
                  <a:p>
                    <a:fld id="{AB9436EB-85C7-4608-A245-CA87DFF8CBA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E-10CB-455C-908B-E22CF7352895}"/>
                </c:ext>
              </c:extLst>
            </c:dLbl>
            <c:dLbl>
              <c:idx val="174"/>
              <c:tx>
                <c:rich>
                  <a:bodyPr/>
                  <a:lstStyle/>
                  <a:p>
                    <a:fld id="{D1D17CEE-F6AE-4353-A87D-8DE337AEEA8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F-10CB-455C-908B-E22CF7352895}"/>
                </c:ext>
              </c:extLst>
            </c:dLbl>
            <c:dLbl>
              <c:idx val="175"/>
              <c:tx>
                <c:rich>
                  <a:bodyPr/>
                  <a:lstStyle/>
                  <a:p>
                    <a:fld id="{23150BEC-C360-4CF7-A24D-898C65FA0BF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0-10CB-455C-908B-E22CF7352895}"/>
                </c:ext>
              </c:extLst>
            </c:dLbl>
            <c:dLbl>
              <c:idx val="176"/>
              <c:tx>
                <c:rich>
                  <a:bodyPr/>
                  <a:lstStyle/>
                  <a:p>
                    <a:fld id="{B69743F9-0BE0-45E4-AB1C-EDB6A905D2A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1-10CB-455C-908B-E22CF7352895}"/>
                </c:ext>
              </c:extLst>
            </c:dLbl>
            <c:dLbl>
              <c:idx val="177"/>
              <c:tx>
                <c:rich>
                  <a:bodyPr/>
                  <a:lstStyle/>
                  <a:p>
                    <a:fld id="{9CBC9339-2DA6-4747-9AB9-599A7DF75FA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2-10CB-455C-908B-E22CF7352895}"/>
                </c:ext>
              </c:extLst>
            </c:dLbl>
            <c:dLbl>
              <c:idx val="178"/>
              <c:tx>
                <c:rich>
                  <a:bodyPr/>
                  <a:lstStyle/>
                  <a:p>
                    <a:fld id="{E8175CF0-84F1-43CC-AE77-CB9B455AD77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3-10CB-455C-908B-E22CF7352895}"/>
                </c:ext>
              </c:extLst>
            </c:dLbl>
            <c:dLbl>
              <c:idx val="179"/>
              <c:tx>
                <c:rich>
                  <a:bodyPr/>
                  <a:lstStyle/>
                  <a:p>
                    <a:fld id="{BCEF1B1C-2218-4C63-BA00-02B3410DBF2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4-10CB-455C-908B-E22CF7352895}"/>
                </c:ext>
              </c:extLst>
            </c:dLbl>
            <c:dLbl>
              <c:idx val="180"/>
              <c:tx>
                <c:rich>
                  <a:bodyPr/>
                  <a:lstStyle/>
                  <a:p>
                    <a:fld id="{F7E4A9B1-C3A6-44C3-BE76-CEA97575967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5-10CB-455C-908B-E22CF7352895}"/>
                </c:ext>
              </c:extLst>
            </c:dLbl>
            <c:dLbl>
              <c:idx val="181"/>
              <c:tx>
                <c:rich>
                  <a:bodyPr/>
                  <a:lstStyle/>
                  <a:p>
                    <a:fld id="{44A6B0F7-CC0E-4FB0-8638-76419A33912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6-10CB-455C-908B-E22CF7352895}"/>
                </c:ext>
              </c:extLst>
            </c:dLbl>
            <c:dLbl>
              <c:idx val="182"/>
              <c:tx>
                <c:rich>
                  <a:bodyPr/>
                  <a:lstStyle/>
                  <a:p>
                    <a:fld id="{73ECE75B-14ED-47EE-AEF2-4BA5FE267DD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7-10CB-455C-908B-E22CF7352895}"/>
                </c:ext>
              </c:extLst>
            </c:dLbl>
            <c:dLbl>
              <c:idx val="183"/>
              <c:tx>
                <c:rich>
                  <a:bodyPr/>
                  <a:lstStyle/>
                  <a:p>
                    <a:fld id="{1F09BF8B-9E14-410B-864D-18E9C75DF2F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8-10CB-455C-908B-E22CF7352895}"/>
                </c:ext>
              </c:extLst>
            </c:dLbl>
            <c:dLbl>
              <c:idx val="184"/>
              <c:tx>
                <c:rich>
                  <a:bodyPr/>
                  <a:lstStyle/>
                  <a:p>
                    <a:fld id="{4A73DCFB-3D44-4586-9E8B-59AE345A33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9-10CB-455C-908B-E22CF7352895}"/>
                </c:ext>
              </c:extLst>
            </c:dLbl>
            <c:dLbl>
              <c:idx val="185"/>
              <c:tx>
                <c:rich>
                  <a:bodyPr/>
                  <a:lstStyle/>
                  <a:p>
                    <a:fld id="{88B213FB-7917-4B1D-9B10-D088D0116E9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A-10CB-455C-908B-E22CF7352895}"/>
                </c:ext>
              </c:extLst>
            </c:dLbl>
            <c:dLbl>
              <c:idx val="186"/>
              <c:tx>
                <c:rich>
                  <a:bodyPr/>
                  <a:lstStyle/>
                  <a:p>
                    <a:fld id="{25A6CBA7-4B61-4765-9C57-086CB417119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B-10CB-455C-908B-E22CF7352895}"/>
                </c:ext>
              </c:extLst>
            </c:dLbl>
            <c:dLbl>
              <c:idx val="187"/>
              <c:tx>
                <c:rich>
                  <a:bodyPr/>
                  <a:lstStyle/>
                  <a:p>
                    <a:fld id="{871F7641-B5B2-478F-BC4B-0BFA4F092E2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C-10CB-455C-908B-E22CF7352895}"/>
                </c:ext>
              </c:extLst>
            </c:dLbl>
            <c:dLbl>
              <c:idx val="188"/>
              <c:tx>
                <c:rich>
                  <a:bodyPr/>
                  <a:lstStyle/>
                  <a:p>
                    <a:fld id="{39D18889-01C4-4CC7-868D-8270FACA3F7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D-10CB-455C-908B-E22CF7352895}"/>
                </c:ext>
              </c:extLst>
            </c:dLbl>
            <c:dLbl>
              <c:idx val="189"/>
              <c:tx>
                <c:rich>
                  <a:bodyPr/>
                  <a:lstStyle/>
                  <a:p>
                    <a:fld id="{2AFBB686-0329-40B5-8172-E9779927007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E-10CB-455C-908B-E22CF7352895}"/>
                </c:ext>
              </c:extLst>
            </c:dLbl>
            <c:dLbl>
              <c:idx val="190"/>
              <c:tx>
                <c:rich>
                  <a:bodyPr/>
                  <a:lstStyle/>
                  <a:p>
                    <a:fld id="{DF0395B0-DA7E-4A41-B735-981A972DDA3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F-10CB-455C-908B-E22CF7352895}"/>
                </c:ext>
              </c:extLst>
            </c:dLbl>
            <c:dLbl>
              <c:idx val="191"/>
              <c:tx>
                <c:rich>
                  <a:bodyPr/>
                  <a:lstStyle/>
                  <a:p>
                    <a:fld id="{DB7B8E8C-5D8E-4708-8F0A-6318139AB2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0-10CB-455C-908B-E22CF7352895}"/>
                </c:ext>
              </c:extLst>
            </c:dLbl>
            <c:dLbl>
              <c:idx val="192"/>
              <c:tx>
                <c:rich>
                  <a:bodyPr/>
                  <a:lstStyle/>
                  <a:p>
                    <a:fld id="{C165E513-E608-403B-96EA-435B6CF2AF5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1-10CB-455C-908B-E22CF7352895}"/>
                </c:ext>
              </c:extLst>
            </c:dLbl>
            <c:dLbl>
              <c:idx val="193"/>
              <c:tx>
                <c:rich>
                  <a:bodyPr/>
                  <a:lstStyle/>
                  <a:p>
                    <a:fld id="{CCA663D3-4865-45C0-B096-66EEE04BB9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2-10CB-455C-908B-E22CF7352895}"/>
                </c:ext>
              </c:extLst>
            </c:dLbl>
            <c:dLbl>
              <c:idx val="194"/>
              <c:tx>
                <c:rich>
                  <a:bodyPr/>
                  <a:lstStyle/>
                  <a:p>
                    <a:fld id="{31B8D978-41A8-4E59-A6CD-1DEBABDB789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3-10CB-455C-908B-E22CF7352895}"/>
                </c:ext>
              </c:extLst>
            </c:dLbl>
            <c:dLbl>
              <c:idx val="195"/>
              <c:tx>
                <c:rich>
                  <a:bodyPr/>
                  <a:lstStyle/>
                  <a:p>
                    <a:fld id="{33926ACF-8808-4BAF-9D3C-B0FCF972698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4-10CB-455C-908B-E22CF7352895}"/>
                </c:ext>
              </c:extLst>
            </c:dLbl>
            <c:dLbl>
              <c:idx val="196"/>
              <c:tx>
                <c:rich>
                  <a:bodyPr/>
                  <a:lstStyle/>
                  <a:p>
                    <a:fld id="{AB39231D-C250-4399-91B2-58773E001C5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5-10CB-455C-908B-E22CF7352895}"/>
                </c:ext>
              </c:extLst>
            </c:dLbl>
            <c:dLbl>
              <c:idx val="197"/>
              <c:tx>
                <c:rich>
                  <a:bodyPr/>
                  <a:lstStyle/>
                  <a:p>
                    <a:fld id="{04482F4B-8175-44B3-A2EE-F68C13492D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6-10CB-455C-908B-E22CF7352895}"/>
                </c:ext>
              </c:extLst>
            </c:dLbl>
            <c:dLbl>
              <c:idx val="198"/>
              <c:tx>
                <c:rich>
                  <a:bodyPr/>
                  <a:lstStyle/>
                  <a:p>
                    <a:fld id="{1449B49A-832C-4ED6-B2E3-53A612124CD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7-10CB-455C-908B-E22CF7352895}"/>
                </c:ext>
              </c:extLst>
            </c:dLbl>
            <c:dLbl>
              <c:idx val="199"/>
              <c:tx>
                <c:rich>
                  <a:bodyPr/>
                  <a:lstStyle/>
                  <a:p>
                    <a:fld id="{0AC89B8A-096C-4DB2-B2E2-ECAA22F3108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8-10CB-455C-908B-E22CF7352895}"/>
                </c:ext>
              </c:extLst>
            </c:dLbl>
            <c:dLbl>
              <c:idx val="200"/>
              <c:tx>
                <c:rich>
                  <a:bodyPr/>
                  <a:lstStyle/>
                  <a:p>
                    <a:fld id="{0D6CEA9A-5E5A-4E57-B431-36F0D8109B9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9-10CB-455C-908B-E22CF7352895}"/>
                </c:ext>
              </c:extLst>
            </c:dLbl>
            <c:dLbl>
              <c:idx val="201"/>
              <c:tx>
                <c:rich>
                  <a:bodyPr/>
                  <a:lstStyle/>
                  <a:p>
                    <a:fld id="{2477B898-51A4-4DF4-9DB8-8EF5753F1EF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A-10CB-455C-908B-E22CF7352895}"/>
                </c:ext>
              </c:extLst>
            </c:dLbl>
            <c:dLbl>
              <c:idx val="202"/>
              <c:tx>
                <c:rich>
                  <a:bodyPr/>
                  <a:lstStyle/>
                  <a:p>
                    <a:fld id="{E76BDCE2-36E8-4E92-B6CD-258B62A728A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B-10CB-455C-908B-E22CF7352895}"/>
                </c:ext>
              </c:extLst>
            </c:dLbl>
            <c:dLbl>
              <c:idx val="203"/>
              <c:tx>
                <c:rich>
                  <a:bodyPr/>
                  <a:lstStyle/>
                  <a:p>
                    <a:fld id="{2561AA6D-3C92-416D-9679-1D6A3C10698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C-10CB-455C-908B-E22CF7352895}"/>
                </c:ext>
              </c:extLst>
            </c:dLbl>
            <c:dLbl>
              <c:idx val="204"/>
              <c:tx>
                <c:rich>
                  <a:bodyPr/>
                  <a:lstStyle/>
                  <a:p>
                    <a:fld id="{4389765A-A65D-4667-8693-01687DBA1BF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D-10CB-455C-908B-E22CF7352895}"/>
                </c:ext>
              </c:extLst>
            </c:dLbl>
            <c:dLbl>
              <c:idx val="205"/>
              <c:tx>
                <c:rich>
                  <a:bodyPr/>
                  <a:lstStyle/>
                  <a:p>
                    <a:fld id="{02EB6820-D5FF-498D-89FD-5A6930187C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E-10CB-455C-908B-E22CF7352895}"/>
                </c:ext>
              </c:extLst>
            </c:dLbl>
            <c:dLbl>
              <c:idx val="206"/>
              <c:tx>
                <c:rich>
                  <a:bodyPr/>
                  <a:lstStyle/>
                  <a:p>
                    <a:fld id="{5F6C7C2D-22CA-4AE7-A61E-9E38574E54F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F-10CB-455C-908B-E22CF7352895}"/>
                </c:ext>
              </c:extLst>
            </c:dLbl>
            <c:dLbl>
              <c:idx val="207"/>
              <c:tx>
                <c:rich>
                  <a:bodyPr/>
                  <a:lstStyle/>
                  <a:p>
                    <a:fld id="{B11A19D2-AAB6-48EE-AB84-AC8411C8ADB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0-10CB-455C-908B-E22CF7352895}"/>
                </c:ext>
              </c:extLst>
            </c:dLbl>
            <c:dLbl>
              <c:idx val="208"/>
              <c:tx>
                <c:rich>
                  <a:bodyPr/>
                  <a:lstStyle/>
                  <a:p>
                    <a:fld id="{27D88FBE-B810-4244-8B8F-03758FAFAD1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1-10CB-455C-908B-E22CF7352895}"/>
                </c:ext>
              </c:extLst>
            </c:dLbl>
            <c:dLbl>
              <c:idx val="209"/>
              <c:tx>
                <c:rich>
                  <a:bodyPr/>
                  <a:lstStyle/>
                  <a:p>
                    <a:fld id="{C638249E-01C5-47E4-AD01-DC6A56CAB2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2-10CB-455C-908B-E22CF7352895}"/>
                </c:ext>
              </c:extLst>
            </c:dLbl>
            <c:dLbl>
              <c:idx val="210"/>
              <c:tx>
                <c:rich>
                  <a:bodyPr/>
                  <a:lstStyle/>
                  <a:p>
                    <a:fld id="{4F76D3CA-F279-4480-8A99-7E784159685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3-10CB-455C-908B-E22CF7352895}"/>
                </c:ext>
              </c:extLst>
            </c:dLbl>
            <c:dLbl>
              <c:idx val="211"/>
              <c:tx>
                <c:rich>
                  <a:bodyPr/>
                  <a:lstStyle/>
                  <a:p>
                    <a:fld id="{38ED3F1B-7378-4695-9F2C-53EC676A693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4-10CB-455C-908B-E22CF7352895}"/>
                </c:ext>
              </c:extLst>
            </c:dLbl>
            <c:dLbl>
              <c:idx val="212"/>
              <c:tx>
                <c:rich>
                  <a:bodyPr/>
                  <a:lstStyle/>
                  <a:p>
                    <a:fld id="{6C95A32A-B275-48A1-AA29-4F02A59119C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5-10CB-455C-908B-E22CF7352895}"/>
                </c:ext>
              </c:extLst>
            </c:dLbl>
            <c:dLbl>
              <c:idx val="213"/>
              <c:tx>
                <c:rich>
                  <a:bodyPr/>
                  <a:lstStyle/>
                  <a:p>
                    <a:fld id="{A8B03FB7-A45B-48E9-9B69-A13546C4312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6-10CB-455C-908B-E22CF7352895}"/>
                </c:ext>
              </c:extLst>
            </c:dLbl>
            <c:dLbl>
              <c:idx val="214"/>
              <c:tx>
                <c:rich>
                  <a:bodyPr/>
                  <a:lstStyle/>
                  <a:p>
                    <a:fld id="{C402CF21-04AD-475C-BD6D-DDA8CDB7D80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7-10CB-455C-908B-E22CF7352895}"/>
                </c:ext>
              </c:extLst>
            </c:dLbl>
            <c:dLbl>
              <c:idx val="215"/>
              <c:tx>
                <c:rich>
                  <a:bodyPr/>
                  <a:lstStyle/>
                  <a:p>
                    <a:fld id="{4CB5DCAB-399A-4A0A-8327-3C4E2C9772D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8-10CB-455C-908B-E22CF7352895}"/>
                </c:ext>
              </c:extLst>
            </c:dLbl>
            <c:dLbl>
              <c:idx val="216"/>
              <c:tx>
                <c:rich>
                  <a:bodyPr/>
                  <a:lstStyle/>
                  <a:p>
                    <a:fld id="{873BAB1B-B755-412E-878B-0609646ADFB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9-10CB-455C-908B-E22CF7352895}"/>
                </c:ext>
              </c:extLst>
            </c:dLbl>
            <c:dLbl>
              <c:idx val="217"/>
              <c:tx>
                <c:rich>
                  <a:bodyPr/>
                  <a:lstStyle/>
                  <a:p>
                    <a:fld id="{7AEC3154-AD86-4F54-8777-386470A64D1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A-10CB-455C-908B-E22CF7352895}"/>
                </c:ext>
              </c:extLst>
            </c:dLbl>
            <c:dLbl>
              <c:idx val="218"/>
              <c:tx>
                <c:rich>
                  <a:bodyPr/>
                  <a:lstStyle/>
                  <a:p>
                    <a:fld id="{7A25DE0B-B0E6-4D34-8356-CF4D22E7D83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B-10CB-455C-908B-E22CF7352895}"/>
                </c:ext>
              </c:extLst>
            </c:dLbl>
            <c:dLbl>
              <c:idx val="219"/>
              <c:tx>
                <c:rich>
                  <a:bodyPr/>
                  <a:lstStyle/>
                  <a:p>
                    <a:fld id="{628B159C-8FC7-4A66-9A36-59E50B163F8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C-10CB-455C-908B-E22CF7352895}"/>
                </c:ext>
              </c:extLst>
            </c:dLbl>
            <c:dLbl>
              <c:idx val="220"/>
              <c:tx>
                <c:rich>
                  <a:bodyPr/>
                  <a:lstStyle/>
                  <a:p>
                    <a:fld id="{7D17B2E1-0120-497B-8F3A-262015B448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D-10CB-455C-908B-E22CF7352895}"/>
                </c:ext>
              </c:extLst>
            </c:dLbl>
            <c:dLbl>
              <c:idx val="221"/>
              <c:tx>
                <c:rich>
                  <a:bodyPr/>
                  <a:lstStyle/>
                  <a:p>
                    <a:fld id="{50133F5B-6C67-4DAE-A1D7-ED20ADB3E9C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E-10CB-455C-908B-E22CF7352895}"/>
                </c:ext>
              </c:extLst>
            </c:dLbl>
            <c:dLbl>
              <c:idx val="222"/>
              <c:tx>
                <c:rich>
                  <a:bodyPr/>
                  <a:lstStyle/>
                  <a:p>
                    <a:fld id="{B0A30CFD-B71D-4678-9CC2-9CD3FFBBAFE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F-10CB-455C-908B-E22CF7352895}"/>
                </c:ext>
              </c:extLst>
            </c:dLbl>
            <c:dLbl>
              <c:idx val="223"/>
              <c:tx>
                <c:rich>
                  <a:bodyPr/>
                  <a:lstStyle/>
                  <a:p>
                    <a:fld id="{F2C654B4-4851-406E-8BC3-C9ECC7D490B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0-10CB-455C-908B-E22CF7352895}"/>
                </c:ext>
              </c:extLst>
            </c:dLbl>
            <c:dLbl>
              <c:idx val="224"/>
              <c:tx>
                <c:rich>
                  <a:bodyPr/>
                  <a:lstStyle/>
                  <a:p>
                    <a:fld id="{6500F43A-F988-4210-9D22-D82B1BD57C2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1-10CB-455C-908B-E22CF7352895}"/>
                </c:ext>
              </c:extLst>
            </c:dLbl>
            <c:dLbl>
              <c:idx val="225"/>
              <c:tx>
                <c:rich>
                  <a:bodyPr/>
                  <a:lstStyle/>
                  <a:p>
                    <a:fld id="{117B4341-2541-4692-AD05-807695DB00D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2-10CB-455C-908B-E22CF7352895}"/>
                </c:ext>
              </c:extLst>
            </c:dLbl>
            <c:dLbl>
              <c:idx val="226"/>
              <c:tx>
                <c:rich>
                  <a:bodyPr/>
                  <a:lstStyle/>
                  <a:p>
                    <a:fld id="{0F1B3F93-44F0-4607-B45E-436964DE38A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3-10CB-455C-908B-E22CF7352895}"/>
                </c:ext>
              </c:extLst>
            </c:dLbl>
            <c:dLbl>
              <c:idx val="227"/>
              <c:tx>
                <c:rich>
                  <a:bodyPr/>
                  <a:lstStyle/>
                  <a:p>
                    <a:fld id="{3E098218-67BD-4D52-9745-1F0DE07B6A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4-10CB-455C-908B-E22CF7352895}"/>
                </c:ext>
              </c:extLst>
            </c:dLbl>
            <c:dLbl>
              <c:idx val="228"/>
              <c:tx>
                <c:rich>
                  <a:bodyPr/>
                  <a:lstStyle/>
                  <a:p>
                    <a:fld id="{C80FE6F5-137D-41A0-8CE7-D8ED6B5FCF3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5-10CB-455C-908B-E22CF7352895}"/>
                </c:ext>
              </c:extLst>
            </c:dLbl>
            <c:dLbl>
              <c:idx val="229"/>
              <c:tx>
                <c:rich>
                  <a:bodyPr/>
                  <a:lstStyle/>
                  <a:p>
                    <a:fld id="{99F1C186-E0AC-4AE7-B897-014C54D26D2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6-10CB-455C-908B-E22CF7352895}"/>
                </c:ext>
              </c:extLst>
            </c:dLbl>
            <c:dLbl>
              <c:idx val="230"/>
              <c:tx>
                <c:rich>
                  <a:bodyPr/>
                  <a:lstStyle/>
                  <a:p>
                    <a:fld id="{1BF4A615-D5EB-405A-8DC2-6A798D71D2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7-10CB-455C-908B-E22CF7352895}"/>
                </c:ext>
              </c:extLst>
            </c:dLbl>
            <c:dLbl>
              <c:idx val="231"/>
              <c:tx>
                <c:rich>
                  <a:bodyPr/>
                  <a:lstStyle/>
                  <a:p>
                    <a:fld id="{19FB26D3-0DE7-47AF-8512-1F8998D5531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8-10CB-455C-908B-E22CF7352895}"/>
                </c:ext>
              </c:extLst>
            </c:dLbl>
            <c:dLbl>
              <c:idx val="232"/>
              <c:tx>
                <c:rich>
                  <a:bodyPr/>
                  <a:lstStyle/>
                  <a:p>
                    <a:fld id="{0EB35E81-AD41-4E7C-ADFA-8DFC0DEB301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9-10CB-455C-908B-E22CF7352895}"/>
                </c:ext>
              </c:extLst>
            </c:dLbl>
            <c:dLbl>
              <c:idx val="233"/>
              <c:tx>
                <c:rich>
                  <a:bodyPr/>
                  <a:lstStyle/>
                  <a:p>
                    <a:fld id="{9B8067B2-39BF-4538-9B55-2FCECB278A1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A-10CB-455C-908B-E22CF7352895}"/>
                </c:ext>
              </c:extLst>
            </c:dLbl>
            <c:dLbl>
              <c:idx val="234"/>
              <c:tx>
                <c:rich>
                  <a:bodyPr/>
                  <a:lstStyle/>
                  <a:p>
                    <a:fld id="{0EB2F59F-9C2A-4797-83DB-65A12D526D5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B-10CB-455C-908B-E22CF7352895}"/>
                </c:ext>
              </c:extLst>
            </c:dLbl>
            <c:dLbl>
              <c:idx val="235"/>
              <c:tx>
                <c:rich>
                  <a:bodyPr/>
                  <a:lstStyle/>
                  <a:p>
                    <a:fld id="{806CCA57-5664-4BD7-BF94-E8F6C21DBBF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C-10CB-455C-908B-E22CF7352895}"/>
                </c:ext>
              </c:extLst>
            </c:dLbl>
            <c:dLbl>
              <c:idx val="236"/>
              <c:tx>
                <c:rich>
                  <a:bodyPr/>
                  <a:lstStyle/>
                  <a:p>
                    <a:fld id="{A47C5388-71A7-4092-8CD4-23FB48A11A5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D-10CB-455C-908B-E22CF7352895}"/>
                </c:ext>
              </c:extLst>
            </c:dLbl>
            <c:dLbl>
              <c:idx val="237"/>
              <c:tx>
                <c:rich>
                  <a:bodyPr/>
                  <a:lstStyle/>
                  <a:p>
                    <a:fld id="{49709E0E-FF4E-4E66-BC1C-C5A468B4048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E-10CB-455C-908B-E22CF7352895}"/>
                </c:ext>
              </c:extLst>
            </c:dLbl>
            <c:dLbl>
              <c:idx val="238"/>
              <c:tx>
                <c:rich>
                  <a:bodyPr/>
                  <a:lstStyle/>
                  <a:p>
                    <a:fld id="{A320F149-7E0D-488F-8F8A-A72FD4EC32D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F-10CB-455C-908B-E22CF7352895}"/>
                </c:ext>
              </c:extLst>
            </c:dLbl>
            <c:dLbl>
              <c:idx val="239"/>
              <c:tx>
                <c:rich>
                  <a:bodyPr/>
                  <a:lstStyle/>
                  <a:p>
                    <a:fld id="{79F4CD23-A409-4CFB-B3BF-BC0E89D2C07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0-10CB-455C-908B-E22CF7352895}"/>
                </c:ext>
              </c:extLst>
            </c:dLbl>
            <c:dLbl>
              <c:idx val="240"/>
              <c:tx>
                <c:rich>
                  <a:bodyPr/>
                  <a:lstStyle/>
                  <a:p>
                    <a:fld id="{C1765FC1-CE9B-4E5F-9015-491A4FF3CDB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1-10CB-455C-908B-E22CF7352895}"/>
                </c:ext>
              </c:extLst>
            </c:dLbl>
            <c:dLbl>
              <c:idx val="241"/>
              <c:tx>
                <c:rich>
                  <a:bodyPr/>
                  <a:lstStyle/>
                  <a:p>
                    <a:fld id="{025ADF4F-B47C-4A8E-8DFC-38313F395D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2-10CB-455C-908B-E22CF7352895}"/>
                </c:ext>
              </c:extLst>
            </c:dLbl>
            <c:dLbl>
              <c:idx val="242"/>
              <c:tx>
                <c:rich>
                  <a:bodyPr/>
                  <a:lstStyle/>
                  <a:p>
                    <a:fld id="{2034A394-344B-4188-B6E4-555F690DF9D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3-10CB-455C-908B-E22CF7352895}"/>
                </c:ext>
              </c:extLst>
            </c:dLbl>
            <c:dLbl>
              <c:idx val="243"/>
              <c:tx>
                <c:rich>
                  <a:bodyPr/>
                  <a:lstStyle/>
                  <a:p>
                    <a:fld id="{FEE57DD3-7D03-4164-8CC0-1577E7330E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4-10CB-455C-908B-E22CF7352895}"/>
                </c:ext>
              </c:extLst>
            </c:dLbl>
            <c:dLbl>
              <c:idx val="244"/>
              <c:tx>
                <c:rich>
                  <a:bodyPr/>
                  <a:lstStyle/>
                  <a:p>
                    <a:fld id="{737BCB5F-0D88-4F6E-AB60-1FFCD9F9208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5-10CB-455C-908B-E22CF7352895}"/>
                </c:ext>
              </c:extLst>
            </c:dLbl>
            <c:dLbl>
              <c:idx val="245"/>
              <c:tx>
                <c:rich>
                  <a:bodyPr/>
                  <a:lstStyle/>
                  <a:p>
                    <a:fld id="{B6B84D97-12FB-44C6-AE4D-5C304D4539E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6-10CB-455C-908B-E22CF7352895}"/>
                </c:ext>
              </c:extLst>
            </c:dLbl>
            <c:dLbl>
              <c:idx val="246"/>
              <c:tx>
                <c:rich>
                  <a:bodyPr/>
                  <a:lstStyle/>
                  <a:p>
                    <a:fld id="{5668D8C3-D15F-4A34-B536-C5911CF2CDD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7-10CB-455C-908B-E22CF7352895}"/>
                </c:ext>
              </c:extLst>
            </c:dLbl>
            <c:dLbl>
              <c:idx val="247"/>
              <c:tx>
                <c:rich>
                  <a:bodyPr/>
                  <a:lstStyle/>
                  <a:p>
                    <a:fld id="{F6479783-160D-45C5-910C-4085FD4C0CB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8-10CB-455C-908B-E22CF7352895}"/>
                </c:ext>
              </c:extLst>
            </c:dLbl>
            <c:dLbl>
              <c:idx val="248"/>
              <c:tx>
                <c:rich>
                  <a:bodyPr/>
                  <a:lstStyle/>
                  <a:p>
                    <a:fld id="{0D2CE049-6DF4-4CDC-B08E-8BF81971766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9-10CB-455C-908B-E22CF7352895}"/>
                </c:ext>
              </c:extLst>
            </c:dLbl>
            <c:dLbl>
              <c:idx val="249"/>
              <c:tx>
                <c:rich>
                  <a:bodyPr/>
                  <a:lstStyle/>
                  <a:p>
                    <a:fld id="{0892F341-A63B-4C25-ADAE-8AAA0C38E00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A-10CB-455C-908B-E22CF7352895}"/>
                </c:ext>
              </c:extLst>
            </c:dLbl>
            <c:dLbl>
              <c:idx val="250"/>
              <c:tx>
                <c:rich>
                  <a:bodyPr/>
                  <a:lstStyle/>
                  <a:p>
                    <a:fld id="{1A83FFC5-B751-49B0-8E9F-F4A9E8522D0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B-10CB-455C-908B-E22CF7352895}"/>
                </c:ext>
              </c:extLst>
            </c:dLbl>
            <c:dLbl>
              <c:idx val="251"/>
              <c:tx>
                <c:rich>
                  <a:bodyPr/>
                  <a:lstStyle/>
                  <a:p>
                    <a:fld id="{AE020520-2799-48BF-A054-185405CF6B8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C-10CB-455C-908B-E22CF7352895}"/>
                </c:ext>
              </c:extLst>
            </c:dLbl>
            <c:dLbl>
              <c:idx val="252"/>
              <c:tx>
                <c:rich>
                  <a:bodyPr/>
                  <a:lstStyle/>
                  <a:p>
                    <a:fld id="{8934BE9E-E9FE-4F0B-992F-8BAA17CA0B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D-10CB-455C-908B-E22CF7352895}"/>
                </c:ext>
              </c:extLst>
            </c:dLbl>
            <c:dLbl>
              <c:idx val="253"/>
              <c:tx>
                <c:rich>
                  <a:bodyPr/>
                  <a:lstStyle/>
                  <a:p>
                    <a:fld id="{FB1D620C-1898-46EF-9C01-92E7D27B9E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E-10CB-455C-908B-E22CF7352895}"/>
                </c:ext>
              </c:extLst>
            </c:dLbl>
            <c:dLbl>
              <c:idx val="254"/>
              <c:tx>
                <c:rich>
                  <a:bodyPr/>
                  <a:lstStyle/>
                  <a:p>
                    <a:fld id="{A337FB1D-BBC1-4322-A275-CED0C2974FF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F-10CB-455C-908B-E22CF7352895}"/>
                </c:ext>
              </c:extLst>
            </c:dLbl>
            <c:dLbl>
              <c:idx val="255"/>
              <c:tx>
                <c:rich>
                  <a:bodyPr/>
                  <a:lstStyle/>
                  <a:p>
                    <a:fld id="{91E5C7AA-90A3-462C-AE58-382C46F6A3A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0-10CB-455C-908B-E22CF7352895}"/>
                </c:ext>
              </c:extLst>
            </c:dLbl>
            <c:dLbl>
              <c:idx val="256"/>
              <c:tx>
                <c:rich>
                  <a:bodyPr/>
                  <a:lstStyle/>
                  <a:p>
                    <a:fld id="{EE24863E-2149-44FA-9AE3-3B8E4302A68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1-10CB-455C-908B-E22CF7352895}"/>
                </c:ext>
              </c:extLst>
            </c:dLbl>
            <c:dLbl>
              <c:idx val="257"/>
              <c:tx>
                <c:rich>
                  <a:bodyPr/>
                  <a:lstStyle/>
                  <a:p>
                    <a:fld id="{3E0BBA17-1E9A-41FA-B684-EF45ECE50BD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2-10CB-455C-908B-E22CF7352895}"/>
                </c:ext>
              </c:extLst>
            </c:dLbl>
            <c:dLbl>
              <c:idx val="258"/>
              <c:tx>
                <c:rich>
                  <a:bodyPr/>
                  <a:lstStyle/>
                  <a:p>
                    <a:fld id="{720D8D6D-E4EF-47EF-9B67-CD71BD38476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3-10CB-455C-908B-E22CF7352895}"/>
                </c:ext>
              </c:extLst>
            </c:dLbl>
            <c:dLbl>
              <c:idx val="259"/>
              <c:tx>
                <c:rich>
                  <a:bodyPr/>
                  <a:lstStyle/>
                  <a:p>
                    <a:fld id="{3D4B2065-BA74-402B-97FE-9972E0F599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4-10CB-455C-908B-E22CF7352895}"/>
                </c:ext>
              </c:extLst>
            </c:dLbl>
            <c:dLbl>
              <c:idx val="260"/>
              <c:tx>
                <c:rich>
                  <a:bodyPr/>
                  <a:lstStyle/>
                  <a:p>
                    <a:fld id="{65DDDF71-C4BE-4D6F-B9C8-5E8BEDA938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5-10CB-455C-908B-E22CF7352895}"/>
                </c:ext>
              </c:extLst>
            </c:dLbl>
            <c:dLbl>
              <c:idx val="261"/>
              <c:tx>
                <c:rich>
                  <a:bodyPr/>
                  <a:lstStyle/>
                  <a:p>
                    <a:fld id="{EFFC0E54-89F9-4971-A984-A62131F72B4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6-10CB-455C-908B-E22CF7352895}"/>
                </c:ext>
              </c:extLst>
            </c:dLbl>
            <c:dLbl>
              <c:idx val="262"/>
              <c:tx>
                <c:rich>
                  <a:bodyPr/>
                  <a:lstStyle/>
                  <a:p>
                    <a:fld id="{52473287-6C16-4D2E-AE66-60BB190682C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7-10CB-455C-908B-E22CF7352895}"/>
                </c:ext>
              </c:extLst>
            </c:dLbl>
            <c:dLbl>
              <c:idx val="263"/>
              <c:tx>
                <c:rich>
                  <a:bodyPr/>
                  <a:lstStyle/>
                  <a:p>
                    <a:fld id="{9DD2FB0D-CB16-49BB-8F0D-327A778B787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8-10CB-455C-908B-E22CF7352895}"/>
                </c:ext>
              </c:extLst>
            </c:dLbl>
            <c:dLbl>
              <c:idx val="264"/>
              <c:tx>
                <c:rich>
                  <a:bodyPr/>
                  <a:lstStyle/>
                  <a:p>
                    <a:fld id="{E7555DBD-34BC-4ED7-BAC0-21F10F1DE3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9-10CB-455C-908B-E22CF7352895}"/>
                </c:ext>
              </c:extLst>
            </c:dLbl>
            <c:dLbl>
              <c:idx val="265"/>
              <c:tx>
                <c:rich>
                  <a:bodyPr/>
                  <a:lstStyle/>
                  <a:p>
                    <a:fld id="{DBABE914-2668-48A6-8B49-0080DB1F0BB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A-10CB-455C-908B-E22CF7352895}"/>
                </c:ext>
              </c:extLst>
            </c:dLbl>
            <c:dLbl>
              <c:idx val="266"/>
              <c:tx>
                <c:rich>
                  <a:bodyPr/>
                  <a:lstStyle/>
                  <a:p>
                    <a:fld id="{99412BC3-F50B-4532-9C2B-923D79DB464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B-10CB-455C-908B-E22CF7352895}"/>
                </c:ext>
              </c:extLst>
            </c:dLbl>
            <c:dLbl>
              <c:idx val="267"/>
              <c:tx>
                <c:rich>
                  <a:bodyPr/>
                  <a:lstStyle/>
                  <a:p>
                    <a:fld id="{08E68316-610F-40B9-8BAF-B461AA4B87A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C-10CB-455C-908B-E22CF7352895}"/>
                </c:ext>
              </c:extLst>
            </c:dLbl>
            <c:dLbl>
              <c:idx val="268"/>
              <c:tx>
                <c:rich>
                  <a:bodyPr/>
                  <a:lstStyle/>
                  <a:p>
                    <a:fld id="{64C92A5A-CD5F-4AA0-963D-1DEC71A6304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D-10CB-455C-908B-E22CF7352895}"/>
                </c:ext>
              </c:extLst>
            </c:dLbl>
            <c:dLbl>
              <c:idx val="269"/>
              <c:tx>
                <c:rich>
                  <a:bodyPr/>
                  <a:lstStyle/>
                  <a:p>
                    <a:fld id="{BDC98E4F-7BBC-4C99-9463-90487954FE8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E-10CB-455C-908B-E22CF7352895}"/>
                </c:ext>
              </c:extLst>
            </c:dLbl>
            <c:dLbl>
              <c:idx val="270"/>
              <c:tx>
                <c:rich>
                  <a:bodyPr/>
                  <a:lstStyle/>
                  <a:p>
                    <a:fld id="{EA221AE1-707B-4494-9D6D-B61415AB98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F-10CB-455C-908B-E22CF7352895}"/>
                </c:ext>
              </c:extLst>
            </c:dLbl>
            <c:dLbl>
              <c:idx val="271"/>
              <c:tx>
                <c:rich>
                  <a:bodyPr/>
                  <a:lstStyle/>
                  <a:p>
                    <a:fld id="{81B7EDAE-BD29-48A6-BAAD-108BA6ACE0D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0-10CB-455C-908B-E22CF7352895}"/>
                </c:ext>
              </c:extLst>
            </c:dLbl>
            <c:dLbl>
              <c:idx val="272"/>
              <c:tx>
                <c:rich>
                  <a:bodyPr/>
                  <a:lstStyle/>
                  <a:p>
                    <a:fld id="{2C694132-BA73-4368-95B7-72E4FA62B6A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1-10CB-455C-908B-E22CF7352895}"/>
                </c:ext>
              </c:extLst>
            </c:dLbl>
            <c:dLbl>
              <c:idx val="273"/>
              <c:tx>
                <c:rich>
                  <a:bodyPr/>
                  <a:lstStyle/>
                  <a:p>
                    <a:fld id="{6911DA26-94FF-4795-8558-02C86C79EF2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2-10CB-455C-908B-E22CF7352895}"/>
                </c:ext>
              </c:extLst>
            </c:dLbl>
            <c:dLbl>
              <c:idx val="274"/>
              <c:tx>
                <c:rich>
                  <a:bodyPr/>
                  <a:lstStyle/>
                  <a:p>
                    <a:fld id="{AB987D17-D096-49D4-A127-F8A83D64B59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3-10CB-455C-908B-E22CF7352895}"/>
                </c:ext>
              </c:extLst>
            </c:dLbl>
            <c:dLbl>
              <c:idx val="275"/>
              <c:tx>
                <c:rich>
                  <a:bodyPr/>
                  <a:lstStyle/>
                  <a:p>
                    <a:fld id="{988A31FC-B45F-40A8-99DB-E2DE206E607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4-10CB-455C-908B-E22CF7352895}"/>
                </c:ext>
              </c:extLst>
            </c:dLbl>
            <c:dLbl>
              <c:idx val="276"/>
              <c:tx>
                <c:rich>
                  <a:bodyPr/>
                  <a:lstStyle/>
                  <a:p>
                    <a:fld id="{F0BC0878-2CF7-40DC-B5BB-E7BD91C83EF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5-10CB-455C-908B-E22CF7352895}"/>
                </c:ext>
              </c:extLst>
            </c:dLbl>
            <c:dLbl>
              <c:idx val="277"/>
              <c:tx>
                <c:rich>
                  <a:bodyPr/>
                  <a:lstStyle/>
                  <a:p>
                    <a:fld id="{674EC9E3-B8FB-4C92-A2F6-FAD106B5760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6-10CB-455C-908B-E22CF7352895}"/>
                </c:ext>
              </c:extLst>
            </c:dLbl>
            <c:dLbl>
              <c:idx val="278"/>
              <c:tx>
                <c:rich>
                  <a:bodyPr/>
                  <a:lstStyle/>
                  <a:p>
                    <a:fld id="{2C9E3990-580D-4F1C-BDF3-BB3097790B7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7-10CB-455C-908B-E22CF7352895}"/>
                </c:ext>
              </c:extLst>
            </c:dLbl>
            <c:dLbl>
              <c:idx val="279"/>
              <c:tx>
                <c:rich>
                  <a:bodyPr/>
                  <a:lstStyle/>
                  <a:p>
                    <a:fld id="{1F19774C-C7D0-425A-8397-4BEAB69AB75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8-10CB-455C-908B-E22CF7352895}"/>
                </c:ext>
              </c:extLst>
            </c:dLbl>
            <c:dLbl>
              <c:idx val="280"/>
              <c:tx>
                <c:rich>
                  <a:bodyPr/>
                  <a:lstStyle/>
                  <a:p>
                    <a:fld id="{E717A758-3C59-4ACF-B780-91F56759596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9-10CB-455C-908B-E22CF7352895}"/>
                </c:ext>
              </c:extLst>
            </c:dLbl>
            <c:dLbl>
              <c:idx val="281"/>
              <c:tx>
                <c:rich>
                  <a:bodyPr/>
                  <a:lstStyle/>
                  <a:p>
                    <a:fld id="{B121BD6F-8A68-42D3-8D42-A252659FB33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A-10CB-455C-908B-E22CF7352895}"/>
                </c:ext>
              </c:extLst>
            </c:dLbl>
            <c:dLbl>
              <c:idx val="282"/>
              <c:tx>
                <c:rich>
                  <a:bodyPr/>
                  <a:lstStyle/>
                  <a:p>
                    <a:fld id="{8D01A224-9C34-40F2-A5AF-10470D5D351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B-10CB-455C-908B-E22CF7352895}"/>
                </c:ext>
              </c:extLst>
            </c:dLbl>
            <c:dLbl>
              <c:idx val="283"/>
              <c:tx>
                <c:rich>
                  <a:bodyPr/>
                  <a:lstStyle/>
                  <a:p>
                    <a:fld id="{3CFEE0B6-8511-469D-BA46-923C7FD7367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C-10CB-455C-908B-E22CF7352895}"/>
                </c:ext>
              </c:extLst>
            </c:dLbl>
            <c:dLbl>
              <c:idx val="284"/>
              <c:tx>
                <c:rich>
                  <a:bodyPr/>
                  <a:lstStyle/>
                  <a:p>
                    <a:fld id="{E5ADD613-4140-438C-9995-8A283514475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D-10CB-455C-908B-E22CF7352895}"/>
                </c:ext>
              </c:extLst>
            </c:dLbl>
            <c:dLbl>
              <c:idx val="285"/>
              <c:tx>
                <c:rich>
                  <a:bodyPr/>
                  <a:lstStyle/>
                  <a:p>
                    <a:fld id="{A0D4856F-B72B-41AA-B9CA-B409FDE7F28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E-10CB-455C-908B-E22CF7352895}"/>
                </c:ext>
              </c:extLst>
            </c:dLbl>
            <c:dLbl>
              <c:idx val="286"/>
              <c:tx>
                <c:rich>
                  <a:bodyPr/>
                  <a:lstStyle/>
                  <a:p>
                    <a:fld id="{985CFD0F-BD18-48A8-8A0A-8CFF34488E3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F-10CB-455C-908B-E22CF7352895}"/>
                </c:ext>
              </c:extLst>
            </c:dLbl>
            <c:dLbl>
              <c:idx val="287"/>
              <c:tx>
                <c:rich>
                  <a:bodyPr/>
                  <a:lstStyle/>
                  <a:p>
                    <a:fld id="{08101B9C-8086-44CB-97F0-849E8D52E43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0-10CB-455C-908B-E22CF7352895}"/>
                </c:ext>
              </c:extLst>
            </c:dLbl>
            <c:dLbl>
              <c:idx val="288"/>
              <c:tx>
                <c:rich>
                  <a:bodyPr/>
                  <a:lstStyle/>
                  <a:p>
                    <a:fld id="{4A6DB1F1-18A7-4978-A6A4-C9E19BEB6A3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1-10CB-455C-908B-E22CF7352895}"/>
                </c:ext>
              </c:extLst>
            </c:dLbl>
            <c:dLbl>
              <c:idx val="289"/>
              <c:tx>
                <c:rich>
                  <a:bodyPr/>
                  <a:lstStyle/>
                  <a:p>
                    <a:fld id="{392CA177-4E22-412E-AF93-B4BE40F87F6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2-10CB-455C-908B-E22CF7352895}"/>
                </c:ext>
              </c:extLst>
            </c:dLbl>
            <c:dLbl>
              <c:idx val="290"/>
              <c:tx>
                <c:rich>
                  <a:bodyPr/>
                  <a:lstStyle/>
                  <a:p>
                    <a:fld id="{78F61378-79BC-4F03-BD49-227F2716A28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3-10CB-455C-908B-E22CF7352895}"/>
                </c:ext>
              </c:extLst>
            </c:dLbl>
            <c:dLbl>
              <c:idx val="291"/>
              <c:tx>
                <c:rich>
                  <a:bodyPr/>
                  <a:lstStyle/>
                  <a:p>
                    <a:fld id="{95B5FEE4-E6CF-4B0E-AA84-FC53B713FAD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4-10CB-455C-908B-E22CF7352895}"/>
                </c:ext>
              </c:extLst>
            </c:dLbl>
            <c:dLbl>
              <c:idx val="292"/>
              <c:tx>
                <c:rich>
                  <a:bodyPr/>
                  <a:lstStyle/>
                  <a:p>
                    <a:fld id="{22D61337-0123-4F79-A6CC-8FBDF0D7FA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5-10CB-455C-908B-E22CF7352895}"/>
                </c:ext>
              </c:extLst>
            </c:dLbl>
            <c:dLbl>
              <c:idx val="293"/>
              <c:tx>
                <c:rich>
                  <a:bodyPr/>
                  <a:lstStyle/>
                  <a:p>
                    <a:fld id="{6AD54F23-B7E5-49B5-A909-135E5C520CE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6-10CB-455C-908B-E22CF7352895}"/>
                </c:ext>
              </c:extLst>
            </c:dLbl>
            <c:dLbl>
              <c:idx val="294"/>
              <c:tx>
                <c:rich>
                  <a:bodyPr/>
                  <a:lstStyle/>
                  <a:p>
                    <a:fld id="{1C3E39A8-0B74-4468-BBFD-CF38AE86DF4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7-10CB-455C-908B-E22CF7352895}"/>
                </c:ext>
              </c:extLst>
            </c:dLbl>
            <c:dLbl>
              <c:idx val="295"/>
              <c:tx>
                <c:rich>
                  <a:bodyPr/>
                  <a:lstStyle/>
                  <a:p>
                    <a:fld id="{8FB7729B-76EF-4532-95D4-81E51555456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8-10CB-455C-908B-E22CF7352895}"/>
                </c:ext>
              </c:extLst>
            </c:dLbl>
            <c:dLbl>
              <c:idx val="296"/>
              <c:tx>
                <c:rich>
                  <a:bodyPr/>
                  <a:lstStyle/>
                  <a:p>
                    <a:fld id="{94365C6C-3EAC-4F31-8E33-B694FB37415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9-10CB-455C-908B-E22CF7352895}"/>
                </c:ext>
              </c:extLst>
            </c:dLbl>
            <c:dLbl>
              <c:idx val="297"/>
              <c:tx>
                <c:rich>
                  <a:bodyPr/>
                  <a:lstStyle/>
                  <a:p>
                    <a:fld id="{34F3CCB2-BB93-4DDE-B982-8DACCC4ECF8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A-10CB-455C-908B-E22CF7352895}"/>
                </c:ext>
              </c:extLst>
            </c:dLbl>
            <c:dLbl>
              <c:idx val="298"/>
              <c:tx>
                <c:rich>
                  <a:bodyPr/>
                  <a:lstStyle/>
                  <a:p>
                    <a:fld id="{87990439-2FDC-4F4C-AB7B-B6596B7CA68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B-10CB-455C-908B-E22CF7352895}"/>
                </c:ext>
              </c:extLst>
            </c:dLbl>
            <c:dLbl>
              <c:idx val="299"/>
              <c:tx>
                <c:rich>
                  <a:bodyPr/>
                  <a:lstStyle/>
                  <a:p>
                    <a:fld id="{E57A0F74-C73F-470A-BCB3-D14AEBEEC9E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C-10CB-455C-908B-E22CF7352895}"/>
                </c:ext>
              </c:extLst>
            </c:dLbl>
            <c:dLbl>
              <c:idx val="300"/>
              <c:tx>
                <c:rich>
                  <a:bodyPr/>
                  <a:lstStyle/>
                  <a:p>
                    <a:fld id="{22583149-9B97-424E-A2BA-F52E3020F8F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D-10CB-455C-908B-E22CF7352895}"/>
                </c:ext>
              </c:extLst>
            </c:dLbl>
            <c:dLbl>
              <c:idx val="301"/>
              <c:tx>
                <c:rich>
                  <a:bodyPr/>
                  <a:lstStyle/>
                  <a:p>
                    <a:fld id="{AC09027B-76BD-4C31-835C-2F9C4B5CC34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E-10CB-455C-908B-E22CF7352895}"/>
                </c:ext>
              </c:extLst>
            </c:dLbl>
            <c:dLbl>
              <c:idx val="302"/>
              <c:tx>
                <c:rich>
                  <a:bodyPr/>
                  <a:lstStyle/>
                  <a:p>
                    <a:fld id="{59F4B748-49F7-454C-8EFA-54E53D76883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F-10CB-455C-908B-E22CF7352895}"/>
                </c:ext>
              </c:extLst>
            </c:dLbl>
            <c:dLbl>
              <c:idx val="303"/>
              <c:tx>
                <c:rich>
                  <a:bodyPr/>
                  <a:lstStyle/>
                  <a:p>
                    <a:fld id="{F0C40323-A75E-406D-91CC-DF075B91B0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0-10CB-455C-908B-E22CF7352895}"/>
                </c:ext>
              </c:extLst>
            </c:dLbl>
            <c:dLbl>
              <c:idx val="304"/>
              <c:tx>
                <c:rich>
                  <a:bodyPr/>
                  <a:lstStyle/>
                  <a:p>
                    <a:fld id="{30F1349A-F642-47BB-9B21-9DC9F71AD8D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1-10CB-455C-908B-E22CF7352895}"/>
                </c:ext>
              </c:extLst>
            </c:dLbl>
            <c:dLbl>
              <c:idx val="305"/>
              <c:tx>
                <c:rich>
                  <a:bodyPr/>
                  <a:lstStyle/>
                  <a:p>
                    <a:fld id="{F2F890CD-D979-4B10-AAE9-A5128D952A3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2-10CB-455C-908B-E22CF7352895}"/>
                </c:ext>
              </c:extLst>
            </c:dLbl>
            <c:dLbl>
              <c:idx val="306"/>
              <c:tx>
                <c:rich>
                  <a:bodyPr/>
                  <a:lstStyle/>
                  <a:p>
                    <a:fld id="{69672DB5-E805-4338-A13E-1CBDFF70A54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3-10CB-455C-908B-E22CF7352895}"/>
                </c:ext>
              </c:extLst>
            </c:dLbl>
            <c:dLbl>
              <c:idx val="307"/>
              <c:tx>
                <c:rich>
                  <a:bodyPr/>
                  <a:lstStyle/>
                  <a:p>
                    <a:fld id="{CF8E3CF4-F448-448E-8C42-012E5A2DFF6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4-10CB-455C-908B-E22CF7352895}"/>
                </c:ext>
              </c:extLst>
            </c:dLbl>
            <c:dLbl>
              <c:idx val="308"/>
              <c:tx>
                <c:rich>
                  <a:bodyPr/>
                  <a:lstStyle/>
                  <a:p>
                    <a:fld id="{94A0FAE5-752C-4852-A796-290140B00DB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5-10CB-455C-908B-E22CF7352895}"/>
                </c:ext>
              </c:extLst>
            </c:dLbl>
            <c:dLbl>
              <c:idx val="309"/>
              <c:tx>
                <c:rich>
                  <a:bodyPr/>
                  <a:lstStyle/>
                  <a:p>
                    <a:fld id="{ADEAEEA9-B5E6-459D-B646-BDACD3152B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6-10CB-455C-908B-E22CF7352895}"/>
                </c:ext>
              </c:extLst>
            </c:dLbl>
            <c:dLbl>
              <c:idx val="310"/>
              <c:tx>
                <c:rich>
                  <a:bodyPr/>
                  <a:lstStyle/>
                  <a:p>
                    <a:fld id="{5CE903E2-B829-4538-87EE-586C491C1F6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7-10CB-455C-908B-E22CF7352895}"/>
                </c:ext>
              </c:extLst>
            </c:dLbl>
            <c:dLbl>
              <c:idx val="311"/>
              <c:tx>
                <c:rich>
                  <a:bodyPr/>
                  <a:lstStyle/>
                  <a:p>
                    <a:fld id="{DB748DE9-6B36-4750-AB1E-A46A1CFC0D6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8-10CB-455C-908B-E22CF7352895}"/>
                </c:ext>
              </c:extLst>
            </c:dLbl>
            <c:dLbl>
              <c:idx val="312"/>
              <c:tx>
                <c:rich>
                  <a:bodyPr/>
                  <a:lstStyle/>
                  <a:p>
                    <a:fld id="{A26C74BE-B776-43ED-B9EA-C0C2328354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9-10CB-455C-908B-E22CF7352895}"/>
                </c:ext>
              </c:extLst>
            </c:dLbl>
            <c:dLbl>
              <c:idx val="313"/>
              <c:tx>
                <c:rich>
                  <a:bodyPr/>
                  <a:lstStyle/>
                  <a:p>
                    <a:fld id="{5ED18691-5A98-4F00-8573-0F282247135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A-10CB-455C-908B-E22CF7352895}"/>
                </c:ext>
              </c:extLst>
            </c:dLbl>
            <c:dLbl>
              <c:idx val="314"/>
              <c:tx>
                <c:rich>
                  <a:bodyPr/>
                  <a:lstStyle/>
                  <a:p>
                    <a:fld id="{722F0E07-32AD-4DD3-9011-B79AA5F957B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B-10CB-455C-908B-E22CF7352895}"/>
                </c:ext>
              </c:extLst>
            </c:dLbl>
            <c:dLbl>
              <c:idx val="315"/>
              <c:tx>
                <c:rich>
                  <a:bodyPr/>
                  <a:lstStyle/>
                  <a:p>
                    <a:fld id="{87EBA720-D6AD-4DE0-B920-2E41A4C1CC3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C-10CB-455C-908B-E22CF7352895}"/>
                </c:ext>
              </c:extLst>
            </c:dLbl>
            <c:dLbl>
              <c:idx val="316"/>
              <c:tx>
                <c:rich>
                  <a:bodyPr/>
                  <a:lstStyle/>
                  <a:p>
                    <a:fld id="{7CE6FAF3-3B73-4EB5-B8DA-E75A7264843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D-10CB-455C-908B-E22CF7352895}"/>
                </c:ext>
              </c:extLst>
            </c:dLbl>
            <c:dLbl>
              <c:idx val="317"/>
              <c:tx>
                <c:rich>
                  <a:bodyPr/>
                  <a:lstStyle/>
                  <a:p>
                    <a:fld id="{FE54AAC4-1C1F-4835-ADBC-9CFF035B7CF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E-10CB-455C-908B-E22CF7352895}"/>
                </c:ext>
              </c:extLst>
            </c:dLbl>
            <c:dLbl>
              <c:idx val="318"/>
              <c:tx>
                <c:rich>
                  <a:bodyPr/>
                  <a:lstStyle/>
                  <a:p>
                    <a:fld id="{34C7D82D-2FCD-4DA5-8370-61B17165927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F-10CB-455C-908B-E22CF7352895}"/>
                </c:ext>
              </c:extLst>
            </c:dLbl>
            <c:dLbl>
              <c:idx val="319"/>
              <c:tx>
                <c:rich>
                  <a:bodyPr/>
                  <a:lstStyle/>
                  <a:p>
                    <a:fld id="{8A251C1E-5F09-405C-98DA-A6BCA6D6353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0-10CB-455C-908B-E22CF7352895}"/>
                </c:ext>
              </c:extLst>
            </c:dLbl>
            <c:dLbl>
              <c:idx val="320"/>
              <c:tx>
                <c:rich>
                  <a:bodyPr/>
                  <a:lstStyle/>
                  <a:p>
                    <a:fld id="{2DF7CA82-39F2-47C7-A224-AE683854841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1-10CB-455C-908B-E22CF7352895}"/>
                </c:ext>
              </c:extLst>
            </c:dLbl>
            <c:dLbl>
              <c:idx val="321"/>
              <c:tx>
                <c:rich>
                  <a:bodyPr/>
                  <a:lstStyle/>
                  <a:p>
                    <a:fld id="{FA4A5095-3143-4845-B6F0-F53FDF2404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2-10CB-455C-908B-E22CF7352895}"/>
                </c:ext>
              </c:extLst>
            </c:dLbl>
            <c:dLbl>
              <c:idx val="322"/>
              <c:tx>
                <c:rich>
                  <a:bodyPr/>
                  <a:lstStyle/>
                  <a:p>
                    <a:fld id="{AC0B6877-25A4-4841-9585-0A7D68A2D1B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3-10CB-455C-908B-E22CF7352895}"/>
                </c:ext>
              </c:extLst>
            </c:dLbl>
            <c:dLbl>
              <c:idx val="323"/>
              <c:tx>
                <c:rich>
                  <a:bodyPr/>
                  <a:lstStyle/>
                  <a:p>
                    <a:fld id="{592FE245-0134-405C-9FC4-30150DB6D5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4-10CB-455C-908B-E22CF7352895}"/>
                </c:ext>
              </c:extLst>
            </c:dLbl>
            <c:dLbl>
              <c:idx val="324"/>
              <c:tx>
                <c:rich>
                  <a:bodyPr/>
                  <a:lstStyle/>
                  <a:p>
                    <a:fld id="{CAD88E3F-CD4B-4C71-9D9A-D78D936D08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5-10CB-455C-908B-E22CF7352895}"/>
                </c:ext>
              </c:extLst>
            </c:dLbl>
            <c:dLbl>
              <c:idx val="325"/>
              <c:tx>
                <c:rich>
                  <a:bodyPr/>
                  <a:lstStyle/>
                  <a:p>
                    <a:fld id="{0CB2223E-09DE-4735-9498-403A3D0B2E0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6-10CB-455C-908B-E22CF7352895}"/>
                </c:ext>
              </c:extLst>
            </c:dLbl>
            <c:dLbl>
              <c:idx val="326"/>
              <c:tx>
                <c:rich>
                  <a:bodyPr/>
                  <a:lstStyle/>
                  <a:p>
                    <a:fld id="{6F1F28F6-5685-498C-BF7D-C3E184F4B76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7-10CB-455C-908B-E22CF7352895}"/>
                </c:ext>
              </c:extLst>
            </c:dLbl>
            <c:dLbl>
              <c:idx val="327"/>
              <c:tx>
                <c:rich>
                  <a:bodyPr/>
                  <a:lstStyle/>
                  <a:p>
                    <a:fld id="{5429AF9F-4AF2-4CD0-9F65-09A854989F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8-10CB-455C-908B-E22CF7352895}"/>
                </c:ext>
              </c:extLst>
            </c:dLbl>
            <c:dLbl>
              <c:idx val="328"/>
              <c:tx>
                <c:rich>
                  <a:bodyPr/>
                  <a:lstStyle/>
                  <a:p>
                    <a:fld id="{A071EBBA-60F1-45DB-95BD-29C7111E0A4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9-10CB-455C-908B-E22CF7352895}"/>
                </c:ext>
              </c:extLst>
            </c:dLbl>
            <c:dLbl>
              <c:idx val="329"/>
              <c:tx>
                <c:rich>
                  <a:bodyPr/>
                  <a:lstStyle/>
                  <a:p>
                    <a:fld id="{145D0A0C-1359-4857-826F-AFE4CD75F55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A-10CB-455C-908B-E22CF7352895}"/>
                </c:ext>
              </c:extLst>
            </c:dLbl>
            <c:dLbl>
              <c:idx val="330"/>
              <c:tx>
                <c:rich>
                  <a:bodyPr/>
                  <a:lstStyle/>
                  <a:p>
                    <a:fld id="{BACBA9AF-9951-4ED4-8DAC-816D8663751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B-10CB-455C-908B-E22CF7352895}"/>
                </c:ext>
              </c:extLst>
            </c:dLbl>
            <c:dLbl>
              <c:idx val="331"/>
              <c:tx>
                <c:rich>
                  <a:bodyPr/>
                  <a:lstStyle/>
                  <a:p>
                    <a:fld id="{FA07399A-41FB-4D4A-993C-DADECA94AB2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C-10CB-455C-908B-E22CF7352895}"/>
                </c:ext>
              </c:extLst>
            </c:dLbl>
            <c:dLbl>
              <c:idx val="332"/>
              <c:tx>
                <c:rich>
                  <a:bodyPr/>
                  <a:lstStyle/>
                  <a:p>
                    <a:fld id="{1F642786-E448-400E-AC93-E573C364C73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D-10CB-455C-908B-E22CF7352895}"/>
                </c:ext>
              </c:extLst>
            </c:dLbl>
            <c:dLbl>
              <c:idx val="333"/>
              <c:tx>
                <c:rich>
                  <a:bodyPr/>
                  <a:lstStyle/>
                  <a:p>
                    <a:fld id="{F1B42D5C-4DB2-40ED-AAFA-368ABF861BD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E-10CB-455C-908B-E22CF7352895}"/>
                </c:ext>
              </c:extLst>
            </c:dLbl>
            <c:dLbl>
              <c:idx val="334"/>
              <c:tx>
                <c:rich>
                  <a:bodyPr/>
                  <a:lstStyle/>
                  <a:p>
                    <a:fld id="{8AA705C3-1FDC-48C1-83E1-49D4E499A00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F-10CB-455C-908B-E22CF7352895}"/>
                </c:ext>
              </c:extLst>
            </c:dLbl>
            <c:dLbl>
              <c:idx val="335"/>
              <c:tx>
                <c:rich>
                  <a:bodyPr/>
                  <a:lstStyle/>
                  <a:p>
                    <a:fld id="{C67FC96C-7F98-44C3-AFBC-78855F96D4D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0-10CB-455C-908B-E22CF7352895}"/>
                </c:ext>
              </c:extLst>
            </c:dLbl>
            <c:dLbl>
              <c:idx val="336"/>
              <c:tx>
                <c:rich>
                  <a:bodyPr/>
                  <a:lstStyle/>
                  <a:p>
                    <a:fld id="{2AC28E6D-09AB-4988-B2AC-7A7A6654895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1-10CB-455C-908B-E22CF7352895}"/>
                </c:ext>
              </c:extLst>
            </c:dLbl>
            <c:dLbl>
              <c:idx val="337"/>
              <c:tx>
                <c:rich>
                  <a:bodyPr/>
                  <a:lstStyle/>
                  <a:p>
                    <a:fld id="{5D05ECD3-B3E7-4FDB-9F2B-0DFEDEC684C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2-10CB-455C-908B-E22CF7352895}"/>
                </c:ext>
              </c:extLst>
            </c:dLbl>
            <c:dLbl>
              <c:idx val="338"/>
              <c:tx>
                <c:rich>
                  <a:bodyPr/>
                  <a:lstStyle/>
                  <a:p>
                    <a:fld id="{D66039EF-467E-4E84-BDD8-B199C378F3E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3-10CB-455C-908B-E22CF7352895}"/>
                </c:ext>
              </c:extLst>
            </c:dLbl>
            <c:dLbl>
              <c:idx val="339"/>
              <c:tx>
                <c:rich>
                  <a:bodyPr/>
                  <a:lstStyle/>
                  <a:p>
                    <a:fld id="{9CDEC793-BC11-4E7D-A22D-3DABDF43CD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4-10CB-455C-908B-E22CF7352895}"/>
                </c:ext>
              </c:extLst>
            </c:dLbl>
            <c:dLbl>
              <c:idx val="340"/>
              <c:tx>
                <c:rich>
                  <a:bodyPr/>
                  <a:lstStyle/>
                  <a:p>
                    <a:fld id="{2F89F24B-E8E4-4D89-968A-2FAAB1C6B6E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5-10CB-455C-908B-E22CF7352895}"/>
                </c:ext>
              </c:extLst>
            </c:dLbl>
            <c:dLbl>
              <c:idx val="341"/>
              <c:tx>
                <c:rich>
                  <a:bodyPr/>
                  <a:lstStyle/>
                  <a:p>
                    <a:fld id="{9EF8A66D-B2B4-4FBB-B718-0F02B62FC77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6-10CB-455C-908B-E22CF7352895}"/>
                </c:ext>
              </c:extLst>
            </c:dLbl>
            <c:dLbl>
              <c:idx val="342"/>
              <c:tx>
                <c:rich>
                  <a:bodyPr/>
                  <a:lstStyle/>
                  <a:p>
                    <a:fld id="{170C5DF9-A25B-4B93-A4D1-79E553E82FE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7-10CB-455C-908B-E22CF7352895}"/>
                </c:ext>
              </c:extLst>
            </c:dLbl>
            <c:dLbl>
              <c:idx val="343"/>
              <c:tx>
                <c:rich>
                  <a:bodyPr/>
                  <a:lstStyle/>
                  <a:p>
                    <a:fld id="{51D5A0BA-064C-4D1D-BA2F-FBB8FEE820C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8-10CB-455C-908B-E22CF7352895}"/>
                </c:ext>
              </c:extLst>
            </c:dLbl>
            <c:dLbl>
              <c:idx val="344"/>
              <c:tx>
                <c:rich>
                  <a:bodyPr/>
                  <a:lstStyle/>
                  <a:p>
                    <a:fld id="{C8FD1D2C-01E1-4810-9FA7-D929A35B2A5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9-10CB-455C-908B-E22CF7352895}"/>
                </c:ext>
              </c:extLst>
            </c:dLbl>
            <c:dLbl>
              <c:idx val="345"/>
              <c:tx>
                <c:rich>
                  <a:bodyPr/>
                  <a:lstStyle/>
                  <a:p>
                    <a:fld id="{1C844B72-AD9E-4857-983F-9E1BE52059C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A-10CB-455C-908B-E22CF7352895}"/>
                </c:ext>
              </c:extLst>
            </c:dLbl>
            <c:dLbl>
              <c:idx val="346"/>
              <c:tx>
                <c:rich>
                  <a:bodyPr/>
                  <a:lstStyle/>
                  <a:p>
                    <a:fld id="{76CD07B7-E4B3-47B2-8F02-8AB57141C0B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B-10CB-455C-908B-E22CF7352895}"/>
                </c:ext>
              </c:extLst>
            </c:dLbl>
            <c:dLbl>
              <c:idx val="347"/>
              <c:tx>
                <c:rich>
                  <a:bodyPr/>
                  <a:lstStyle/>
                  <a:p>
                    <a:fld id="{C54A0ABB-B743-498C-8412-6DB06DFFFEA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C-10CB-455C-908B-E22CF7352895}"/>
                </c:ext>
              </c:extLst>
            </c:dLbl>
            <c:dLbl>
              <c:idx val="348"/>
              <c:tx>
                <c:rich>
                  <a:bodyPr/>
                  <a:lstStyle/>
                  <a:p>
                    <a:fld id="{3C992A1B-9231-4C0F-97E7-1555BD83D6B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D-10CB-455C-908B-E22CF7352895}"/>
                </c:ext>
              </c:extLst>
            </c:dLbl>
            <c:dLbl>
              <c:idx val="349"/>
              <c:tx>
                <c:rich>
                  <a:bodyPr/>
                  <a:lstStyle/>
                  <a:p>
                    <a:fld id="{07A380A3-A929-4D94-937A-55F5E3177F3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E-10CB-455C-908B-E22CF7352895}"/>
                </c:ext>
              </c:extLst>
            </c:dLbl>
            <c:dLbl>
              <c:idx val="350"/>
              <c:tx>
                <c:rich>
                  <a:bodyPr/>
                  <a:lstStyle/>
                  <a:p>
                    <a:fld id="{7D150241-CF28-4D7B-9E7D-4A27DF8C942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F-10CB-455C-908B-E22CF7352895}"/>
                </c:ext>
              </c:extLst>
            </c:dLbl>
            <c:dLbl>
              <c:idx val="351"/>
              <c:tx>
                <c:rich>
                  <a:bodyPr/>
                  <a:lstStyle/>
                  <a:p>
                    <a:fld id="{EC8C509E-7462-4519-A715-FD2E4D0A7E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0-10CB-455C-908B-E22CF7352895}"/>
                </c:ext>
              </c:extLst>
            </c:dLbl>
            <c:dLbl>
              <c:idx val="352"/>
              <c:tx>
                <c:rich>
                  <a:bodyPr/>
                  <a:lstStyle/>
                  <a:p>
                    <a:fld id="{2FA21C89-A312-41AC-BA55-437AA512628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1-10CB-455C-908B-E22CF7352895}"/>
                </c:ext>
              </c:extLst>
            </c:dLbl>
            <c:dLbl>
              <c:idx val="353"/>
              <c:tx>
                <c:rich>
                  <a:bodyPr/>
                  <a:lstStyle/>
                  <a:p>
                    <a:fld id="{44854F61-7241-445A-BF04-4AE99F91536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2-10CB-455C-908B-E22CF7352895}"/>
                </c:ext>
              </c:extLst>
            </c:dLbl>
            <c:dLbl>
              <c:idx val="354"/>
              <c:tx>
                <c:rich>
                  <a:bodyPr/>
                  <a:lstStyle/>
                  <a:p>
                    <a:fld id="{6D8483E1-98A0-4786-89D8-CE957C84471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3-10CB-455C-908B-E22CF7352895}"/>
                </c:ext>
              </c:extLst>
            </c:dLbl>
            <c:dLbl>
              <c:idx val="355"/>
              <c:tx>
                <c:rich>
                  <a:bodyPr/>
                  <a:lstStyle/>
                  <a:p>
                    <a:fld id="{FC4F173B-F80A-4CB0-9CA4-6214A7318DE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4-10CB-455C-908B-E22CF7352895}"/>
                </c:ext>
              </c:extLst>
            </c:dLbl>
            <c:dLbl>
              <c:idx val="356"/>
              <c:tx>
                <c:rich>
                  <a:bodyPr/>
                  <a:lstStyle/>
                  <a:p>
                    <a:fld id="{196BA214-8B40-4AEA-8E13-2EA86A413C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5-10CB-455C-908B-E22CF7352895}"/>
                </c:ext>
              </c:extLst>
            </c:dLbl>
            <c:dLbl>
              <c:idx val="357"/>
              <c:tx>
                <c:rich>
                  <a:bodyPr/>
                  <a:lstStyle/>
                  <a:p>
                    <a:fld id="{D0B6351E-0ED2-48F1-8328-89BD2B47282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6-10CB-455C-908B-E22CF7352895}"/>
                </c:ext>
              </c:extLst>
            </c:dLbl>
            <c:dLbl>
              <c:idx val="358"/>
              <c:tx>
                <c:rich>
                  <a:bodyPr/>
                  <a:lstStyle/>
                  <a:p>
                    <a:fld id="{9198D2EE-41D3-4FE4-985A-F1B4A8D81CB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7-10CB-455C-908B-E22CF7352895}"/>
                </c:ext>
              </c:extLst>
            </c:dLbl>
            <c:dLbl>
              <c:idx val="359"/>
              <c:tx>
                <c:rich>
                  <a:bodyPr/>
                  <a:lstStyle/>
                  <a:p>
                    <a:fld id="{D64BB4E3-3028-4DFB-9820-AEE92412DA1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8-10CB-455C-908B-E22CF7352895}"/>
                </c:ext>
              </c:extLst>
            </c:dLbl>
            <c:dLbl>
              <c:idx val="360"/>
              <c:tx>
                <c:rich>
                  <a:bodyPr/>
                  <a:lstStyle/>
                  <a:p>
                    <a:fld id="{4005ECD8-DB5C-4C33-9E7C-602385718E3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9-10CB-455C-908B-E22CF7352895}"/>
                </c:ext>
              </c:extLst>
            </c:dLbl>
            <c:dLbl>
              <c:idx val="361"/>
              <c:tx>
                <c:rich>
                  <a:bodyPr/>
                  <a:lstStyle/>
                  <a:p>
                    <a:fld id="{2C9325A2-7524-4678-B09D-A3D48D81190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A-10CB-455C-908B-E22CF7352895}"/>
                </c:ext>
              </c:extLst>
            </c:dLbl>
            <c:dLbl>
              <c:idx val="362"/>
              <c:tx>
                <c:rich>
                  <a:bodyPr/>
                  <a:lstStyle/>
                  <a:p>
                    <a:fld id="{63D1842F-8876-443D-AC27-ACC289B7B9A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B-10CB-455C-908B-E22CF7352895}"/>
                </c:ext>
              </c:extLst>
            </c:dLbl>
            <c:dLbl>
              <c:idx val="363"/>
              <c:tx>
                <c:rich>
                  <a:bodyPr/>
                  <a:lstStyle/>
                  <a:p>
                    <a:fld id="{60EC1B43-8CC2-4A3A-A043-664711B74FB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C-10CB-455C-908B-E22CF7352895}"/>
                </c:ext>
              </c:extLst>
            </c:dLbl>
            <c:dLbl>
              <c:idx val="364"/>
              <c:tx>
                <c:rich>
                  <a:bodyPr/>
                  <a:lstStyle/>
                  <a:p>
                    <a:fld id="{DE9DEB6C-05DF-45CA-81B0-230FB15ECDB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D-10CB-455C-908B-E22CF7352895}"/>
                </c:ext>
              </c:extLst>
            </c:dLbl>
            <c:dLbl>
              <c:idx val="365"/>
              <c:tx>
                <c:rich>
                  <a:bodyPr/>
                  <a:lstStyle/>
                  <a:p>
                    <a:fld id="{304BF91F-94E7-4202-99C2-C3ECA6F7BDA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E-10CB-455C-908B-E22CF7352895}"/>
                </c:ext>
              </c:extLst>
            </c:dLbl>
            <c:dLbl>
              <c:idx val="366"/>
              <c:tx>
                <c:rich>
                  <a:bodyPr/>
                  <a:lstStyle/>
                  <a:p>
                    <a:fld id="{546BE330-07C9-47AA-B381-A8804F61EB7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F-10CB-455C-908B-E22CF7352895}"/>
                </c:ext>
              </c:extLst>
            </c:dLbl>
            <c:dLbl>
              <c:idx val="367"/>
              <c:tx>
                <c:rich>
                  <a:bodyPr/>
                  <a:lstStyle/>
                  <a:p>
                    <a:fld id="{2595FD53-7637-4A24-A6CD-30A3F12554D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0-10CB-455C-908B-E22CF7352895}"/>
                </c:ext>
              </c:extLst>
            </c:dLbl>
            <c:dLbl>
              <c:idx val="368"/>
              <c:tx>
                <c:rich>
                  <a:bodyPr/>
                  <a:lstStyle/>
                  <a:p>
                    <a:fld id="{03EF2942-05E9-42A8-9B7D-F63372A4395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1-10CB-455C-908B-E22CF7352895}"/>
                </c:ext>
              </c:extLst>
            </c:dLbl>
            <c:dLbl>
              <c:idx val="369"/>
              <c:tx>
                <c:rich>
                  <a:bodyPr/>
                  <a:lstStyle/>
                  <a:p>
                    <a:fld id="{2E0C13A5-545E-4508-B35F-96F2CFFBB4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2-10CB-455C-908B-E22CF7352895}"/>
                </c:ext>
              </c:extLst>
            </c:dLbl>
            <c:dLbl>
              <c:idx val="370"/>
              <c:tx>
                <c:rich>
                  <a:bodyPr/>
                  <a:lstStyle/>
                  <a:p>
                    <a:fld id="{9D3E1910-BD79-4290-AB8E-8782912FD4F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3-10CB-455C-908B-E22CF7352895}"/>
                </c:ext>
              </c:extLst>
            </c:dLbl>
            <c:dLbl>
              <c:idx val="371"/>
              <c:tx>
                <c:rich>
                  <a:bodyPr/>
                  <a:lstStyle/>
                  <a:p>
                    <a:fld id="{202AB1A6-FCC9-4D4B-BC96-F351187D4B7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4-10CB-455C-908B-E22CF7352895}"/>
                </c:ext>
              </c:extLst>
            </c:dLbl>
            <c:dLbl>
              <c:idx val="372"/>
              <c:tx>
                <c:rich>
                  <a:bodyPr/>
                  <a:lstStyle/>
                  <a:p>
                    <a:fld id="{B2A84C61-F49D-4AD2-8179-869B5AB555C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5-10CB-455C-908B-E22CF7352895}"/>
                </c:ext>
              </c:extLst>
            </c:dLbl>
            <c:dLbl>
              <c:idx val="373"/>
              <c:tx>
                <c:rich>
                  <a:bodyPr/>
                  <a:lstStyle/>
                  <a:p>
                    <a:fld id="{447D359F-10CD-4ED4-ACE0-753C99830FC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6-10CB-455C-908B-E22CF7352895}"/>
                </c:ext>
              </c:extLst>
            </c:dLbl>
            <c:dLbl>
              <c:idx val="374"/>
              <c:tx>
                <c:rich>
                  <a:bodyPr/>
                  <a:lstStyle/>
                  <a:p>
                    <a:fld id="{E8D99174-1D8B-4DB5-89E0-7E8C1090FB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7-10CB-455C-908B-E22CF7352895}"/>
                </c:ext>
              </c:extLst>
            </c:dLbl>
            <c:dLbl>
              <c:idx val="375"/>
              <c:tx>
                <c:rich>
                  <a:bodyPr/>
                  <a:lstStyle/>
                  <a:p>
                    <a:fld id="{6D9E6674-0D4B-42A7-9886-3E0D23A2918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8-10CB-455C-908B-E22CF7352895}"/>
                </c:ext>
              </c:extLst>
            </c:dLbl>
            <c:dLbl>
              <c:idx val="376"/>
              <c:tx>
                <c:rich>
                  <a:bodyPr/>
                  <a:lstStyle/>
                  <a:p>
                    <a:fld id="{0FB22451-DDD0-4C7B-BA28-57A06CA5ACE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9-10CB-455C-908B-E22CF7352895}"/>
                </c:ext>
              </c:extLst>
            </c:dLbl>
            <c:dLbl>
              <c:idx val="377"/>
              <c:tx>
                <c:rich>
                  <a:bodyPr/>
                  <a:lstStyle/>
                  <a:p>
                    <a:fld id="{B07EE8FA-88EE-4559-A9B1-EA9ADE865E1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A-10CB-455C-908B-E22CF7352895}"/>
                </c:ext>
              </c:extLst>
            </c:dLbl>
            <c:dLbl>
              <c:idx val="378"/>
              <c:tx>
                <c:rich>
                  <a:bodyPr/>
                  <a:lstStyle/>
                  <a:p>
                    <a:fld id="{1F33D2B9-7FD4-48FE-953F-81B7E54A5FB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B-10CB-455C-908B-E22CF7352895}"/>
                </c:ext>
              </c:extLst>
            </c:dLbl>
            <c:dLbl>
              <c:idx val="379"/>
              <c:tx>
                <c:rich>
                  <a:bodyPr/>
                  <a:lstStyle/>
                  <a:p>
                    <a:fld id="{3CE7F30F-1FDF-4119-BE02-24EF7D34300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C-10CB-455C-908B-E22CF7352895}"/>
                </c:ext>
              </c:extLst>
            </c:dLbl>
            <c:dLbl>
              <c:idx val="380"/>
              <c:tx>
                <c:rich>
                  <a:bodyPr/>
                  <a:lstStyle/>
                  <a:p>
                    <a:fld id="{02C6EE6A-1DD5-43AF-9B9C-2AB585F2B66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D-10CB-455C-908B-E22CF7352895}"/>
                </c:ext>
              </c:extLst>
            </c:dLbl>
            <c:dLbl>
              <c:idx val="381"/>
              <c:tx>
                <c:rich>
                  <a:bodyPr/>
                  <a:lstStyle/>
                  <a:p>
                    <a:fld id="{FC3F6BE4-686C-44B8-9940-0443792F58C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E-10CB-455C-908B-E22CF7352895}"/>
                </c:ext>
              </c:extLst>
            </c:dLbl>
            <c:dLbl>
              <c:idx val="382"/>
              <c:tx>
                <c:rich>
                  <a:bodyPr/>
                  <a:lstStyle/>
                  <a:p>
                    <a:fld id="{6F89BFEF-31B2-4D37-A6AF-7ACDDB9BD1D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F-10CB-455C-908B-E22CF7352895}"/>
                </c:ext>
              </c:extLst>
            </c:dLbl>
            <c:dLbl>
              <c:idx val="383"/>
              <c:tx>
                <c:rich>
                  <a:bodyPr/>
                  <a:lstStyle/>
                  <a:p>
                    <a:fld id="{76022E0D-B488-439D-8537-BF95A595900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0-10CB-455C-908B-E22CF7352895}"/>
                </c:ext>
              </c:extLst>
            </c:dLbl>
            <c:dLbl>
              <c:idx val="384"/>
              <c:tx>
                <c:rich>
                  <a:bodyPr/>
                  <a:lstStyle/>
                  <a:p>
                    <a:fld id="{EDA9F14E-F4E1-4041-A796-1C7AB9BB112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1-10CB-455C-908B-E22CF7352895}"/>
                </c:ext>
              </c:extLst>
            </c:dLbl>
            <c:dLbl>
              <c:idx val="385"/>
              <c:tx>
                <c:rich>
                  <a:bodyPr/>
                  <a:lstStyle/>
                  <a:p>
                    <a:fld id="{F17FDFD6-1259-4043-9A09-D931F3CED0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2-10CB-455C-908B-E22CF7352895}"/>
                </c:ext>
              </c:extLst>
            </c:dLbl>
            <c:dLbl>
              <c:idx val="386"/>
              <c:tx>
                <c:rich>
                  <a:bodyPr/>
                  <a:lstStyle/>
                  <a:p>
                    <a:fld id="{7380F2C1-B094-4634-9852-3F34834FA40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3-10CB-455C-908B-E22CF7352895}"/>
                </c:ext>
              </c:extLst>
            </c:dLbl>
            <c:dLbl>
              <c:idx val="387"/>
              <c:tx>
                <c:rich>
                  <a:bodyPr/>
                  <a:lstStyle/>
                  <a:p>
                    <a:fld id="{97B7E641-F8F7-4CFD-9C29-B2E8E52850C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4-10CB-455C-908B-E22CF7352895}"/>
                </c:ext>
              </c:extLst>
            </c:dLbl>
            <c:dLbl>
              <c:idx val="388"/>
              <c:tx>
                <c:rich>
                  <a:bodyPr/>
                  <a:lstStyle/>
                  <a:p>
                    <a:fld id="{44DB9CE6-2B78-49CE-A96B-AF24684AB0F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5-10CB-455C-908B-E22CF7352895}"/>
                </c:ext>
              </c:extLst>
            </c:dLbl>
            <c:dLbl>
              <c:idx val="389"/>
              <c:tx>
                <c:rich>
                  <a:bodyPr/>
                  <a:lstStyle/>
                  <a:p>
                    <a:fld id="{506A041E-D787-443E-8CFD-EB864252E1A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6-10CB-455C-908B-E22CF7352895}"/>
                </c:ext>
              </c:extLst>
            </c:dLbl>
            <c:dLbl>
              <c:idx val="390"/>
              <c:tx>
                <c:rich>
                  <a:bodyPr/>
                  <a:lstStyle/>
                  <a:p>
                    <a:fld id="{C5356BB7-4ECB-4140-AA41-51FE486B9F4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7-10CB-455C-908B-E22CF7352895}"/>
                </c:ext>
              </c:extLst>
            </c:dLbl>
            <c:dLbl>
              <c:idx val="391"/>
              <c:tx>
                <c:rich>
                  <a:bodyPr/>
                  <a:lstStyle/>
                  <a:p>
                    <a:fld id="{ED4F530C-082E-45F6-A1AB-34FCDBBD521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8-10CB-455C-908B-E22CF7352895}"/>
                </c:ext>
              </c:extLst>
            </c:dLbl>
            <c:dLbl>
              <c:idx val="392"/>
              <c:tx>
                <c:rich>
                  <a:bodyPr/>
                  <a:lstStyle/>
                  <a:p>
                    <a:fld id="{6D013946-C0CF-4EF4-BC85-DDC5FE74617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9-10CB-455C-908B-E22CF7352895}"/>
                </c:ext>
              </c:extLst>
            </c:dLbl>
            <c:dLbl>
              <c:idx val="393"/>
              <c:tx>
                <c:rich>
                  <a:bodyPr/>
                  <a:lstStyle/>
                  <a:p>
                    <a:fld id="{DA9D0252-9E8C-4F9F-B9B6-15C71EF5406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A-10CB-455C-908B-E22CF7352895}"/>
                </c:ext>
              </c:extLst>
            </c:dLbl>
            <c:dLbl>
              <c:idx val="394"/>
              <c:tx>
                <c:rich>
                  <a:bodyPr/>
                  <a:lstStyle/>
                  <a:p>
                    <a:fld id="{A3738E19-E26D-4B51-8C17-9D70EF01711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B-10CB-455C-908B-E22CF7352895}"/>
                </c:ext>
              </c:extLst>
            </c:dLbl>
            <c:dLbl>
              <c:idx val="395"/>
              <c:tx>
                <c:rich>
                  <a:bodyPr/>
                  <a:lstStyle/>
                  <a:p>
                    <a:fld id="{33BEAEFB-6BE1-42DA-845A-6E915C0246F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C-10CB-455C-908B-E22CF7352895}"/>
                </c:ext>
              </c:extLst>
            </c:dLbl>
            <c:dLbl>
              <c:idx val="396"/>
              <c:tx>
                <c:rich>
                  <a:bodyPr/>
                  <a:lstStyle/>
                  <a:p>
                    <a:fld id="{715DBA11-2ED1-48E5-815A-F17B1E2C047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D-10CB-455C-908B-E22CF7352895}"/>
                </c:ext>
              </c:extLst>
            </c:dLbl>
            <c:dLbl>
              <c:idx val="397"/>
              <c:tx>
                <c:rich>
                  <a:bodyPr/>
                  <a:lstStyle/>
                  <a:p>
                    <a:fld id="{B42B7712-C679-4B78-98CF-BA55747841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E-10CB-455C-908B-E22CF7352895}"/>
                </c:ext>
              </c:extLst>
            </c:dLbl>
            <c:dLbl>
              <c:idx val="398"/>
              <c:tx>
                <c:rich>
                  <a:bodyPr/>
                  <a:lstStyle/>
                  <a:p>
                    <a:fld id="{C2633F5F-D633-4DDA-BA00-5FCF3F82E36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F-10CB-455C-908B-E22CF7352895}"/>
                </c:ext>
              </c:extLst>
            </c:dLbl>
            <c:dLbl>
              <c:idx val="399"/>
              <c:tx>
                <c:rich>
                  <a:bodyPr/>
                  <a:lstStyle/>
                  <a:p>
                    <a:fld id="{9BC21AB8-A6D1-4886-AEBB-02CA76E3A7A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0-10CB-455C-908B-E22CF7352895}"/>
                </c:ext>
              </c:extLst>
            </c:dLbl>
            <c:dLbl>
              <c:idx val="400"/>
              <c:tx>
                <c:rich>
                  <a:bodyPr/>
                  <a:lstStyle/>
                  <a:p>
                    <a:fld id="{04C1E93D-30FF-4F90-B77D-212877F1F94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1-10CB-455C-908B-E22CF7352895}"/>
                </c:ext>
              </c:extLst>
            </c:dLbl>
            <c:dLbl>
              <c:idx val="401"/>
              <c:tx>
                <c:rich>
                  <a:bodyPr/>
                  <a:lstStyle/>
                  <a:p>
                    <a:fld id="{57FB8B2D-8303-451B-AD0E-74882A61EC0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2-10CB-455C-908B-E22CF7352895}"/>
                </c:ext>
              </c:extLst>
            </c:dLbl>
            <c:dLbl>
              <c:idx val="402"/>
              <c:tx>
                <c:rich>
                  <a:bodyPr/>
                  <a:lstStyle/>
                  <a:p>
                    <a:fld id="{4485F527-F916-4B7C-B781-E98C27D85C8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3-10CB-455C-908B-E22CF7352895}"/>
                </c:ext>
              </c:extLst>
            </c:dLbl>
            <c:dLbl>
              <c:idx val="403"/>
              <c:tx>
                <c:rich>
                  <a:bodyPr/>
                  <a:lstStyle/>
                  <a:p>
                    <a:fld id="{FA7EE703-1EE3-4565-A853-8D5EF9FED3F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4-10CB-455C-908B-E22CF7352895}"/>
                </c:ext>
              </c:extLst>
            </c:dLbl>
            <c:dLbl>
              <c:idx val="404"/>
              <c:tx>
                <c:rich>
                  <a:bodyPr/>
                  <a:lstStyle/>
                  <a:p>
                    <a:fld id="{5A6DA225-FE1E-42A3-B2B2-5498270046F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5-10CB-455C-908B-E22CF7352895}"/>
                </c:ext>
              </c:extLst>
            </c:dLbl>
            <c:dLbl>
              <c:idx val="405"/>
              <c:tx>
                <c:rich>
                  <a:bodyPr/>
                  <a:lstStyle/>
                  <a:p>
                    <a:fld id="{FF94325B-91EF-41CF-80A9-1DD84FFA421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6-10CB-455C-908B-E22CF7352895}"/>
                </c:ext>
              </c:extLst>
            </c:dLbl>
            <c:dLbl>
              <c:idx val="406"/>
              <c:tx>
                <c:rich>
                  <a:bodyPr/>
                  <a:lstStyle/>
                  <a:p>
                    <a:fld id="{9C9EEED1-7645-4560-8955-EDAEFB94E91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7-10CB-455C-908B-E22CF7352895}"/>
                </c:ext>
              </c:extLst>
            </c:dLbl>
            <c:dLbl>
              <c:idx val="407"/>
              <c:tx>
                <c:rich>
                  <a:bodyPr/>
                  <a:lstStyle/>
                  <a:p>
                    <a:fld id="{E2FB3BF4-879D-4C82-85A8-BC9DE6389F7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8-10CB-455C-908B-E22CF7352895}"/>
                </c:ext>
              </c:extLst>
            </c:dLbl>
            <c:dLbl>
              <c:idx val="408"/>
              <c:tx>
                <c:rich>
                  <a:bodyPr/>
                  <a:lstStyle/>
                  <a:p>
                    <a:fld id="{769B59B6-D0C2-4F38-B80B-69BAA0E8E16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9-10CB-455C-908B-E22CF7352895}"/>
                </c:ext>
              </c:extLst>
            </c:dLbl>
            <c:dLbl>
              <c:idx val="409"/>
              <c:tx>
                <c:rich>
                  <a:bodyPr/>
                  <a:lstStyle/>
                  <a:p>
                    <a:fld id="{5F585F87-0099-4E27-928E-4DC1050915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A-10CB-455C-908B-E22CF7352895}"/>
                </c:ext>
              </c:extLst>
            </c:dLbl>
            <c:dLbl>
              <c:idx val="410"/>
              <c:tx>
                <c:rich>
                  <a:bodyPr/>
                  <a:lstStyle/>
                  <a:p>
                    <a:fld id="{2029D044-D503-4461-86C1-B0C6AEE8DB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B-10CB-455C-908B-E22CF7352895}"/>
                </c:ext>
              </c:extLst>
            </c:dLbl>
            <c:dLbl>
              <c:idx val="411"/>
              <c:tx>
                <c:rich>
                  <a:bodyPr/>
                  <a:lstStyle/>
                  <a:p>
                    <a:fld id="{4A9313B2-062D-48C3-9F1B-ED932F64473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C-10CB-455C-908B-E22CF7352895}"/>
                </c:ext>
              </c:extLst>
            </c:dLbl>
            <c:dLbl>
              <c:idx val="412"/>
              <c:tx>
                <c:rich>
                  <a:bodyPr/>
                  <a:lstStyle/>
                  <a:p>
                    <a:fld id="{C567611D-4E11-4745-BE4A-44E041E27A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D-10CB-455C-908B-E22CF7352895}"/>
                </c:ext>
              </c:extLst>
            </c:dLbl>
            <c:dLbl>
              <c:idx val="413"/>
              <c:tx>
                <c:rich>
                  <a:bodyPr/>
                  <a:lstStyle/>
                  <a:p>
                    <a:fld id="{C0BBB5EE-094C-41BD-B28F-5C281BDBC33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E-10CB-455C-908B-E22CF7352895}"/>
                </c:ext>
              </c:extLst>
            </c:dLbl>
            <c:dLbl>
              <c:idx val="414"/>
              <c:tx>
                <c:rich>
                  <a:bodyPr/>
                  <a:lstStyle/>
                  <a:p>
                    <a:fld id="{4444B17E-DC5A-4996-A6E9-15007B25449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F-10CB-455C-908B-E22CF7352895}"/>
                </c:ext>
              </c:extLst>
            </c:dLbl>
            <c:dLbl>
              <c:idx val="415"/>
              <c:tx>
                <c:rich>
                  <a:bodyPr/>
                  <a:lstStyle/>
                  <a:p>
                    <a:fld id="{B822714C-8B74-4A9D-BC77-35CD206243F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0-10CB-455C-908B-E22CF7352895}"/>
                </c:ext>
              </c:extLst>
            </c:dLbl>
            <c:dLbl>
              <c:idx val="416"/>
              <c:tx>
                <c:rich>
                  <a:bodyPr/>
                  <a:lstStyle/>
                  <a:p>
                    <a:fld id="{2CC45FAA-AE15-46AD-9B2B-29D19FE8BA9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1-10CB-455C-908B-E22CF7352895}"/>
                </c:ext>
              </c:extLst>
            </c:dLbl>
            <c:dLbl>
              <c:idx val="417"/>
              <c:tx>
                <c:rich>
                  <a:bodyPr/>
                  <a:lstStyle/>
                  <a:p>
                    <a:fld id="{BFE2AA4C-83EC-4E2E-AB50-7ECEE4CCF06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2-10CB-455C-908B-E22CF7352895}"/>
                </c:ext>
              </c:extLst>
            </c:dLbl>
            <c:dLbl>
              <c:idx val="418"/>
              <c:tx>
                <c:rich>
                  <a:bodyPr/>
                  <a:lstStyle/>
                  <a:p>
                    <a:fld id="{6807A71F-850D-4D93-9199-ABDC8E823EC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3-10CB-455C-908B-E22CF7352895}"/>
                </c:ext>
              </c:extLst>
            </c:dLbl>
            <c:dLbl>
              <c:idx val="419"/>
              <c:tx>
                <c:rich>
                  <a:bodyPr/>
                  <a:lstStyle/>
                  <a:p>
                    <a:fld id="{F5F11E7F-7D7F-4116-82C7-DAF10C38BEB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4-10CB-455C-908B-E22CF7352895}"/>
                </c:ext>
              </c:extLst>
            </c:dLbl>
            <c:dLbl>
              <c:idx val="420"/>
              <c:tx>
                <c:rich>
                  <a:bodyPr/>
                  <a:lstStyle/>
                  <a:p>
                    <a:fld id="{6DC1E3E5-B6AA-49AE-8C04-583D067CDEF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5-10CB-455C-908B-E22CF7352895}"/>
                </c:ext>
              </c:extLst>
            </c:dLbl>
            <c:dLbl>
              <c:idx val="421"/>
              <c:tx>
                <c:rich>
                  <a:bodyPr/>
                  <a:lstStyle/>
                  <a:p>
                    <a:fld id="{E297C11B-2C49-4C54-8F0E-AA9BB4FE915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6-10CB-455C-908B-E22CF7352895}"/>
                </c:ext>
              </c:extLst>
            </c:dLbl>
            <c:dLbl>
              <c:idx val="422"/>
              <c:tx>
                <c:rich>
                  <a:bodyPr/>
                  <a:lstStyle/>
                  <a:p>
                    <a:fld id="{4C92204A-04D5-49E6-AA7C-3A4330D9422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7-10CB-455C-908B-E22CF7352895}"/>
                </c:ext>
              </c:extLst>
            </c:dLbl>
            <c:dLbl>
              <c:idx val="423"/>
              <c:tx>
                <c:rich>
                  <a:bodyPr/>
                  <a:lstStyle/>
                  <a:p>
                    <a:fld id="{0AC2DE77-7D53-4C3D-8CAF-8D1D3400BB3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8-10CB-455C-908B-E22CF7352895}"/>
                </c:ext>
              </c:extLst>
            </c:dLbl>
            <c:dLbl>
              <c:idx val="424"/>
              <c:tx>
                <c:rich>
                  <a:bodyPr/>
                  <a:lstStyle/>
                  <a:p>
                    <a:fld id="{A538458D-DE92-432B-BD0D-50D61DCB0BF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9-10CB-455C-908B-E22CF7352895}"/>
                </c:ext>
              </c:extLst>
            </c:dLbl>
            <c:dLbl>
              <c:idx val="425"/>
              <c:tx>
                <c:rich>
                  <a:bodyPr/>
                  <a:lstStyle/>
                  <a:p>
                    <a:fld id="{A29AC6AD-0BC5-4B00-9FD3-CF28530984B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A-10CB-455C-908B-E22CF7352895}"/>
                </c:ext>
              </c:extLst>
            </c:dLbl>
            <c:dLbl>
              <c:idx val="426"/>
              <c:tx>
                <c:rich>
                  <a:bodyPr/>
                  <a:lstStyle/>
                  <a:p>
                    <a:fld id="{2F14DE8B-76A2-4E6D-929D-D15AB2DD5B9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B-10CB-455C-908B-E22CF7352895}"/>
                </c:ext>
              </c:extLst>
            </c:dLbl>
            <c:dLbl>
              <c:idx val="427"/>
              <c:tx>
                <c:rich>
                  <a:bodyPr/>
                  <a:lstStyle/>
                  <a:p>
                    <a:fld id="{3A2E4412-0AD3-4A00-B156-16D38FA3859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C-10CB-455C-908B-E22CF7352895}"/>
                </c:ext>
              </c:extLst>
            </c:dLbl>
            <c:dLbl>
              <c:idx val="428"/>
              <c:tx>
                <c:rich>
                  <a:bodyPr/>
                  <a:lstStyle/>
                  <a:p>
                    <a:fld id="{CD01D614-4519-4DFC-A17D-865F45F7891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D-10CB-455C-908B-E22CF7352895}"/>
                </c:ext>
              </c:extLst>
            </c:dLbl>
            <c:dLbl>
              <c:idx val="429"/>
              <c:tx>
                <c:rich>
                  <a:bodyPr/>
                  <a:lstStyle/>
                  <a:p>
                    <a:fld id="{AED5C5F2-CBC5-440F-9063-D2E154E014A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E-10CB-455C-908B-E22CF7352895}"/>
                </c:ext>
              </c:extLst>
            </c:dLbl>
            <c:dLbl>
              <c:idx val="430"/>
              <c:tx>
                <c:rich>
                  <a:bodyPr/>
                  <a:lstStyle/>
                  <a:p>
                    <a:fld id="{76D81BC0-2876-41D6-A034-943DF494692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F-10CB-455C-908B-E22CF7352895}"/>
                </c:ext>
              </c:extLst>
            </c:dLbl>
            <c:dLbl>
              <c:idx val="431"/>
              <c:tx>
                <c:rich>
                  <a:bodyPr/>
                  <a:lstStyle/>
                  <a:p>
                    <a:fld id="{F634CCEE-557F-4E52-B12B-910611C3B9A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0-10CB-455C-908B-E22CF7352895}"/>
                </c:ext>
              </c:extLst>
            </c:dLbl>
            <c:dLbl>
              <c:idx val="432"/>
              <c:tx>
                <c:rich>
                  <a:bodyPr/>
                  <a:lstStyle/>
                  <a:p>
                    <a:fld id="{C985C49C-09B3-4664-9464-476FE40BF46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1-10CB-455C-908B-E22CF7352895}"/>
                </c:ext>
              </c:extLst>
            </c:dLbl>
            <c:dLbl>
              <c:idx val="433"/>
              <c:tx>
                <c:rich>
                  <a:bodyPr/>
                  <a:lstStyle/>
                  <a:p>
                    <a:fld id="{EA5CEEC0-B39F-4DE1-8121-731018D9A48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2-10CB-455C-908B-E22CF7352895}"/>
                </c:ext>
              </c:extLst>
            </c:dLbl>
            <c:dLbl>
              <c:idx val="434"/>
              <c:tx>
                <c:rich>
                  <a:bodyPr/>
                  <a:lstStyle/>
                  <a:p>
                    <a:fld id="{CCD50E30-29D2-4EB2-BD14-2231734465B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3-10CB-455C-908B-E22CF7352895}"/>
                </c:ext>
              </c:extLst>
            </c:dLbl>
            <c:dLbl>
              <c:idx val="435"/>
              <c:tx>
                <c:rich>
                  <a:bodyPr/>
                  <a:lstStyle/>
                  <a:p>
                    <a:fld id="{A00B295D-8173-4CF9-9186-2B088BE2B43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4-10CB-455C-908B-E22CF7352895}"/>
                </c:ext>
              </c:extLst>
            </c:dLbl>
            <c:dLbl>
              <c:idx val="436"/>
              <c:tx>
                <c:rich>
                  <a:bodyPr/>
                  <a:lstStyle/>
                  <a:p>
                    <a:fld id="{57CAFD47-DC1D-4E1B-9B74-B033FBF1687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5-10CB-455C-908B-E22CF7352895}"/>
                </c:ext>
              </c:extLst>
            </c:dLbl>
            <c:dLbl>
              <c:idx val="437"/>
              <c:tx>
                <c:rich>
                  <a:bodyPr/>
                  <a:lstStyle/>
                  <a:p>
                    <a:fld id="{D3C5E5E4-95EC-49CD-89F8-67AFBE61B6A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6-10CB-455C-908B-E22CF7352895}"/>
                </c:ext>
              </c:extLst>
            </c:dLbl>
            <c:dLbl>
              <c:idx val="438"/>
              <c:tx>
                <c:rich>
                  <a:bodyPr/>
                  <a:lstStyle/>
                  <a:p>
                    <a:fld id="{BA10DCF3-3B85-4738-BB30-4D27FE4FCE1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7-10CB-455C-908B-E22CF7352895}"/>
                </c:ext>
              </c:extLst>
            </c:dLbl>
            <c:dLbl>
              <c:idx val="439"/>
              <c:tx>
                <c:rich>
                  <a:bodyPr/>
                  <a:lstStyle/>
                  <a:p>
                    <a:fld id="{0AAC87D3-7F32-47D5-AF57-84CAD405140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8-10CB-455C-908B-E22CF7352895}"/>
                </c:ext>
              </c:extLst>
            </c:dLbl>
            <c:dLbl>
              <c:idx val="440"/>
              <c:tx>
                <c:rich>
                  <a:bodyPr/>
                  <a:lstStyle/>
                  <a:p>
                    <a:fld id="{918112BB-07B6-4AF5-9BB7-93734DA25A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9-10CB-455C-908B-E22CF7352895}"/>
                </c:ext>
              </c:extLst>
            </c:dLbl>
            <c:dLbl>
              <c:idx val="441"/>
              <c:tx>
                <c:rich>
                  <a:bodyPr/>
                  <a:lstStyle/>
                  <a:p>
                    <a:fld id="{FB09B520-18DC-4C77-B009-75C1097E0E4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A-10CB-455C-908B-E22CF7352895}"/>
                </c:ext>
              </c:extLst>
            </c:dLbl>
            <c:dLbl>
              <c:idx val="442"/>
              <c:tx>
                <c:rich>
                  <a:bodyPr/>
                  <a:lstStyle/>
                  <a:p>
                    <a:fld id="{399A2543-366C-4E8D-9B3B-9244E4DF959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B-10CB-455C-908B-E22CF7352895}"/>
                </c:ext>
              </c:extLst>
            </c:dLbl>
            <c:dLbl>
              <c:idx val="443"/>
              <c:tx>
                <c:rich>
                  <a:bodyPr/>
                  <a:lstStyle/>
                  <a:p>
                    <a:fld id="{515E6039-9536-40AF-B345-EE4E752074F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C-10CB-455C-908B-E22CF7352895}"/>
                </c:ext>
              </c:extLst>
            </c:dLbl>
            <c:dLbl>
              <c:idx val="444"/>
              <c:tx>
                <c:rich>
                  <a:bodyPr/>
                  <a:lstStyle/>
                  <a:p>
                    <a:fld id="{CB76ED8B-48F9-40E8-B381-92254EF5615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D-10CB-455C-908B-E22CF7352895}"/>
                </c:ext>
              </c:extLst>
            </c:dLbl>
            <c:dLbl>
              <c:idx val="445"/>
              <c:tx>
                <c:rich>
                  <a:bodyPr/>
                  <a:lstStyle/>
                  <a:p>
                    <a:fld id="{82DCE17A-5D08-4E31-A42E-7034B055B51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E-10CB-455C-908B-E22CF7352895}"/>
                </c:ext>
              </c:extLst>
            </c:dLbl>
            <c:dLbl>
              <c:idx val="446"/>
              <c:tx>
                <c:rich>
                  <a:bodyPr/>
                  <a:lstStyle/>
                  <a:p>
                    <a:fld id="{78DC80BA-112E-43B9-B799-AD6F7C9ED7C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F-10CB-455C-908B-E22CF7352895}"/>
                </c:ext>
              </c:extLst>
            </c:dLbl>
            <c:dLbl>
              <c:idx val="447"/>
              <c:tx>
                <c:rich>
                  <a:bodyPr/>
                  <a:lstStyle/>
                  <a:p>
                    <a:fld id="{F950EA09-488F-4FEF-9886-184CD0B1ECB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0-10CB-455C-908B-E22CF7352895}"/>
                </c:ext>
              </c:extLst>
            </c:dLbl>
            <c:dLbl>
              <c:idx val="448"/>
              <c:tx>
                <c:rich>
                  <a:bodyPr/>
                  <a:lstStyle/>
                  <a:p>
                    <a:fld id="{D6B336DF-646D-4AF9-A7A9-94B5AF935C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1-10CB-455C-908B-E22CF7352895}"/>
                </c:ext>
              </c:extLst>
            </c:dLbl>
            <c:dLbl>
              <c:idx val="449"/>
              <c:tx>
                <c:rich>
                  <a:bodyPr/>
                  <a:lstStyle/>
                  <a:p>
                    <a:fld id="{308D8FBE-65B3-4682-974E-8A36BFE28B0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2-10CB-455C-908B-E22CF7352895}"/>
                </c:ext>
              </c:extLst>
            </c:dLbl>
            <c:dLbl>
              <c:idx val="450"/>
              <c:tx>
                <c:rich>
                  <a:bodyPr/>
                  <a:lstStyle/>
                  <a:p>
                    <a:fld id="{8708723B-4B7F-49A7-B360-1C781FC21C7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3-10CB-455C-908B-E22CF7352895}"/>
                </c:ext>
              </c:extLst>
            </c:dLbl>
            <c:dLbl>
              <c:idx val="451"/>
              <c:tx>
                <c:rich>
                  <a:bodyPr/>
                  <a:lstStyle/>
                  <a:p>
                    <a:fld id="{3A7AB085-F2D8-426C-BA35-C4BE0D2E063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4-10CB-455C-908B-E22CF7352895}"/>
                </c:ext>
              </c:extLst>
            </c:dLbl>
            <c:dLbl>
              <c:idx val="452"/>
              <c:tx>
                <c:rich>
                  <a:bodyPr/>
                  <a:lstStyle/>
                  <a:p>
                    <a:fld id="{EBAA8B93-C574-4F6C-9050-EEED5132C35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5-10CB-455C-908B-E22CF7352895}"/>
                </c:ext>
              </c:extLst>
            </c:dLbl>
            <c:dLbl>
              <c:idx val="453"/>
              <c:tx>
                <c:rich>
                  <a:bodyPr/>
                  <a:lstStyle/>
                  <a:p>
                    <a:fld id="{94B51120-C95B-4A41-822D-403424BF610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6-10CB-455C-908B-E22CF7352895}"/>
                </c:ext>
              </c:extLst>
            </c:dLbl>
            <c:dLbl>
              <c:idx val="454"/>
              <c:tx>
                <c:rich>
                  <a:bodyPr/>
                  <a:lstStyle/>
                  <a:p>
                    <a:fld id="{1AD8728D-3CEA-4EAE-928C-5EA208930F3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7-10CB-455C-908B-E22CF7352895}"/>
                </c:ext>
              </c:extLst>
            </c:dLbl>
            <c:dLbl>
              <c:idx val="455"/>
              <c:tx>
                <c:rich>
                  <a:bodyPr/>
                  <a:lstStyle/>
                  <a:p>
                    <a:fld id="{D343B5A6-9C2C-445F-9BAF-42774ED8B7D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8-10CB-455C-908B-E22CF7352895}"/>
                </c:ext>
              </c:extLst>
            </c:dLbl>
            <c:dLbl>
              <c:idx val="456"/>
              <c:tx>
                <c:rich>
                  <a:bodyPr/>
                  <a:lstStyle/>
                  <a:p>
                    <a:fld id="{FCC52FA7-5388-423D-8276-3B29054D52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9-10CB-455C-908B-E22CF7352895}"/>
                </c:ext>
              </c:extLst>
            </c:dLbl>
            <c:dLbl>
              <c:idx val="457"/>
              <c:tx>
                <c:rich>
                  <a:bodyPr/>
                  <a:lstStyle/>
                  <a:p>
                    <a:fld id="{3D6D3835-F506-46DC-8583-148A71C0821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A-10CB-455C-908B-E22CF7352895}"/>
                </c:ext>
              </c:extLst>
            </c:dLbl>
            <c:dLbl>
              <c:idx val="458"/>
              <c:tx>
                <c:rich>
                  <a:bodyPr/>
                  <a:lstStyle/>
                  <a:p>
                    <a:fld id="{4B141F7C-1E57-44FD-9184-C8BD8683644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B-10CB-455C-908B-E22CF7352895}"/>
                </c:ext>
              </c:extLst>
            </c:dLbl>
            <c:dLbl>
              <c:idx val="459"/>
              <c:tx>
                <c:rich>
                  <a:bodyPr/>
                  <a:lstStyle/>
                  <a:p>
                    <a:fld id="{523D49F2-363A-4A9A-8FAB-4DA0F8B5C30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C-10CB-455C-908B-E22CF7352895}"/>
                </c:ext>
              </c:extLst>
            </c:dLbl>
            <c:dLbl>
              <c:idx val="460"/>
              <c:tx>
                <c:rich>
                  <a:bodyPr/>
                  <a:lstStyle/>
                  <a:p>
                    <a:fld id="{FD3D1891-98CE-44AB-86ED-E46278298DA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D-10CB-455C-908B-E22CF7352895}"/>
                </c:ext>
              </c:extLst>
            </c:dLbl>
            <c:dLbl>
              <c:idx val="461"/>
              <c:tx>
                <c:rich>
                  <a:bodyPr/>
                  <a:lstStyle/>
                  <a:p>
                    <a:fld id="{5DFEC081-B989-449A-8A66-8F82607BCE2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E-10CB-455C-908B-E22CF7352895}"/>
                </c:ext>
              </c:extLst>
            </c:dLbl>
            <c:dLbl>
              <c:idx val="462"/>
              <c:tx>
                <c:rich>
                  <a:bodyPr/>
                  <a:lstStyle/>
                  <a:p>
                    <a:fld id="{D39B5960-7769-4A7B-A089-EEA3BBE5FC5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F-10CB-455C-908B-E22CF7352895}"/>
                </c:ext>
              </c:extLst>
            </c:dLbl>
            <c:dLbl>
              <c:idx val="463"/>
              <c:tx>
                <c:rich>
                  <a:bodyPr/>
                  <a:lstStyle/>
                  <a:p>
                    <a:fld id="{6DA6062E-EF75-4CC8-AA0B-506DB4FCAF0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0-10CB-455C-908B-E22CF7352895}"/>
                </c:ext>
              </c:extLst>
            </c:dLbl>
            <c:dLbl>
              <c:idx val="464"/>
              <c:tx>
                <c:rich>
                  <a:bodyPr/>
                  <a:lstStyle/>
                  <a:p>
                    <a:fld id="{7EF86C27-30FA-4B21-9257-AE0C60D83A6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1-10CB-455C-908B-E22CF7352895}"/>
                </c:ext>
              </c:extLst>
            </c:dLbl>
            <c:dLbl>
              <c:idx val="465"/>
              <c:tx>
                <c:rich>
                  <a:bodyPr/>
                  <a:lstStyle/>
                  <a:p>
                    <a:fld id="{BC5AECA5-FC7D-4887-ACBB-C161627A36A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2-10CB-455C-908B-E22CF7352895}"/>
                </c:ext>
              </c:extLst>
            </c:dLbl>
            <c:dLbl>
              <c:idx val="466"/>
              <c:tx>
                <c:rich>
                  <a:bodyPr/>
                  <a:lstStyle/>
                  <a:p>
                    <a:fld id="{38B0E930-B881-488A-B2D3-0128772388F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3-10CB-455C-908B-E22CF7352895}"/>
                </c:ext>
              </c:extLst>
            </c:dLbl>
            <c:dLbl>
              <c:idx val="467"/>
              <c:tx>
                <c:rich>
                  <a:bodyPr/>
                  <a:lstStyle/>
                  <a:p>
                    <a:fld id="{9867C4AE-1F9D-4605-ADF8-2C4F335EEFE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4-10CB-455C-908B-E22CF7352895}"/>
                </c:ext>
              </c:extLst>
            </c:dLbl>
            <c:dLbl>
              <c:idx val="468"/>
              <c:tx>
                <c:rich>
                  <a:bodyPr/>
                  <a:lstStyle/>
                  <a:p>
                    <a:fld id="{F29BCF5F-6EAE-4D43-B1DA-34CAFC159E2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5-10CB-455C-908B-E22CF7352895}"/>
                </c:ext>
              </c:extLst>
            </c:dLbl>
            <c:dLbl>
              <c:idx val="469"/>
              <c:tx>
                <c:rich>
                  <a:bodyPr/>
                  <a:lstStyle/>
                  <a:p>
                    <a:fld id="{C88829DB-4545-4AF7-8661-321A9CA14CF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6-10CB-455C-908B-E22CF7352895}"/>
                </c:ext>
              </c:extLst>
            </c:dLbl>
            <c:dLbl>
              <c:idx val="470"/>
              <c:tx>
                <c:rich>
                  <a:bodyPr/>
                  <a:lstStyle/>
                  <a:p>
                    <a:fld id="{410EC2FC-7AC7-4DFF-BD2E-7F3FAD5F866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7-10CB-455C-908B-E22CF7352895}"/>
                </c:ext>
              </c:extLst>
            </c:dLbl>
            <c:dLbl>
              <c:idx val="471"/>
              <c:tx>
                <c:rich>
                  <a:bodyPr/>
                  <a:lstStyle/>
                  <a:p>
                    <a:fld id="{EBF1A02B-E393-4381-9A65-E832F34D3EB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8-10CB-455C-908B-E22CF7352895}"/>
                </c:ext>
              </c:extLst>
            </c:dLbl>
            <c:dLbl>
              <c:idx val="472"/>
              <c:tx>
                <c:rich>
                  <a:bodyPr/>
                  <a:lstStyle/>
                  <a:p>
                    <a:fld id="{1EC2DB34-0CC5-466D-A245-A51348F3EA3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9-10CB-455C-908B-E22CF7352895}"/>
                </c:ext>
              </c:extLst>
            </c:dLbl>
            <c:dLbl>
              <c:idx val="473"/>
              <c:tx>
                <c:rich>
                  <a:bodyPr/>
                  <a:lstStyle/>
                  <a:p>
                    <a:fld id="{DFBF6811-88D0-4731-8906-D43C377E9BB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A-10CB-455C-908B-E22CF7352895}"/>
                </c:ext>
              </c:extLst>
            </c:dLbl>
            <c:dLbl>
              <c:idx val="474"/>
              <c:tx>
                <c:rich>
                  <a:bodyPr/>
                  <a:lstStyle/>
                  <a:p>
                    <a:fld id="{76516B4D-D6D9-4C06-883D-D8EFD9510C1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B-10CB-455C-908B-E22CF7352895}"/>
                </c:ext>
              </c:extLst>
            </c:dLbl>
            <c:dLbl>
              <c:idx val="475"/>
              <c:tx>
                <c:rich>
                  <a:bodyPr/>
                  <a:lstStyle/>
                  <a:p>
                    <a:fld id="{98E09935-3920-4789-A093-C290B03E765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C-10CB-455C-908B-E22CF7352895}"/>
                </c:ext>
              </c:extLst>
            </c:dLbl>
            <c:dLbl>
              <c:idx val="476"/>
              <c:tx>
                <c:rich>
                  <a:bodyPr/>
                  <a:lstStyle/>
                  <a:p>
                    <a:fld id="{3514695D-8911-4AE7-9CAA-DD90783A57A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D-10CB-455C-908B-E22CF7352895}"/>
                </c:ext>
              </c:extLst>
            </c:dLbl>
            <c:dLbl>
              <c:idx val="477"/>
              <c:tx>
                <c:rich>
                  <a:bodyPr/>
                  <a:lstStyle/>
                  <a:p>
                    <a:fld id="{FC3B841B-B588-4844-B945-0A6EFDC5667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E-10CB-455C-908B-E22CF7352895}"/>
                </c:ext>
              </c:extLst>
            </c:dLbl>
            <c:dLbl>
              <c:idx val="478"/>
              <c:tx>
                <c:rich>
                  <a:bodyPr/>
                  <a:lstStyle/>
                  <a:p>
                    <a:fld id="{193191F4-DE99-446D-B243-0F80E5DB1D9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F-10CB-455C-908B-E22CF7352895}"/>
                </c:ext>
              </c:extLst>
            </c:dLbl>
            <c:dLbl>
              <c:idx val="479"/>
              <c:tx>
                <c:rich>
                  <a:bodyPr/>
                  <a:lstStyle/>
                  <a:p>
                    <a:fld id="{89CD996D-89C4-4F85-9A4D-87DBB39D1BA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0-10CB-455C-908B-E22CF7352895}"/>
                </c:ext>
              </c:extLst>
            </c:dLbl>
            <c:dLbl>
              <c:idx val="480"/>
              <c:tx>
                <c:rich>
                  <a:bodyPr/>
                  <a:lstStyle/>
                  <a:p>
                    <a:fld id="{E0DA60ED-2AEE-4A65-BB7A-E7036B23925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1-10CB-455C-908B-E22CF7352895}"/>
                </c:ext>
              </c:extLst>
            </c:dLbl>
            <c:dLbl>
              <c:idx val="481"/>
              <c:tx>
                <c:rich>
                  <a:bodyPr/>
                  <a:lstStyle/>
                  <a:p>
                    <a:fld id="{C55BED34-9A49-41C7-8E06-DAC80F3B68E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2-10CB-455C-908B-E22CF7352895}"/>
                </c:ext>
              </c:extLst>
            </c:dLbl>
            <c:dLbl>
              <c:idx val="482"/>
              <c:tx>
                <c:rich>
                  <a:bodyPr/>
                  <a:lstStyle/>
                  <a:p>
                    <a:fld id="{2686CF8A-CCC1-4B6A-A60C-5A1F7190F59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3-10CB-455C-908B-E22CF7352895}"/>
                </c:ext>
              </c:extLst>
            </c:dLbl>
            <c:dLbl>
              <c:idx val="483"/>
              <c:tx>
                <c:rich>
                  <a:bodyPr/>
                  <a:lstStyle/>
                  <a:p>
                    <a:fld id="{868CC26D-226D-4333-900A-D783725B4B9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4-10CB-455C-908B-E22CF7352895}"/>
                </c:ext>
              </c:extLst>
            </c:dLbl>
            <c:dLbl>
              <c:idx val="484"/>
              <c:tx>
                <c:rich>
                  <a:bodyPr/>
                  <a:lstStyle/>
                  <a:p>
                    <a:fld id="{93E5C5DC-279B-4FBB-ABE1-1A0AA99E21D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5-10CB-455C-908B-E22CF7352895}"/>
                </c:ext>
              </c:extLst>
            </c:dLbl>
            <c:dLbl>
              <c:idx val="485"/>
              <c:tx>
                <c:rich>
                  <a:bodyPr/>
                  <a:lstStyle/>
                  <a:p>
                    <a:fld id="{5A0C0E64-01C6-4706-B721-8E6981B095C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6-10CB-455C-908B-E22CF7352895}"/>
                </c:ext>
              </c:extLst>
            </c:dLbl>
            <c:dLbl>
              <c:idx val="486"/>
              <c:tx>
                <c:rich>
                  <a:bodyPr/>
                  <a:lstStyle/>
                  <a:p>
                    <a:fld id="{F772689B-72CA-4C79-B645-537D7FF107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7-10CB-455C-908B-E22CF7352895}"/>
                </c:ext>
              </c:extLst>
            </c:dLbl>
            <c:dLbl>
              <c:idx val="487"/>
              <c:tx>
                <c:rich>
                  <a:bodyPr/>
                  <a:lstStyle/>
                  <a:p>
                    <a:fld id="{0AC12B73-B1E8-4AA1-BF28-7D23A6711F1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8-10CB-455C-908B-E22CF7352895}"/>
                </c:ext>
              </c:extLst>
            </c:dLbl>
            <c:dLbl>
              <c:idx val="488"/>
              <c:tx>
                <c:rich>
                  <a:bodyPr/>
                  <a:lstStyle/>
                  <a:p>
                    <a:fld id="{657A4DF6-D79A-4214-ADA7-A64E806CFD5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9-10CB-455C-908B-E22CF7352895}"/>
                </c:ext>
              </c:extLst>
            </c:dLbl>
            <c:dLbl>
              <c:idx val="489"/>
              <c:tx>
                <c:rich>
                  <a:bodyPr/>
                  <a:lstStyle/>
                  <a:p>
                    <a:fld id="{DF02F4B9-C1F4-465B-8606-436E6BE0D89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A-10CB-455C-908B-E22CF7352895}"/>
                </c:ext>
              </c:extLst>
            </c:dLbl>
            <c:dLbl>
              <c:idx val="490"/>
              <c:tx>
                <c:rich>
                  <a:bodyPr/>
                  <a:lstStyle/>
                  <a:p>
                    <a:fld id="{99B65732-2BDE-4292-9F05-8EA19A14B9A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B-10CB-455C-908B-E22CF7352895}"/>
                </c:ext>
              </c:extLst>
            </c:dLbl>
            <c:dLbl>
              <c:idx val="491"/>
              <c:tx>
                <c:rich>
                  <a:bodyPr/>
                  <a:lstStyle/>
                  <a:p>
                    <a:fld id="{C57554AD-55A8-40CE-9E0B-4CDB7F7A96E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C-10CB-455C-908B-E22CF7352895}"/>
                </c:ext>
              </c:extLst>
            </c:dLbl>
            <c:dLbl>
              <c:idx val="492"/>
              <c:tx>
                <c:rich>
                  <a:bodyPr/>
                  <a:lstStyle/>
                  <a:p>
                    <a:fld id="{BABBD047-F63C-45E5-981A-FD79E44FBE2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D-10CB-455C-908B-E22CF7352895}"/>
                </c:ext>
              </c:extLst>
            </c:dLbl>
            <c:dLbl>
              <c:idx val="493"/>
              <c:tx>
                <c:rich>
                  <a:bodyPr/>
                  <a:lstStyle/>
                  <a:p>
                    <a:fld id="{21F66843-7A08-4472-B772-DE7C7289905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E-10CB-455C-908B-E22CF7352895}"/>
                </c:ext>
              </c:extLst>
            </c:dLbl>
            <c:dLbl>
              <c:idx val="494"/>
              <c:tx>
                <c:rich>
                  <a:bodyPr/>
                  <a:lstStyle/>
                  <a:p>
                    <a:fld id="{BCA93BEE-6B54-40A1-9449-FC86D792609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F-10CB-455C-908B-E22CF7352895}"/>
                </c:ext>
              </c:extLst>
            </c:dLbl>
            <c:dLbl>
              <c:idx val="495"/>
              <c:tx>
                <c:rich>
                  <a:bodyPr/>
                  <a:lstStyle/>
                  <a:p>
                    <a:fld id="{D18C4190-F24A-4D33-A56C-DB8D553A0A3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0-10CB-455C-908B-E22CF7352895}"/>
                </c:ext>
              </c:extLst>
            </c:dLbl>
            <c:dLbl>
              <c:idx val="496"/>
              <c:tx>
                <c:rich>
                  <a:bodyPr/>
                  <a:lstStyle/>
                  <a:p>
                    <a:fld id="{10F11889-D0A7-45D3-902B-A44FDF84428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1-10CB-455C-908B-E22CF7352895}"/>
                </c:ext>
              </c:extLst>
            </c:dLbl>
            <c:dLbl>
              <c:idx val="497"/>
              <c:tx>
                <c:rich>
                  <a:bodyPr/>
                  <a:lstStyle/>
                  <a:p>
                    <a:fld id="{87D4D32F-2CA0-4F88-B53B-706597A2897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2-10CB-455C-908B-E22CF7352895}"/>
                </c:ext>
              </c:extLst>
            </c:dLbl>
            <c:dLbl>
              <c:idx val="498"/>
              <c:tx>
                <c:rich>
                  <a:bodyPr/>
                  <a:lstStyle/>
                  <a:p>
                    <a:fld id="{4A3B5159-9D2F-4E65-881C-922AF3F7FA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3-10CB-455C-908B-E22CF7352895}"/>
                </c:ext>
              </c:extLst>
            </c:dLbl>
            <c:dLbl>
              <c:idx val="499"/>
              <c:tx>
                <c:rich>
                  <a:bodyPr/>
                  <a:lstStyle/>
                  <a:p>
                    <a:fld id="{DCE25413-4F8B-4F70-A654-1E4D9464C45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4-10CB-455C-908B-E22CF7352895}"/>
                </c:ext>
              </c:extLst>
            </c:dLbl>
            <c:dLbl>
              <c:idx val="500"/>
              <c:tx>
                <c:rich>
                  <a:bodyPr/>
                  <a:lstStyle/>
                  <a:p>
                    <a:fld id="{309FD517-ED17-4FFE-89CF-F7D7B36E11E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5-10CB-455C-908B-E22CF7352895}"/>
                </c:ext>
              </c:extLst>
            </c:dLbl>
            <c:dLbl>
              <c:idx val="501"/>
              <c:tx>
                <c:rich>
                  <a:bodyPr/>
                  <a:lstStyle/>
                  <a:p>
                    <a:fld id="{ADE49E27-7C1E-4F69-9775-5D84FE19665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6-10CB-455C-908B-E22CF7352895}"/>
                </c:ext>
              </c:extLst>
            </c:dLbl>
            <c:dLbl>
              <c:idx val="502"/>
              <c:tx>
                <c:rich>
                  <a:bodyPr/>
                  <a:lstStyle/>
                  <a:p>
                    <a:fld id="{AF7DF223-55BF-43FB-BA07-5C641DF3EF0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7-10CB-455C-908B-E22CF7352895}"/>
                </c:ext>
              </c:extLst>
            </c:dLbl>
            <c:dLbl>
              <c:idx val="503"/>
              <c:tx>
                <c:rich>
                  <a:bodyPr/>
                  <a:lstStyle/>
                  <a:p>
                    <a:fld id="{590F4B28-BCA0-4273-843C-A8F4F2E304A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8-10CB-455C-908B-E22CF7352895}"/>
                </c:ext>
              </c:extLst>
            </c:dLbl>
            <c:dLbl>
              <c:idx val="504"/>
              <c:tx>
                <c:rich>
                  <a:bodyPr/>
                  <a:lstStyle/>
                  <a:p>
                    <a:fld id="{F93947AE-AAF9-44FE-8E36-43AF187B9A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9-10CB-455C-908B-E22CF7352895}"/>
                </c:ext>
              </c:extLst>
            </c:dLbl>
            <c:dLbl>
              <c:idx val="505"/>
              <c:tx>
                <c:rich>
                  <a:bodyPr/>
                  <a:lstStyle/>
                  <a:p>
                    <a:fld id="{45385C1F-AA17-4B63-AAC0-8BD5E0C0DBC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A-10CB-455C-908B-E22CF7352895}"/>
                </c:ext>
              </c:extLst>
            </c:dLbl>
            <c:dLbl>
              <c:idx val="506"/>
              <c:tx>
                <c:rich>
                  <a:bodyPr/>
                  <a:lstStyle/>
                  <a:p>
                    <a:fld id="{8EA8357D-C885-43E3-B7EF-FFA06C0EF67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B-10CB-455C-908B-E22CF7352895}"/>
                </c:ext>
              </c:extLst>
            </c:dLbl>
            <c:dLbl>
              <c:idx val="507"/>
              <c:tx>
                <c:rich>
                  <a:bodyPr/>
                  <a:lstStyle/>
                  <a:p>
                    <a:fld id="{EE5B7009-F777-4518-96B9-81ACD954102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C-10CB-455C-908B-E22CF7352895}"/>
                </c:ext>
              </c:extLst>
            </c:dLbl>
            <c:dLbl>
              <c:idx val="508"/>
              <c:tx>
                <c:rich>
                  <a:bodyPr/>
                  <a:lstStyle/>
                  <a:p>
                    <a:fld id="{8E5F2421-59D0-4CBE-AC0C-3AC3C671A3A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D-10CB-455C-908B-E22CF7352895}"/>
                </c:ext>
              </c:extLst>
            </c:dLbl>
            <c:dLbl>
              <c:idx val="509"/>
              <c:tx>
                <c:rich>
                  <a:bodyPr/>
                  <a:lstStyle/>
                  <a:p>
                    <a:fld id="{EDB9F7EC-1049-4222-AD41-7FD0060BE9D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E-10CB-455C-908B-E22CF7352895}"/>
                </c:ext>
              </c:extLst>
            </c:dLbl>
            <c:dLbl>
              <c:idx val="510"/>
              <c:tx>
                <c:rich>
                  <a:bodyPr/>
                  <a:lstStyle/>
                  <a:p>
                    <a:fld id="{4F446735-157A-42A6-B878-2928A1C5DC1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F-10CB-455C-908B-E22CF7352895}"/>
                </c:ext>
              </c:extLst>
            </c:dLbl>
            <c:dLbl>
              <c:idx val="511"/>
              <c:tx>
                <c:rich>
                  <a:bodyPr/>
                  <a:lstStyle/>
                  <a:p>
                    <a:fld id="{9D5CED23-E6C5-4DBE-8813-2004FA1A0C6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0-10CB-455C-908B-E22CF7352895}"/>
                </c:ext>
              </c:extLst>
            </c:dLbl>
            <c:dLbl>
              <c:idx val="512"/>
              <c:tx>
                <c:rich>
                  <a:bodyPr/>
                  <a:lstStyle/>
                  <a:p>
                    <a:fld id="{BEF977AE-D69B-4DD8-97F0-5077FE4D432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1-10CB-455C-908B-E22CF7352895}"/>
                </c:ext>
              </c:extLst>
            </c:dLbl>
            <c:dLbl>
              <c:idx val="513"/>
              <c:tx>
                <c:rich>
                  <a:bodyPr/>
                  <a:lstStyle/>
                  <a:p>
                    <a:fld id="{925AFAD4-F7E4-4E33-9A6E-14577380865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2-10CB-455C-908B-E22CF7352895}"/>
                </c:ext>
              </c:extLst>
            </c:dLbl>
            <c:dLbl>
              <c:idx val="514"/>
              <c:tx>
                <c:rich>
                  <a:bodyPr/>
                  <a:lstStyle/>
                  <a:p>
                    <a:fld id="{FD12559C-D6A1-4301-BAC5-32831453E8A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3-10CB-455C-908B-E22CF7352895}"/>
                </c:ext>
              </c:extLst>
            </c:dLbl>
            <c:dLbl>
              <c:idx val="515"/>
              <c:tx>
                <c:rich>
                  <a:bodyPr/>
                  <a:lstStyle/>
                  <a:p>
                    <a:fld id="{0C746AF3-AB9F-4F00-9123-D180A186318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4-10CB-455C-908B-E22CF7352895}"/>
                </c:ext>
              </c:extLst>
            </c:dLbl>
            <c:dLbl>
              <c:idx val="516"/>
              <c:tx>
                <c:rich>
                  <a:bodyPr/>
                  <a:lstStyle/>
                  <a:p>
                    <a:fld id="{1DE43F29-BBA3-40ED-AC43-44D6C7E662E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5-10CB-455C-908B-E22CF7352895}"/>
                </c:ext>
              </c:extLst>
            </c:dLbl>
            <c:dLbl>
              <c:idx val="517"/>
              <c:tx>
                <c:rich>
                  <a:bodyPr/>
                  <a:lstStyle/>
                  <a:p>
                    <a:fld id="{14C5BD17-3F40-41D2-A0A4-3D567D6AB6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6-10CB-455C-908B-E22CF7352895}"/>
                </c:ext>
              </c:extLst>
            </c:dLbl>
            <c:dLbl>
              <c:idx val="518"/>
              <c:tx>
                <c:rich>
                  <a:bodyPr/>
                  <a:lstStyle/>
                  <a:p>
                    <a:fld id="{ACF75887-5507-461A-B596-9A325F053CE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7-10CB-455C-908B-E22CF7352895}"/>
                </c:ext>
              </c:extLst>
            </c:dLbl>
            <c:dLbl>
              <c:idx val="519"/>
              <c:tx>
                <c:rich>
                  <a:bodyPr/>
                  <a:lstStyle/>
                  <a:p>
                    <a:fld id="{DD471F83-6F79-4EDC-B1CE-59E3B4F4FFF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8-10CB-455C-908B-E22CF7352895}"/>
                </c:ext>
              </c:extLst>
            </c:dLbl>
            <c:dLbl>
              <c:idx val="520"/>
              <c:tx>
                <c:rich>
                  <a:bodyPr/>
                  <a:lstStyle/>
                  <a:p>
                    <a:fld id="{97B1B09A-3618-479C-96B4-B9E012C1C67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9-10CB-455C-908B-E22CF7352895}"/>
                </c:ext>
              </c:extLst>
            </c:dLbl>
            <c:dLbl>
              <c:idx val="521"/>
              <c:tx>
                <c:rich>
                  <a:bodyPr/>
                  <a:lstStyle/>
                  <a:p>
                    <a:fld id="{71E9F61A-680E-472A-9E7B-C5285412299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A-10CB-455C-908B-E22CF7352895}"/>
                </c:ext>
              </c:extLst>
            </c:dLbl>
            <c:dLbl>
              <c:idx val="522"/>
              <c:tx>
                <c:rich>
                  <a:bodyPr/>
                  <a:lstStyle/>
                  <a:p>
                    <a:fld id="{62592FA3-B447-464F-8F60-CD67790EDD8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B-10CB-455C-908B-E22CF7352895}"/>
                </c:ext>
              </c:extLst>
            </c:dLbl>
            <c:dLbl>
              <c:idx val="523"/>
              <c:tx>
                <c:rich>
                  <a:bodyPr/>
                  <a:lstStyle/>
                  <a:p>
                    <a:fld id="{09EB4BE0-B209-427E-8821-9D46389A1D3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C-10CB-455C-908B-E22CF7352895}"/>
                </c:ext>
              </c:extLst>
            </c:dLbl>
            <c:dLbl>
              <c:idx val="524"/>
              <c:tx>
                <c:rich>
                  <a:bodyPr/>
                  <a:lstStyle/>
                  <a:p>
                    <a:fld id="{BBA43D33-15B7-4963-B49C-75018574D7F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D-10CB-455C-908B-E22CF7352895}"/>
                </c:ext>
              </c:extLst>
            </c:dLbl>
            <c:dLbl>
              <c:idx val="525"/>
              <c:tx>
                <c:rich>
                  <a:bodyPr/>
                  <a:lstStyle/>
                  <a:p>
                    <a:fld id="{07E09E2B-F2CD-46DD-881E-29EE7F42C59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E-10CB-455C-908B-E22CF7352895}"/>
                </c:ext>
              </c:extLst>
            </c:dLbl>
            <c:dLbl>
              <c:idx val="526"/>
              <c:tx>
                <c:rich>
                  <a:bodyPr/>
                  <a:lstStyle/>
                  <a:p>
                    <a:fld id="{3A29A9AF-E2C6-4DD9-8945-6A20F99E242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F-10CB-455C-908B-E22CF7352895}"/>
                </c:ext>
              </c:extLst>
            </c:dLbl>
            <c:dLbl>
              <c:idx val="527"/>
              <c:tx>
                <c:rich>
                  <a:bodyPr/>
                  <a:lstStyle/>
                  <a:p>
                    <a:fld id="{3600DF76-3C1A-4DB5-8107-E654EC81814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0-10CB-455C-908B-E22CF7352895}"/>
                </c:ext>
              </c:extLst>
            </c:dLbl>
            <c:dLbl>
              <c:idx val="528"/>
              <c:tx>
                <c:rich>
                  <a:bodyPr/>
                  <a:lstStyle/>
                  <a:p>
                    <a:fld id="{7374E8B1-3C09-4050-8F19-B8AD0B74FB6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1-10CB-455C-908B-E22CF7352895}"/>
                </c:ext>
              </c:extLst>
            </c:dLbl>
            <c:dLbl>
              <c:idx val="529"/>
              <c:tx>
                <c:rich>
                  <a:bodyPr/>
                  <a:lstStyle/>
                  <a:p>
                    <a:fld id="{3CFEE080-5F9C-4F75-BB81-642B9851ACD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2-10CB-455C-908B-E22CF7352895}"/>
                </c:ext>
              </c:extLst>
            </c:dLbl>
            <c:dLbl>
              <c:idx val="530"/>
              <c:tx>
                <c:rich>
                  <a:bodyPr/>
                  <a:lstStyle/>
                  <a:p>
                    <a:fld id="{A28340DE-E6B2-4F2B-B029-B74E75F0E8B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3-10CB-455C-908B-E22CF7352895}"/>
                </c:ext>
              </c:extLst>
            </c:dLbl>
            <c:dLbl>
              <c:idx val="531"/>
              <c:tx>
                <c:rich>
                  <a:bodyPr/>
                  <a:lstStyle/>
                  <a:p>
                    <a:fld id="{E5DC7525-0D3C-435C-A695-6E8F3BFE6A3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4-10CB-455C-908B-E22CF7352895}"/>
                </c:ext>
              </c:extLst>
            </c:dLbl>
            <c:dLbl>
              <c:idx val="532"/>
              <c:tx>
                <c:rich>
                  <a:bodyPr/>
                  <a:lstStyle/>
                  <a:p>
                    <a:fld id="{76E4604D-C580-4CC5-A93C-4D9F047F340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5-10CB-455C-908B-E22CF7352895}"/>
                </c:ext>
              </c:extLst>
            </c:dLbl>
            <c:dLbl>
              <c:idx val="533"/>
              <c:tx>
                <c:rich>
                  <a:bodyPr/>
                  <a:lstStyle/>
                  <a:p>
                    <a:fld id="{E09533A3-F20E-493D-A8C5-01E11B9E643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6-10CB-455C-908B-E22CF7352895}"/>
                </c:ext>
              </c:extLst>
            </c:dLbl>
            <c:dLbl>
              <c:idx val="534"/>
              <c:tx>
                <c:rich>
                  <a:bodyPr/>
                  <a:lstStyle/>
                  <a:p>
                    <a:fld id="{ACCEC35E-4E27-4BED-B0F3-4FA16D9B91C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7-10CB-455C-908B-E22CF7352895}"/>
                </c:ext>
              </c:extLst>
            </c:dLbl>
            <c:dLbl>
              <c:idx val="535"/>
              <c:tx>
                <c:rich>
                  <a:bodyPr/>
                  <a:lstStyle/>
                  <a:p>
                    <a:fld id="{22213DEA-3E7F-45E6-A6F9-386218245A5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8-10CB-455C-908B-E22CF7352895}"/>
                </c:ext>
              </c:extLst>
            </c:dLbl>
            <c:dLbl>
              <c:idx val="536"/>
              <c:tx>
                <c:rich>
                  <a:bodyPr/>
                  <a:lstStyle/>
                  <a:p>
                    <a:fld id="{BB8A5A63-A11A-482C-9CDF-6DB6F51A77D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9-10CB-455C-908B-E22CF7352895}"/>
                </c:ext>
              </c:extLst>
            </c:dLbl>
            <c:dLbl>
              <c:idx val="537"/>
              <c:tx>
                <c:rich>
                  <a:bodyPr/>
                  <a:lstStyle/>
                  <a:p>
                    <a:fld id="{A32AF6E5-B224-4751-BFC7-E06F584CB9C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A-10CB-455C-908B-E22CF7352895}"/>
                </c:ext>
              </c:extLst>
            </c:dLbl>
            <c:dLbl>
              <c:idx val="538"/>
              <c:tx>
                <c:rich>
                  <a:bodyPr/>
                  <a:lstStyle/>
                  <a:p>
                    <a:fld id="{E1B23687-A039-4EDE-BB24-89011F4F18D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B-10CB-455C-908B-E22CF7352895}"/>
                </c:ext>
              </c:extLst>
            </c:dLbl>
            <c:dLbl>
              <c:idx val="539"/>
              <c:tx>
                <c:rich>
                  <a:bodyPr/>
                  <a:lstStyle/>
                  <a:p>
                    <a:fld id="{47F5E012-A20A-4DF5-B75D-450E456BAF6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C-10CB-455C-908B-E22CF7352895}"/>
                </c:ext>
              </c:extLst>
            </c:dLbl>
            <c:dLbl>
              <c:idx val="540"/>
              <c:tx>
                <c:rich>
                  <a:bodyPr/>
                  <a:lstStyle/>
                  <a:p>
                    <a:fld id="{00818F42-AC25-4ABE-856C-77F548DBACE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D-10CB-455C-908B-E22CF7352895}"/>
                </c:ext>
              </c:extLst>
            </c:dLbl>
            <c:dLbl>
              <c:idx val="541"/>
              <c:tx>
                <c:rich>
                  <a:bodyPr/>
                  <a:lstStyle/>
                  <a:p>
                    <a:fld id="{C8B4A7A5-FBCA-45B5-9E03-28907B9C409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E-10CB-455C-908B-E22CF7352895}"/>
                </c:ext>
              </c:extLst>
            </c:dLbl>
            <c:dLbl>
              <c:idx val="542"/>
              <c:tx>
                <c:rich>
                  <a:bodyPr/>
                  <a:lstStyle/>
                  <a:p>
                    <a:fld id="{2C074BD8-3700-4A68-A982-DD90A214005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F-10CB-455C-908B-E22CF7352895}"/>
                </c:ext>
              </c:extLst>
            </c:dLbl>
            <c:dLbl>
              <c:idx val="543"/>
              <c:tx>
                <c:rich>
                  <a:bodyPr/>
                  <a:lstStyle/>
                  <a:p>
                    <a:fld id="{1A723D25-9A0A-4646-9EB2-5B9A5B3D808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0-10CB-455C-908B-E22CF7352895}"/>
                </c:ext>
              </c:extLst>
            </c:dLbl>
            <c:dLbl>
              <c:idx val="544"/>
              <c:tx>
                <c:rich>
                  <a:bodyPr/>
                  <a:lstStyle/>
                  <a:p>
                    <a:fld id="{103AF499-12BE-4669-90C3-2BB4FB817F9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1-10CB-455C-908B-E22CF7352895}"/>
                </c:ext>
              </c:extLst>
            </c:dLbl>
            <c:dLbl>
              <c:idx val="545"/>
              <c:tx>
                <c:rich>
                  <a:bodyPr/>
                  <a:lstStyle/>
                  <a:p>
                    <a:fld id="{710F3C16-16AD-4CFE-9C03-8972EE12B71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2-10CB-455C-908B-E22CF7352895}"/>
                </c:ext>
              </c:extLst>
            </c:dLbl>
            <c:dLbl>
              <c:idx val="546"/>
              <c:tx>
                <c:rich>
                  <a:bodyPr/>
                  <a:lstStyle/>
                  <a:p>
                    <a:fld id="{154256B2-C856-40B1-90CC-F8F00717809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3-10CB-455C-908B-E22CF7352895}"/>
                </c:ext>
              </c:extLst>
            </c:dLbl>
            <c:dLbl>
              <c:idx val="547"/>
              <c:tx>
                <c:rich>
                  <a:bodyPr/>
                  <a:lstStyle/>
                  <a:p>
                    <a:fld id="{C629F0C1-5053-48C2-A801-77A905E720D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4-10CB-455C-908B-E22CF7352895}"/>
                </c:ext>
              </c:extLst>
            </c:dLbl>
            <c:dLbl>
              <c:idx val="548"/>
              <c:tx>
                <c:rich>
                  <a:bodyPr/>
                  <a:lstStyle/>
                  <a:p>
                    <a:fld id="{B3D7DCC8-8FCF-4F6F-BA6D-32834FA9208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5-10CB-455C-908B-E22CF7352895}"/>
                </c:ext>
              </c:extLst>
            </c:dLbl>
            <c:dLbl>
              <c:idx val="549"/>
              <c:tx>
                <c:rich>
                  <a:bodyPr/>
                  <a:lstStyle/>
                  <a:p>
                    <a:fld id="{C536A872-DE97-449D-91C1-D2BD424B891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6-10CB-455C-908B-E22CF7352895}"/>
                </c:ext>
              </c:extLst>
            </c:dLbl>
            <c:dLbl>
              <c:idx val="550"/>
              <c:tx>
                <c:rich>
                  <a:bodyPr/>
                  <a:lstStyle/>
                  <a:p>
                    <a:fld id="{7FEEE132-F912-4D55-B471-38FE7055325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7-10CB-455C-908B-E22CF7352895}"/>
                </c:ext>
              </c:extLst>
            </c:dLbl>
            <c:dLbl>
              <c:idx val="551"/>
              <c:tx>
                <c:rich>
                  <a:bodyPr/>
                  <a:lstStyle/>
                  <a:p>
                    <a:fld id="{3864F9BC-FCFC-49CB-A380-1544DFDC071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8-10CB-455C-908B-E22CF7352895}"/>
                </c:ext>
              </c:extLst>
            </c:dLbl>
            <c:dLbl>
              <c:idx val="552"/>
              <c:tx>
                <c:rich>
                  <a:bodyPr/>
                  <a:lstStyle/>
                  <a:p>
                    <a:fld id="{6DE58D00-42C7-4E9F-A81B-41E93E4CC6E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9-10CB-455C-908B-E22CF7352895}"/>
                </c:ext>
              </c:extLst>
            </c:dLbl>
            <c:dLbl>
              <c:idx val="553"/>
              <c:tx>
                <c:rich>
                  <a:bodyPr/>
                  <a:lstStyle/>
                  <a:p>
                    <a:fld id="{C3C974F4-4FDA-4947-90AF-B54C8A570AC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A-10CB-455C-908B-E22CF7352895}"/>
                </c:ext>
              </c:extLst>
            </c:dLbl>
            <c:dLbl>
              <c:idx val="554"/>
              <c:tx>
                <c:rich>
                  <a:bodyPr/>
                  <a:lstStyle/>
                  <a:p>
                    <a:fld id="{FBFB2BE2-B251-49A0-9602-BE8EB969F7E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B-10CB-455C-908B-E22CF7352895}"/>
                </c:ext>
              </c:extLst>
            </c:dLbl>
            <c:dLbl>
              <c:idx val="555"/>
              <c:tx>
                <c:rich>
                  <a:bodyPr/>
                  <a:lstStyle/>
                  <a:p>
                    <a:fld id="{DB639E9A-D7B0-4C26-AD1C-9A86713DCF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C-10CB-455C-908B-E22CF7352895}"/>
                </c:ext>
              </c:extLst>
            </c:dLbl>
            <c:dLbl>
              <c:idx val="556"/>
              <c:tx>
                <c:rich>
                  <a:bodyPr/>
                  <a:lstStyle/>
                  <a:p>
                    <a:fld id="{7F53FDDD-135F-4438-89A9-E7B2A5B4B65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D-10CB-455C-908B-E22CF7352895}"/>
                </c:ext>
              </c:extLst>
            </c:dLbl>
            <c:dLbl>
              <c:idx val="557"/>
              <c:tx>
                <c:rich>
                  <a:bodyPr/>
                  <a:lstStyle/>
                  <a:p>
                    <a:fld id="{5558C33C-24F4-4017-92EC-49E3311EED7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E-10CB-455C-908B-E22CF7352895}"/>
                </c:ext>
              </c:extLst>
            </c:dLbl>
            <c:dLbl>
              <c:idx val="558"/>
              <c:tx>
                <c:rich>
                  <a:bodyPr/>
                  <a:lstStyle/>
                  <a:p>
                    <a:fld id="{325348D6-D3AA-4F47-B813-288C908E4F1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F-10CB-455C-908B-E22CF7352895}"/>
                </c:ext>
              </c:extLst>
            </c:dLbl>
            <c:dLbl>
              <c:idx val="559"/>
              <c:tx>
                <c:rich>
                  <a:bodyPr/>
                  <a:lstStyle/>
                  <a:p>
                    <a:fld id="{E5CEFC69-1D4E-46DC-8F38-FCEFA27B6D6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0-10CB-455C-908B-E22CF7352895}"/>
                </c:ext>
              </c:extLst>
            </c:dLbl>
            <c:dLbl>
              <c:idx val="560"/>
              <c:tx>
                <c:rich>
                  <a:bodyPr/>
                  <a:lstStyle/>
                  <a:p>
                    <a:fld id="{918DD8F1-5BBC-441D-BF30-CE27FFCBC60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1-10CB-455C-908B-E22CF7352895}"/>
                </c:ext>
              </c:extLst>
            </c:dLbl>
            <c:dLbl>
              <c:idx val="561"/>
              <c:tx>
                <c:rich>
                  <a:bodyPr/>
                  <a:lstStyle/>
                  <a:p>
                    <a:fld id="{18CFE3E5-83AF-481A-807F-23122FE0896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2-10CB-455C-908B-E22CF7352895}"/>
                </c:ext>
              </c:extLst>
            </c:dLbl>
            <c:dLbl>
              <c:idx val="562"/>
              <c:tx>
                <c:rich>
                  <a:bodyPr/>
                  <a:lstStyle/>
                  <a:p>
                    <a:fld id="{6B365800-977C-4096-B1A3-A62089744C4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3-10CB-455C-908B-E22CF7352895}"/>
                </c:ext>
              </c:extLst>
            </c:dLbl>
            <c:dLbl>
              <c:idx val="563"/>
              <c:tx>
                <c:rich>
                  <a:bodyPr/>
                  <a:lstStyle/>
                  <a:p>
                    <a:fld id="{3592607D-D42A-4080-AAD9-8B6A7E74F68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4-10CB-455C-908B-E22CF7352895}"/>
                </c:ext>
              </c:extLst>
            </c:dLbl>
            <c:dLbl>
              <c:idx val="564"/>
              <c:tx>
                <c:rich>
                  <a:bodyPr/>
                  <a:lstStyle/>
                  <a:p>
                    <a:fld id="{BEF3200B-58A2-4E18-B219-774CAFAD78B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5-10CB-455C-908B-E22CF7352895}"/>
                </c:ext>
              </c:extLst>
            </c:dLbl>
            <c:dLbl>
              <c:idx val="565"/>
              <c:tx>
                <c:rich>
                  <a:bodyPr/>
                  <a:lstStyle/>
                  <a:p>
                    <a:fld id="{66CEC3D5-1EEC-4A21-AB58-25058FA0019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6-10CB-455C-908B-E22CF7352895}"/>
                </c:ext>
              </c:extLst>
            </c:dLbl>
            <c:dLbl>
              <c:idx val="566"/>
              <c:tx>
                <c:rich>
                  <a:bodyPr/>
                  <a:lstStyle/>
                  <a:p>
                    <a:fld id="{D541C67F-7ACF-41A6-8780-F694B6C3D34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7-10CB-455C-908B-E22CF7352895}"/>
                </c:ext>
              </c:extLst>
            </c:dLbl>
            <c:dLbl>
              <c:idx val="567"/>
              <c:tx>
                <c:rich>
                  <a:bodyPr/>
                  <a:lstStyle/>
                  <a:p>
                    <a:fld id="{94783201-41E4-48BC-BCFE-E9BB3FE39E9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8-10CB-455C-908B-E22CF7352895}"/>
                </c:ext>
              </c:extLst>
            </c:dLbl>
            <c:dLbl>
              <c:idx val="568"/>
              <c:tx>
                <c:rich>
                  <a:bodyPr/>
                  <a:lstStyle/>
                  <a:p>
                    <a:fld id="{42BD8CBD-D775-44EC-90B9-68883359F06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9-10CB-455C-908B-E22CF7352895}"/>
                </c:ext>
              </c:extLst>
            </c:dLbl>
            <c:dLbl>
              <c:idx val="569"/>
              <c:tx>
                <c:rich>
                  <a:bodyPr/>
                  <a:lstStyle/>
                  <a:p>
                    <a:fld id="{F7F3234B-C668-4243-9364-3F6427EF241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A-10CB-455C-908B-E22CF7352895}"/>
                </c:ext>
              </c:extLst>
            </c:dLbl>
            <c:dLbl>
              <c:idx val="570"/>
              <c:tx>
                <c:rich>
                  <a:bodyPr/>
                  <a:lstStyle/>
                  <a:p>
                    <a:fld id="{1E0AEECE-9167-4920-B8D5-6CC5C9A12B2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B-10CB-455C-908B-E22CF7352895}"/>
                </c:ext>
              </c:extLst>
            </c:dLbl>
            <c:dLbl>
              <c:idx val="571"/>
              <c:tx>
                <c:rich>
                  <a:bodyPr/>
                  <a:lstStyle/>
                  <a:p>
                    <a:fld id="{3EFCF3B6-C0F1-4D8D-B14C-4F80DC48021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C-10CB-455C-908B-E22CF7352895}"/>
                </c:ext>
              </c:extLst>
            </c:dLbl>
            <c:dLbl>
              <c:idx val="572"/>
              <c:tx>
                <c:rich>
                  <a:bodyPr/>
                  <a:lstStyle/>
                  <a:p>
                    <a:fld id="{ECE12F1F-75E1-4E2E-959D-5F780A3042F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D-10CB-455C-908B-E22CF7352895}"/>
                </c:ext>
              </c:extLst>
            </c:dLbl>
            <c:dLbl>
              <c:idx val="573"/>
              <c:tx>
                <c:rich>
                  <a:bodyPr/>
                  <a:lstStyle/>
                  <a:p>
                    <a:fld id="{76E7A4B2-9DD3-4A64-AD27-FBF8A9A6839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E-10CB-455C-908B-E22CF7352895}"/>
                </c:ext>
              </c:extLst>
            </c:dLbl>
            <c:dLbl>
              <c:idx val="574"/>
              <c:tx>
                <c:rich>
                  <a:bodyPr/>
                  <a:lstStyle/>
                  <a:p>
                    <a:fld id="{1669CE5D-36D9-4266-BA28-761204C6B7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F-10CB-455C-908B-E22CF7352895}"/>
                </c:ext>
              </c:extLst>
            </c:dLbl>
            <c:dLbl>
              <c:idx val="575"/>
              <c:tx>
                <c:rich>
                  <a:bodyPr/>
                  <a:lstStyle/>
                  <a:p>
                    <a:fld id="{44722730-763A-40A4-A581-7B0FA09FB66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0-10CB-455C-908B-E22CF7352895}"/>
                </c:ext>
              </c:extLst>
            </c:dLbl>
            <c:dLbl>
              <c:idx val="576"/>
              <c:tx>
                <c:rich>
                  <a:bodyPr/>
                  <a:lstStyle/>
                  <a:p>
                    <a:fld id="{3ECD7EBC-9D12-4813-89BA-A3A426D2C50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1-10CB-455C-908B-E22CF7352895}"/>
                </c:ext>
              </c:extLst>
            </c:dLbl>
            <c:dLbl>
              <c:idx val="577"/>
              <c:tx>
                <c:rich>
                  <a:bodyPr/>
                  <a:lstStyle/>
                  <a:p>
                    <a:fld id="{5AE2273C-6CAB-4FF4-AC2B-232702B4884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2-10CB-455C-908B-E22CF7352895}"/>
                </c:ext>
              </c:extLst>
            </c:dLbl>
            <c:dLbl>
              <c:idx val="578"/>
              <c:tx>
                <c:rich>
                  <a:bodyPr/>
                  <a:lstStyle/>
                  <a:p>
                    <a:fld id="{DE7E9783-BE03-4790-8147-304657B617D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3-10CB-455C-908B-E22CF7352895}"/>
                </c:ext>
              </c:extLst>
            </c:dLbl>
            <c:dLbl>
              <c:idx val="579"/>
              <c:tx>
                <c:rich>
                  <a:bodyPr/>
                  <a:lstStyle/>
                  <a:p>
                    <a:fld id="{3F763AEA-F7EF-4A56-B275-E6FCEFD7A08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4-10CB-455C-908B-E22CF7352895}"/>
                </c:ext>
              </c:extLst>
            </c:dLbl>
            <c:dLbl>
              <c:idx val="580"/>
              <c:tx>
                <c:rich>
                  <a:bodyPr/>
                  <a:lstStyle/>
                  <a:p>
                    <a:fld id="{9CCF0732-BB82-4D52-8BA9-8C869571352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5-10CB-455C-908B-E22CF7352895}"/>
                </c:ext>
              </c:extLst>
            </c:dLbl>
            <c:dLbl>
              <c:idx val="581"/>
              <c:tx>
                <c:rich>
                  <a:bodyPr/>
                  <a:lstStyle/>
                  <a:p>
                    <a:fld id="{56C6258D-A4D5-44F9-9E32-5FCE0156D70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6-10CB-455C-908B-E22CF7352895}"/>
                </c:ext>
              </c:extLst>
            </c:dLbl>
            <c:dLbl>
              <c:idx val="582"/>
              <c:tx>
                <c:rich>
                  <a:bodyPr/>
                  <a:lstStyle/>
                  <a:p>
                    <a:fld id="{0F66C627-B12C-40C7-A109-5FD6265B9AC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7-10CB-455C-908B-E22CF7352895}"/>
                </c:ext>
              </c:extLst>
            </c:dLbl>
            <c:dLbl>
              <c:idx val="583"/>
              <c:tx>
                <c:rich>
                  <a:bodyPr/>
                  <a:lstStyle/>
                  <a:p>
                    <a:fld id="{045AAC3D-139F-4D44-B28F-EB32B9212F4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8-10CB-455C-908B-E22CF7352895}"/>
                </c:ext>
              </c:extLst>
            </c:dLbl>
            <c:dLbl>
              <c:idx val="584"/>
              <c:tx>
                <c:rich>
                  <a:bodyPr/>
                  <a:lstStyle/>
                  <a:p>
                    <a:fld id="{B95492D0-3124-4198-B982-F94CFBB6BF0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9-10CB-455C-908B-E22CF7352895}"/>
                </c:ext>
              </c:extLst>
            </c:dLbl>
            <c:dLbl>
              <c:idx val="585"/>
              <c:tx>
                <c:rich>
                  <a:bodyPr/>
                  <a:lstStyle/>
                  <a:p>
                    <a:fld id="{3C99351E-AC4A-4B61-AE4E-EF7A35E242A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A-10CB-455C-908B-E22CF7352895}"/>
                </c:ext>
              </c:extLst>
            </c:dLbl>
            <c:dLbl>
              <c:idx val="586"/>
              <c:tx>
                <c:rich>
                  <a:bodyPr/>
                  <a:lstStyle/>
                  <a:p>
                    <a:fld id="{7DEAAB95-C25E-4229-AEBA-5264DF64E5A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B-10CB-455C-908B-E22CF7352895}"/>
                </c:ext>
              </c:extLst>
            </c:dLbl>
            <c:dLbl>
              <c:idx val="587"/>
              <c:tx>
                <c:rich>
                  <a:bodyPr/>
                  <a:lstStyle/>
                  <a:p>
                    <a:fld id="{EE91506E-BB85-40EB-B9B1-206E8714AF9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C-10CB-455C-908B-E22CF7352895}"/>
                </c:ext>
              </c:extLst>
            </c:dLbl>
            <c:dLbl>
              <c:idx val="588"/>
              <c:tx>
                <c:rich>
                  <a:bodyPr/>
                  <a:lstStyle/>
                  <a:p>
                    <a:fld id="{F8F604CA-B7E1-4273-B662-7AACBAAA4D5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D-10CB-455C-908B-E22CF7352895}"/>
                </c:ext>
              </c:extLst>
            </c:dLbl>
            <c:dLbl>
              <c:idx val="589"/>
              <c:tx>
                <c:rich>
                  <a:bodyPr/>
                  <a:lstStyle/>
                  <a:p>
                    <a:fld id="{A61A6DB9-59E0-4C11-A46C-1DCC7C7DE38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E-10CB-455C-908B-E22CF7352895}"/>
                </c:ext>
              </c:extLst>
            </c:dLbl>
            <c:dLbl>
              <c:idx val="590"/>
              <c:tx>
                <c:rich>
                  <a:bodyPr/>
                  <a:lstStyle/>
                  <a:p>
                    <a:fld id="{934E8ED9-FDE3-4B02-8830-466E0C0FA6E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F-10CB-455C-908B-E22CF7352895}"/>
                </c:ext>
              </c:extLst>
            </c:dLbl>
            <c:dLbl>
              <c:idx val="591"/>
              <c:tx>
                <c:rich>
                  <a:bodyPr/>
                  <a:lstStyle/>
                  <a:p>
                    <a:fld id="{4912D01A-9BB5-4976-A233-AAF70D42F92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0-10CB-455C-908B-E22CF7352895}"/>
                </c:ext>
              </c:extLst>
            </c:dLbl>
            <c:dLbl>
              <c:idx val="592"/>
              <c:tx>
                <c:rich>
                  <a:bodyPr/>
                  <a:lstStyle/>
                  <a:p>
                    <a:fld id="{EAC952FC-133A-4C62-967E-15906470477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1-10CB-455C-908B-E22CF7352895}"/>
                </c:ext>
              </c:extLst>
            </c:dLbl>
            <c:dLbl>
              <c:idx val="593"/>
              <c:tx>
                <c:rich>
                  <a:bodyPr/>
                  <a:lstStyle/>
                  <a:p>
                    <a:fld id="{15CE7C64-EE71-4584-AD6C-64F96006B4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2-10CB-455C-908B-E22CF7352895}"/>
                </c:ext>
              </c:extLst>
            </c:dLbl>
            <c:dLbl>
              <c:idx val="594"/>
              <c:tx>
                <c:rich>
                  <a:bodyPr/>
                  <a:lstStyle/>
                  <a:p>
                    <a:fld id="{A1D8E146-AA07-41D2-BF47-5AE5DA91ED8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3-10CB-455C-908B-E22CF7352895}"/>
                </c:ext>
              </c:extLst>
            </c:dLbl>
            <c:dLbl>
              <c:idx val="595"/>
              <c:tx>
                <c:rich>
                  <a:bodyPr/>
                  <a:lstStyle/>
                  <a:p>
                    <a:fld id="{E90C9089-37CE-4B64-AAD7-2CC0E286293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4-10CB-455C-908B-E22CF7352895}"/>
                </c:ext>
              </c:extLst>
            </c:dLbl>
            <c:dLbl>
              <c:idx val="596"/>
              <c:tx>
                <c:rich>
                  <a:bodyPr/>
                  <a:lstStyle/>
                  <a:p>
                    <a:fld id="{FDB357F6-941F-4822-84C2-0DFEA563BB7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5-10CB-455C-908B-E22CF7352895}"/>
                </c:ext>
              </c:extLst>
            </c:dLbl>
            <c:dLbl>
              <c:idx val="597"/>
              <c:tx>
                <c:rich>
                  <a:bodyPr/>
                  <a:lstStyle/>
                  <a:p>
                    <a:fld id="{BB24427B-EA9E-4DA5-99C0-DC5B41F968A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6-10CB-455C-908B-E22CF7352895}"/>
                </c:ext>
              </c:extLst>
            </c:dLbl>
            <c:dLbl>
              <c:idx val="598"/>
              <c:tx>
                <c:rich>
                  <a:bodyPr/>
                  <a:lstStyle/>
                  <a:p>
                    <a:fld id="{C230FA2A-2D15-4649-A0A3-9626DE44B4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7-10CB-455C-908B-E22CF7352895}"/>
                </c:ext>
              </c:extLst>
            </c:dLbl>
            <c:dLbl>
              <c:idx val="599"/>
              <c:tx>
                <c:rich>
                  <a:bodyPr/>
                  <a:lstStyle/>
                  <a:p>
                    <a:fld id="{E0082B41-7C95-4815-AF25-D8001FCAA1B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8-10CB-455C-908B-E22CF7352895}"/>
                </c:ext>
              </c:extLst>
            </c:dLbl>
            <c:dLbl>
              <c:idx val="600"/>
              <c:tx>
                <c:rich>
                  <a:bodyPr/>
                  <a:lstStyle/>
                  <a:p>
                    <a:fld id="{D4162899-EE56-4758-877F-E8FF231C09D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9-10CB-455C-908B-E22CF7352895}"/>
                </c:ext>
              </c:extLst>
            </c:dLbl>
            <c:dLbl>
              <c:idx val="601"/>
              <c:tx>
                <c:rich>
                  <a:bodyPr/>
                  <a:lstStyle/>
                  <a:p>
                    <a:fld id="{BF70FF1D-25BD-4D85-9117-AA17D87658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A-10CB-455C-908B-E22CF7352895}"/>
                </c:ext>
              </c:extLst>
            </c:dLbl>
            <c:dLbl>
              <c:idx val="602"/>
              <c:tx>
                <c:rich>
                  <a:bodyPr/>
                  <a:lstStyle/>
                  <a:p>
                    <a:fld id="{1387881C-7447-4FDF-8F06-5937654B721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B-10CB-455C-908B-E22CF7352895}"/>
                </c:ext>
              </c:extLst>
            </c:dLbl>
            <c:dLbl>
              <c:idx val="603"/>
              <c:tx>
                <c:rich>
                  <a:bodyPr/>
                  <a:lstStyle/>
                  <a:p>
                    <a:fld id="{AAE50B47-2826-4350-9A53-7E7648708A5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C-10CB-455C-908B-E22CF7352895}"/>
                </c:ext>
              </c:extLst>
            </c:dLbl>
            <c:dLbl>
              <c:idx val="604"/>
              <c:tx>
                <c:rich>
                  <a:bodyPr/>
                  <a:lstStyle/>
                  <a:p>
                    <a:fld id="{3A5525C2-066E-4374-B05C-92685FC6DD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D-10CB-455C-908B-E22CF7352895}"/>
                </c:ext>
              </c:extLst>
            </c:dLbl>
            <c:dLbl>
              <c:idx val="605"/>
              <c:tx>
                <c:rich>
                  <a:bodyPr/>
                  <a:lstStyle/>
                  <a:p>
                    <a:fld id="{BA2B0AB6-9E1D-420D-8045-3F756DFCD1D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E-10CB-455C-908B-E22CF7352895}"/>
                </c:ext>
              </c:extLst>
            </c:dLbl>
            <c:dLbl>
              <c:idx val="606"/>
              <c:tx>
                <c:rich>
                  <a:bodyPr/>
                  <a:lstStyle/>
                  <a:p>
                    <a:fld id="{4E76802B-9A84-47DB-9531-5135EA42382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F-10CB-455C-908B-E22CF7352895}"/>
                </c:ext>
              </c:extLst>
            </c:dLbl>
            <c:dLbl>
              <c:idx val="607"/>
              <c:tx>
                <c:rich>
                  <a:bodyPr/>
                  <a:lstStyle/>
                  <a:p>
                    <a:fld id="{E66E94F5-12F3-4930-869C-602E13209F4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0-10CB-455C-908B-E22CF7352895}"/>
                </c:ext>
              </c:extLst>
            </c:dLbl>
            <c:dLbl>
              <c:idx val="608"/>
              <c:tx>
                <c:rich>
                  <a:bodyPr/>
                  <a:lstStyle/>
                  <a:p>
                    <a:fld id="{E26F911A-79CF-46CB-8EEF-E6D17CFD214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1-10CB-455C-908B-E22CF7352895}"/>
                </c:ext>
              </c:extLst>
            </c:dLbl>
            <c:dLbl>
              <c:idx val="609"/>
              <c:tx>
                <c:rich>
                  <a:bodyPr/>
                  <a:lstStyle/>
                  <a:p>
                    <a:fld id="{9A3932EA-AD74-43EB-B536-473B6CADEFA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2-10CB-455C-908B-E22CF7352895}"/>
                </c:ext>
              </c:extLst>
            </c:dLbl>
            <c:dLbl>
              <c:idx val="610"/>
              <c:tx>
                <c:rich>
                  <a:bodyPr/>
                  <a:lstStyle/>
                  <a:p>
                    <a:fld id="{283ADF77-B3B1-4FE3-B460-142BBADF26D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3-10CB-455C-908B-E22CF7352895}"/>
                </c:ext>
              </c:extLst>
            </c:dLbl>
            <c:dLbl>
              <c:idx val="611"/>
              <c:tx>
                <c:rich>
                  <a:bodyPr/>
                  <a:lstStyle/>
                  <a:p>
                    <a:fld id="{B15A7BDE-7947-47CC-BBEE-2931F34A294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4-10CB-455C-908B-E22CF7352895}"/>
                </c:ext>
              </c:extLst>
            </c:dLbl>
            <c:dLbl>
              <c:idx val="612"/>
              <c:tx>
                <c:rich>
                  <a:bodyPr/>
                  <a:lstStyle/>
                  <a:p>
                    <a:fld id="{AF27B266-B553-4361-AF3B-A7AEEF0E94B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5-10CB-455C-908B-E22CF7352895}"/>
                </c:ext>
              </c:extLst>
            </c:dLbl>
            <c:dLbl>
              <c:idx val="613"/>
              <c:tx>
                <c:rich>
                  <a:bodyPr/>
                  <a:lstStyle/>
                  <a:p>
                    <a:fld id="{6FE469BB-EC56-4B70-B87D-75702BC1E70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6-10CB-455C-908B-E22CF7352895}"/>
                </c:ext>
              </c:extLst>
            </c:dLbl>
            <c:dLbl>
              <c:idx val="614"/>
              <c:tx>
                <c:rich>
                  <a:bodyPr/>
                  <a:lstStyle/>
                  <a:p>
                    <a:fld id="{3B45798F-8B33-434B-A89A-BBF203CA93F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7-10CB-455C-908B-E22CF7352895}"/>
                </c:ext>
              </c:extLst>
            </c:dLbl>
            <c:dLbl>
              <c:idx val="615"/>
              <c:tx>
                <c:rich>
                  <a:bodyPr/>
                  <a:lstStyle/>
                  <a:p>
                    <a:fld id="{CC15FAD7-3352-4963-8464-13DF7D9EF7C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8-10CB-455C-908B-E22CF7352895}"/>
                </c:ext>
              </c:extLst>
            </c:dLbl>
            <c:dLbl>
              <c:idx val="616"/>
              <c:tx>
                <c:rich>
                  <a:bodyPr/>
                  <a:lstStyle/>
                  <a:p>
                    <a:fld id="{F5F698C5-2938-4442-A116-B75C047D764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9-10CB-455C-908B-E22CF7352895}"/>
                </c:ext>
              </c:extLst>
            </c:dLbl>
            <c:dLbl>
              <c:idx val="617"/>
              <c:tx>
                <c:rich>
                  <a:bodyPr/>
                  <a:lstStyle/>
                  <a:p>
                    <a:fld id="{29ED44C3-B107-4261-8969-5B82EDEA2F7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A-10CB-455C-908B-E22CF7352895}"/>
                </c:ext>
              </c:extLst>
            </c:dLbl>
            <c:dLbl>
              <c:idx val="618"/>
              <c:tx>
                <c:rich>
                  <a:bodyPr/>
                  <a:lstStyle/>
                  <a:p>
                    <a:fld id="{1E3A89CF-E407-49DF-BCAB-226B12BA59F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B-10CB-455C-908B-E22CF7352895}"/>
                </c:ext>
              </c:extLst>
            </c:dLbl>
            <c:dLbl>
              <c:idx val="619"/>
              <c:tx>
                <c:rich>
                  <a:bodyPr/>
                  <a:lstStyle/>
                  <a:p>
                    <a:fld id="{06126ABB-AF60-4106-8452-1F153F6C9D1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C-10CB-455C-908B-E22CF7352895}"/>
                </c:ext>
              </c:extLst>
            </c:dLbl>
            <c:dLbl>
              <c:idx val="620"/>
              <c:tx>
                <c:rich>
                  <a:bodyPr/>
                  <a:lstStyle/>
                  <a:p>
                    <a:fld id="{3B97696B-300C-4972-BE37-AF4F92EC802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D-10CB-455C-908B-E22CF7352895}"/>
                </c:ext>
              </c:extLst>
            </c:dLbl>
            <c:dLbl>
              <c:idx val="621"/>
              <c:tx>
                <c:rich>
                  <a:bodyPr/>
                  <a:lstStyle/>
                  <a:p>
                    <a:fld id="{7E0FB530-792E-444B-9E99-479E0FC8D91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E-10CB-455C-908B-E22CF7352895}"/>
                </c:ext>
              </c:extLst>
            </c:dLbl>
            <c:dLbl>
              <c:idx val="622"/>
              <c:tx>
                <c:rich>
                  <a:bodyPr/>
                  <a:lstStyle/>
                  <a:p>
                    <a:fld id="{20D0456D-593D-411B-8A83-940D1EAA90C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F-10CB-455C-908B-E22CF7352895}"/>
                </c:ext>
              </c:extLst>
            </c:dLbl>
            <c:dLbl>
              <c:idx val="623"/>
              <c:tx>
                <c:rich>
                  <a:bodyPr/>
                  <a:lstStyle/>
                  <a:p>
                    <a:fld id="{90E50EAB-08CF-4B92-BEB6-A504E1DE099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0-10CB-455C-908B-E22CF7352895}"/>
                </c:ext>
              </c:extLst>
            </c:dLbl>
            <c:dLbl>
              <c:idx val="624"/>
              <c:tx>
                <c:rich>
                  <a:bodyPr/>
                  <a:lstStyle/>
                  <a:p>
                    <a:fld id="{7E04DFF5-CB9E-4EB3-9291-57152B14A67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1-10CB-455C-908B-E22CF7352895}"/>
                </c:ext>
              </c:extLst>
            </c:dLbl>
            <c:dLbl>
              <c:idx val="625"/>
              <c:tx>
                <c:rich>
                  <a:bodyPr/>
                  <a:lstStyle/>
                  <a:p>
                    <a:fld id="{B56F0AD7-6263-4E78-AC60-56E1749A3EF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2-10CB-455C-908B-E22CF7352895}"/>
                </c:ext>
              </c:extLst>
            </c:dLbl>
            <c:dLbl>
              <c:idx val="626"/>
              <c:tx>
                <c:rich>
                  <a:bodyPr/>
                  <a:lstStyle/>
                  <a:p>
                    <a:fld id="{7A3F3712-4E34-475C-A15F-20AC8EB3975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3-10CB-455C-908B-E22CF7352895}"/>
                </c:ext>
              </c:extLst>
            </c:dLbl>
            <c:dLbl>
              <c:idx val="627"/>
              <c:tx>
                <c:rich>
                  <a:bodyPr/>
                  <a:lstStyle/>
                  <a:p>
                    <a:fld id="{2FE404FB-D729-4F6F-B0DE-6F8FAACCF2A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4-10CB-455C-908B-E22CF7352895}"/>
                </c:ext>
              </c:extLst>
            </c:dLbl>
            <c:dLbl>
              <c:idx val="628"/>
              <c:tx>
                <c:rich>
                  <a:bodyPr/>
                  <a:lstStyle/>
                  <a:p>
                    <a:fld id="{13325512-08E3-46FB-9BCB-558451FAB95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5-10CB-455C-908B-E22CF7352895}"/>
                </c:ext>
              </c:extLst>
            </c:dLbl>
            <c:dLbl>
              <c:idx val="629"/>
              <c:tx>
                <c:rich>
                  <a:bodyPr/>
                  <a:lstStyle/>
                  <a:p>
                    <a:fld id="{DC27EA7A-1DF7-4630-B349-5418C575585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6-10CB-455C-908B-E22CF7352895}"/>
                </c:ext>
              </c:extLst>
            </c:dLbl>
            <c:dLbl>
              <c:idx val="630"/>
              <c:tx>
                <c:rich>
                  <a:bodyPr/>
                  <a:lstStyle/>
                  <a:p>
                    <a:fld id="{36CEBB01-EF21-403E-A0B8-668116DCCCC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7-10CB-455C-908B-E22CF7352895}"/>
                </c:ext>
              </c:extLst>
            </c:dLbl>
            <c:dLbl>
              <c:idx val="631"/>
              <c:tx>
                <c:rich>
                  <a:bodyPr/>
                  <a:lstStyle/>
                  <a:p>
                    <a:fld id="{B575CDED-D369-40F9-9A01-EEFF6B97B71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8-10CB-455C-908B-E22CF7352895}"/>
                </c:ext>
              </c:extLst>
            </c:dLbl>
            <c:dLbl>
              <c:idx val="632"/>
              <c:tx>
                <c:rich>
                  <a:bodyPr/>
                  <a:lstStyle/>
                  <a:p>
                    <a:fld id="{AD632A11-CB9C-47BD-B14A-43A5935B243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9-10CB-455C-908B-E22CF7352895}"/>
                </c:ext>
              </c:extLst>
            </c:dLbl>
            <c:dLbl>
              <c:idx val="633"/>
              <c:tx>
                <c:rich>
                  <a:bodyPr/>
                  <a:lstStyle/>
                  <a:p>
                    <a:fld id="{FAA9F8A0-62C9-4D3A-B62B-4E57B4B71FC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A-10CB-455C-908B-E22CF7352895}"/>
                </c:ext>
              </c:extLst>
            </c:dLbl>
            <c:dLbl>
              <c:idx val="634"/>
              <c:tx>
                <c:rich>
                  <a:bodyPr/>
                  <a:lstStyle/>
                  <a:p>
                    <a:fld id="{280ED76D-DB19-4959-9BD5-2AE2A98CE97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B-10CB-455C-908B-E22CF7352895}"/>
                </c:ext>
              </c:extLst>
            </c:dLbl>
            <c:dLbl>
              <c:idx val="635"/>
              <c:tx>
                <c:rich>
                  <a:bodyPr/>
                  <a:lstStyle/>
                  <a:p>
                    <a:fld id="{A4C8F055-D456-43B6-A950-49BCE3532D0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C-10CB-455C-908B-E22CF7352895}"/>
                </c:ext>
              </c:extLst>
            </c:dLbl>
            <c:dLbl>
              <c:idx val="636"/>
              <c:tx>
                <c:rich>
                  <a:bodyPr/>
                  <a:lstStyle/>
                  <a:p>
                    <a:fld id="{E38D4B02-36A2-4662-8B68-B038014E910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D-10CB-455C-908B-E22CF7352895}"/>
                </c:ext>
              </c:extLst>
            </c:dLbl>
            <c:dLbl>
              <c:idx val="637"/>
              <c:tx>
                <c:rich>
                  <a:bodyPr/>
                  <a:lstStyle/>
                  <a:p>
                    <a:fld id="{826E3498-AFD3-4BFB-B90E-5F78EE8D663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E-10CB-455C-908B-E22CF7352895}"/>
                </c:ext>
              </c:extLst>
            </c:dLbl>
            <c:dLbl>
              <c:idx val="638"/>
              <c:tx>
                <c:rich>
                  <a:bodyPr/>
                  <a:lstStyle/>
                  <a:p>
                    <a:fld id="{65967A60-9932-45DB-BDA8-D6D1E53A887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F-10CB-455C-908B-E22CF7352895}"/>
                </c:ext>
              </c:extLst>
            </c:dLbl>
            <c:dLbl>
              <c:idx val="639"/>
              <c:tx>
                <c:rich>
                  <a:bodyPr/>
                  <a:lstStyle/>
                  <a:p>
                    <a:fld id="{96109084-698C-4B89-9E51-82EB1A50EF0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0-10CB-455C-908B-E22CF7352895}"/>
                </c:ext>
              </c:extLst>
            </c:dLbl>
            <c:dLbl>
              <c:idx val="640"/>
              <c:tx>
                <c:rich>
                  <a:bodyPr/>
                  <a:lstStyle/>
                  <a:p>
                    <a:fld id="{B225A2DE-5190-4A45-AFA6-4C7128DE26D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1-10CB-455C-908B-E22CF7352895}"/>
                </c:ext>
              </c:extLst>
            </c:dLbl>
            <c:dLbl>
              <c:idx val="641"/>
              <c:tx>
                <c:rich>
                  <a:bodyPr/>
                  <a:lstStyle/>
                  <a:p>
                    <a:fld id="{A9A525F7-4DB9-4B9C-81CD-04857B1414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2-10CB-455C-908B-E22CF7352895}"/>
                </c:ext>
              </c:extLst>
            </c:dLbl>
            <c:dLbl>
              <c:idx val="642"/>
              <c:tx>
                <c:rich>
                  <a:bodyPr/>
                  <a:lstStyle/>
                  <a:p>
                    <a:fld id="{A7570A91-AFEB-448C-A7DE-F955765970A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3-10CB-455C-908B-E22CF7352895}"/>
                </c:ext>
              </c:extLst>
            </c:dLbl>
            <c:dLbl>
              <c:idx val="643"/>
              <c:tx>
                <c:rich>
                  <a:bodyPr/>
                  <a:lstStyle/>
                  <a:p>
                    <a:fld id="{55AF7991-F909-497D-A98F-822E04BA58E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4-10CB-455C-908B-E22CF7352895}"/>
                </c:ext>
              </c:extLst>
            </c:dLbl>
            <c:dLbl>
              <c:idx val="644"/>
              <c:tx>
                <c:rich>
                  <a:bodyPr/>
                  <a:lstStyle/>
                  <a:p>
                    <a:fld id="{4F080F03-24E8-49D6-8445-361C08E601D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5-10CB-455C-908B-E22CF7352895}"/>
                </c:ext>
              </c:extLst>
            </c:dLbl>
            <c:dLbl>
              <c:idx val="645"/>
              <c:tx>
                <c:rich>
                  <a:bodyPr/>
                  <a:lstStyle/>
                  <a:p>
                    <a:fld id="{2B2758DE-C2AC-49BE-A6EC-08E16B14AE4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6-10CB-455C-908B-E22CF7352895}"/>
                </c:ext>
              </c:extLst>
            </c:dLbl>
            <c:dLbl>
              <c:idx val="646"/>
              <c:tx>
                <c:rich>
                  <a:bodyPr/>
                  <a:lstStyle/>
                  <a:p>
                    <a:fld id="{F9F352C7-A363-4770-B87F-0E0E3CDF597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7-10CB-455C-908B-E22CF7352895}"/>
                </c:ext>
              </c:extLst>
            </c:dLbl>
            <c:dLbl>
              <c:idx val="647"/>
              <c:tx>
                <c:rich>
                  <a:bodyPr/>
                  <a:lstStyle/>
                  <a:p>
                    <a:fld id="{D0767B7E-A1F4-429A-999F-1B8416BBF7C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8-10CB-455C-908B-E22CF7352895}"/>
                </c:ext>
              </c:extLst>
            </c:dLbl>
            <c:dLbl>
              <c:idx val="648"/>
              <c:tx>
                <c:rich>
                  <a:bodyPr/>
                  <a:lstStyle/>
                  <a:p>
                    <a:fld id="{89939088-9A44-4297-BCDA-9C053210603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9-10CB-455C-908B-E22CF7352895}"/>
                </c:ext>
              </c:extLst>
            </c:dLbl>
            <c:dLbl>
              <c:idx val="649"/>
              <c:tx>
                <c:rich>
                  <a:bodyPr/>
                  <a:lstStyle/>
                  <a:p>
                    <a:fld id="{2208EA12-B64A-44CB-9CA8-DDD66738DBD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A-10CB-455C-908B-E22CF7352895}"/>
                </c:ext>
              </c:extLst>
            </c:dLbl>
            <c:dLbl>
              <c:idx val="650"/>
              <c:tx>
                <c:rich>
                  <a:bodyPr/>
                  <a:lstStyle/>
                  <a:p>
                    <a:fld id="{A34AA73A-2840-4DEE-A5FF-2C12FD571EE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B-10CB-455C-908B-E22CF7352895}"/>
                </c:ext>
              </c:extLst>
            </c:dLbl>
            <c:dLbl>
              <c:idx val="651"/>
              <c:tx>
                <c:rich>
                  <a:bodyPr/>
                  <a:lstStyle/>
                  <a:p>
                    <a:fld id="{96CF6C14-982E-4C3D-A23F-B720CC973E9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C-10CB-455C-908B-E22CF7352895}"/>
                </c:ext>
              </c:extLst>
            </c:dLbl>
            <c:dLbl>
              <c:idx val="652"/>
              <c:tx>
                <c:rich>
                  <a:bodyPr/>
                  <a:lstStyle/>
                  <a:p>
                    <a:fld id="{B6D9A3E9-98E7-4AB0-AF6E-784D30D6F80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D-10CB-455C-908B-E22CF7352895}"/>
                </c:ext>
              </c:extLst>
            </c:dLbl>
            <c:dLbl>
              <c:idx val="653"/>
              <c:tx>
                <c:rich>
                  <a:bodyPr/>
                  <a:lstStyle/>
                  <a:p>
                    <a:fld id="{5A71BA17-7251-4952-8058-64B7B26024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E-10CB-455C-908B-E22CF7352895}"/>
                </c:ext>
              </c:extLst>
            </c:dLbl>
            <c:dLbl>
              <c:idx val="654"/>
              <c:tx>
                <c:rich>
                  <a:bodyPr/>
                  <a:lstStyle/>
                  <a:p>
                    <a:fld id="{7CA111E4-3FD3-4E26-AC2A-0DF69590F76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F-10CB-455C-908B-E22CF7352895}"/>
                </c:ext>
              </c:extLst>
            </c:dLbl>
            <c:dLbl>
              <c:idx val="655"/>
              <c:tx>
                <c:rich>
                  <a:bodyPr/>
                  <a:lstStyle/>
                  <a:p>
                    <a:fld id="{CEF175A5-E02A-4953-8A4B-855D8CB75A8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0-10CB-455C-908B-E22CF7352895}"/>
                </c:ext>
              </c:extLst>
            </c:dLbl>
            <c:dLbl>
              <c:idx val="656"/>
              <c:tx>
                <c:rich>
                  <a:bodyPr/>
                  <a:lstStyle/>
                  <a:p>
                    <a:fld id="{9BF03200-532C-4C39-9421-D4A2D5216B7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1-10CB-455C-908B-E22CF7352895}"/>
                </c:ext>
              </c:extLst>
            </c:dLbl>
            <c:dLbl>
              <c:idx val="657"/>
              <c:tx>
                <c:rich>
                  <a:bodyPr/>
                  <a:lstStyle/>
                  <a:p>
                    <a:fld id="{6022CE56-2C27-4C27-95A7-839EC891975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2-10CB-455C-908B-E22CF7352895}"/>
                </c:ext>
              </c:extLst>
            </c:dLbl>
            <c:dLbl>
              <c:idx val="658"/>
              <c:tx>
                <c:rich>
                  <a:bodyPr/>
                  <a:lstStyle/>
                  <a:p>
                    <a:fld id="{95BAAF72-D592-440B-B18B-53EAD19424F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3-10CB-455C-908B-E22CF7352895}"/>
                </c:ext>
              </c:extLst>
            </c:dLbl>
            <c:dLbl>
              <c:idx val="659"/>
              <c:tx>
                <c:rich>
                  <a:bodyPr/>
                  <a:lstStyle/>
                  <a:p>
                    <a:fld id="{1DEDD147-CCDD-47EA-A2CC-D3D3AE5EAD4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4-10CB-455C-908B-E22CF7352895}"/>
                </c:ext>
              </c:extLst>
            </c:dLbl>
            <c:dLbl>
              <c:idx val="660"/>
              <c:tx>
                <c:rich>
                  <a:bodyPr/>
                  <a:lstStyle/>
                  <a:p>
                    <a:fld id="{964B40F3-5A64-4859-B517-8B8E68A8193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5-10CB-455C-908B-E22CF7352895}"/>
                </c:ext>
              </c:extLst>
            </c:dLbl>
            <c:dLbl>
              <c:idx val="661"/>
              <c:tx>
                <c:rich>
                  <a:bodyPr/>
                  <a:lstStyle/>
                  <a:p>
                    <a:fld id="{4C4B3EAA-8F26-4519-816F-5A65DE2472F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6-10CB-455C-908B-E22CF7352895}"/>
                </c:ext>
              </c:extLst>
            </c:dLbl>
            <c:dLbl>
              <c:idx val="662"/>
              <c:tx>
                <c:rich>
                  <a:bodyPr/>
                  <a:lstStyle/>
                  <a:p>
                    <a:fld id="{D974D725-CC01-4821-8B85-177338EAC24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7-10CB-455C-908B-E22CF7352895}"/>
                </c:ext>
              </c:extLst>
            </c:dLbl>
            <c:dLbl>
              <c:idx val="663"/>
              <c:tx>
                <c:rich>
                  <a:bodyPr/>
                  <a:lstStyle/>
                  <a:p>
                    <a:fld id="{2F504038-EBFA-4E1A-8C8C-DE5E8C358EE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8-10CB-455C-908B-E22CF7352895}"/>
                </c:ext>
              </c:extLst>
            </c:dLbl>
            <c:dLbl>
              <c:idx val="664"/>
              <c:tx>
                <c:rich>
                  <a:bodyPr/>
                  <a:lstStyle/>
                  <a:p>
                    <a:fld id="{ABC343C7-B9A0-452B-99F5-09099097520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9-10CB-455C-908B-E22CF7352895}"/>
                </c:ext>
              </c:extLst>
            </c:dLbl>
            <c:dLbl>
              <c:idx val="665"/>
              <c:tx>
                <c:rich>
                  <a:bodyPr/>
                  <a:lstStyle/>
                  <a:p>
                    <a:fld id="{5D3F01BB-A684-4566-AFA3-1D0F3F822FF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A-10CB-455C-908B-E22CF7352895}"/>
                </c:ext>
              </c:extLst>
            </c:dLbl>
            <c:dLbl>
              <c:idx val="666"/>
              <c:tx>
                <c:rich>
                  <a:bodyPr/>
                  <a:lstStyle/>
                  <a:p>
                    <a:fld id="{01D4AE14-4C50-4FAD-80C9-50C555323C3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B-10CB-455C-908B-E22CF7352895}"/>
                </c:ext>
              </c:extLst>
            </c:dLbl>
            <c:dLbl>
              <c:idx val="667"/>
              <c:tx>
                <c:rich>
                  <a:bodyPr/>
                  <a:lstStyle/>
                  <a:p>
                    <a:fld id="{A671337C-284C-49ED-B18F-6FF73AB4C57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C-10CB-455C-908B-E22CF7352895}"/>
                </c:ext>
              </c:extLst>
            </c:dLbl>
            <c:dLbl>
              <c:idx val="668"/>
              <c:tx>
                <c:rich>
                  <a:bodyPr/>
                  <a:lstStyle/>
                  <a:p>
                    <a:fld id="{D19369B1-C9D7-4E05-9B33-F9A4537BF03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D-10CB-455C-908B-E22CF7352895}"/>
                </c:ext>
              </c:extLst>
            </c:dLbl>
            <c:dLbl>
              <c:idx val="669"/>
              <c:tx>
                <c:rich>
                  <a:bodyPr/>
                  <a:lstStyle/>
                  <a:p>
                    <a:fld id="{72C5C976-4F77-4C27-AC1A-C2B50215C80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E-10CB-455C-908B-E22CF7352895}"/>
                </c:ext>
              </c:extLst>
            </c:dLbl>
            <c:dLbl>
              <c:idx val="670"/>
              <c:tx>
                <c:rich>
                  <a:bodyPr/>
                  <a:lstStyle/>
                  <a:p>
                    <a:fld id="{EB0536B0-BD73-4CF4-986B-5801700B0EC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F-10CB-455C-908B-E22CF7352895}"/>
                </c:ext>
              </c:extLst>
            </c:dLbl>
            <c:dLbl>
              <c:idx val="671"/>
              <c:tx>
                <c:rich>
                  <a:bodyPr/>
                  <a:lstStyle/>
                  <a:p>
                    <a:fld id="{0E49D313-0574-4193-AC26-165F6C838D0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0-10CB-455C-908B-E22CF7352895}"/>
                </c:ext>
              </c:extLst>
            </c:dLbl>
            <c:dLbl>
              <c:idx val="672"/>
              <c:tx>
                <c:rich>
                  <a:bodyPr/>
                  <a:lstStyle/>
                  <a:p>
                    <a:fld id="{7CEAA800-200B-4677-99AD-9DD65BF6D37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1-10CB-455C-908B-E22CF7352895}"/>
                </c:ext>
              </c:extLst>
            </c:dLbl>
            <c:dLbl>
              <c:idx val="673"/>
              <c:tx>
                <c:rich>
                  <a:bodyPr/>
                  <a:lstStyle/>
                  <a:p>
                    <a:fld id="{8F7A6411-1D03-4B5C-B308-795553583E1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2-10CB-455C-908B-E22CF7352895}"/>
                </c:ext>
              </c:extLst>
            </c:dLbl>
            <c:dLbl>
              <c:idx val="674"/>
              <c:tx>
                <c:rich>
                  <a:bodyPr/>
                  <a:lstStyle/>
                  <a:p>
                    <a:fld id="{0B461673-4D25-4D2A-B139-6D9815B52B1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3-10CB-455C-908B-E22CF7352895}"/>
                </c:ext>
              </c:extLst>
            </c:dLbl>
            <c:dLbl>
              <c:idx val="675"/>
              <c:tx>
                <c:rich>
                  <a:bodyPr/>
                  <a:lstStyle/>
                  <a:p>
                    <a:fld id="{4931B686-5881-48E3-8229-ECA977B86A9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4-10CB-455C-908B-E22CF7352895}"/>
                </c:ext>
              </c:extLst>
            </c:dLbl>
            <c:dLbl>
              <c:idx val="676"/>
              <c:tx>
                <c:rich>
                  <a:bodyPr/>
                  <a:lstStyle/>
                  <a:p>
                    <a:fld id="{5BCEBA49-92B9-411D-BD62-88D21347AF9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5-10CB-455C-908B-E22CF7352895}"/>
                </c:ext>
              </c:extLst>
            </c:dLbl>
            <c:dLbl>
              <c:idx val="677"/>
              <c:tx>
                <c:rich>
                  <a:bodyPr/>
                  <a:lstStyle/>
                  <a:p>
                    <a:fld id="{20FB5D18-7EE6-4D49-94E2-F8417F3D0B7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6-10CB-455C-908B-E22CF7352895}"/>
                </c:ext>
              </c:extLst>
            </c:dLbl>
            <c:dLbl>
              <c:idx val="678"/>
              <c:tx>
                <c:rich>
                  <a:bodyPr/>
                  <a:lstStyle/>
                  <a:p>
                    <a:fld id="{66A341DA-29E5-4DCA-AF8F-446D669F539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7-10CB-455C-908B-E22CF7352895}"/>
                </c:ext>
              </c:extLst>
            </c:dLbl>
            <c:dLbl>
              <c:idx val="679"/>
              <c:tx>
                <c:rich>
                  <a:bodyPr/>
                  <a:lstStyle/>
                  <a:p>
                    <a:fld id="{F323560A-D767-478E-8FC5-91497556468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8-10CB-455C-908B-E22CF7352895}"/>
                </c:ext>
              </c:extLst>
            </c:dLbl>
            <c:dLbl>
              <c:idx val="680"/>
              <c:tx>
                <c:rich>
                  <a:bodyPr/>
                  <a:lstStyle/>
                  <a:p>
                    <a:fld id="{8E8EBCAB-6910-4674-8528-7CECD0DCE00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9-10CB-455C-908B-E22CF7352895}"/>
                </c:ext>
              </c:extLst>
            </c:dLbl>
            <c:dLbl>
              <c:idx val="681"/>
              <c:tx>
                <c:rich>
                  <a:bodyPr/>
                  <a:lstStyle/>
                  <a:p>
                    <a:fld id="{C2FED7AB-3AAF-476C-9179-8C8FD67EC44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A-10CB-455C-908B-E22CF7352895}"/>
                </c:ext>
              </c:extLst>
            </c:dLbl>
            <c:dLbl>
              <c:idx val="682"/>
              <c:tx>
                <c:rich>
                  <a:bodyPr/>
                  <a:lstStyle/>
                  <a:p>
                    <a:fld id="{58F70913-8211-44E5-A18A-543209FAD20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B-10CB-455C-908B-E22CF7352895}"/>
                </c:ext>
              </c:extLst>
            </c:dLbl>
            <c:dLbl>
              <c:idx val="683"/>
              <c:tx>
                <c:rich>
                  <a:bodyPr/>
                  <a:lstStyle/>
                  <a:p>
                    <a:fld id="{42E765FD-34A0-45D1-96F8-345D107D535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C-10CB-455C-908B-E22CF7352895}"/>
                </c:ext>
              </c:extLst>
            </c:dLbl>
            <c:dLbl>
              <c:idx val="684"/>
              <c:tx>
                <c:rich>
                  <a:bodyPr/>
                  <a:lstStyle/>
                  <a:p>
                    <a:fld id="{ED6BD010-88FC-46E8-89A4-151C213595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D-10CB-455C-908B-E22CF7352895}"/>
                </c:ext>
              </c:extLst>
            </c:dLbl>
            <c:dLbl>
              <c:idx val="685"/>
              <c:tx>
                <c:rich>
                  <a:bodyPr/>
                  <a:lstStyle/>
                  <a:p>
                    <a:fld id="{ACD4011E-9814-4365-9A92-30AFF15DCE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E-10CB-455C-908B-E22CF7352895}"/>
                </c:ext>
              </c:extLst>
            </c:dLbl>
            <c:dLbl>
              <c:idx val="686"/>
              <c:tx>
                <c:rich>
                  <a:bodyPr/>
                  <a:lstStyle/>
                  <a:p>
                    <a:fld id="{E70FBECA-B730-4B39-89B4-B2ED80E6609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F-10CB-455C-908B-E22CF7352895}"/>
                </c:ext>
              </c:extLst>
            </c:dLbl>
            <c:dLbl>
              <c:idx val="687"/>
              <c:tx>
                <c:rich>
                  <a:bodyPr/>
                  <a:lstStyle/>
                  <a:p>
                    <a:fld id="{8DC859F1-431C-4103-9970-DF02E5AAB3B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0-10CB-455C-908B-E22CF7352895}"/>
                </c:ext>
              </c:extLst>
            </c:dLbl>
            <c:dLbl>
              <c:idx val="688"/>
              <c:tx>
                <c:rich>
                  <a:bodyPr/>
                  <a:lstStyle/>
                  <a:p>
                    <a:fld id="{DF35F674-6BE4-4D7C-AFF7-F1AA1F2729E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1-10CB-455C-908B-E22CF7352895}"/>
                </c:ext>
              </c:extLst>
            </c:dLbl>
            <c:dLbl>
              <c:idx val="689"/>
              <c:tx>
                <c:rich>
                  <a:bodyPr/>
                  <a:lstStyle/>
                  <a:p>
                    <a:fld id="{98C42225-B949-4740-B64A-C0AFBDDF14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2-10CB-455C-908B-E22CF7352895}"/>
                </c:ext>
              </c:extLst>
            </c:dLbl>
            <c:dLbl>
              <c:idx val="690"/>
              <c:tx>
                <c:rich>
                  <a:bodyPr/>
                  <a:lstStyle/>
                  <a:p>
                    <a:fld id="{E0A55EFF-E62F-4871-85F0-A35C22E3DB0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3-10CB-455C-908B-E22CF7352895}"/>
                </c:ext>
              </c:extLst>
            </c:dLbl>
            <c:dLbl>
              <c:idx val="691"/>
              <c:tx>
                <c:rich>
                  <a:bodyPr/>
                  <a:lstStyle/>
                  <a:p>
                    <a:fld id="{D0FC85B0-FE6F-4F08-A287-6C7A9B6AF6C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4-10CB-455C-908B-E22CF7352895}"/>
                </c:ext>
              </c:extLst>
            </c:dLbl>
            <c:dLbl>
              <c:idx val="692"/>
              <c:tx>
                <c:rich>
                  <a:bodyPr/>
                  <a:lstStyle/>
                  <a:p>
                    <a:fld id="{86F0AF9E-1B5F-4264-B360-6D99FB3B693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5-10CB-455C-908B-E22CF7352895}"/>
                </c:ext>
              </c:extLst>
            </c:dLbl>
            <c:dLbl>
              <c:idx val="693"/>
              <c:tx>
                <c:rich>
                  <a:bodyPr/>
                  <a:lstStyle/>
                  <a:p>
                    <a:fld id="{7AE518A1-7BC5-4D9E-A418-0F292892354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6-10CB-455C-908B-E22CF7352895}"/>
                </c:ext>
              </c:extLst>
            </c:dLbl>
            <c:dLbl>
              <c:idx val="694"/>
              <c:tx>
                <c:rich>
                  <a:bodyPr/>
                  <a:lstStyle/>
                  <a:p>
                    <a:fld id="{83A5AFD4-8771-45DE-B68F-04AAE2658A3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7-10CB-455C-908B-E22CF7352895}"/>
                </c:ext>
              </c:extLst>
            </c:dLbl>
            <c:dLbl>
              <c:idx val="695"/>
              <c:tx>
                <c:rich>
                  <a:bodyPr/>
                  <a:lstStyle/>
                  <a:p>
                    <a:fld id="{436E825B-6280-45F4-8298-FD6BF2A7252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8-10CB-455C-908B-E22CF7352895}"/>
                </c:ext>
              </c:extLst>
            </c:dLbl>
            <c:dLbl>
              <c:idx val="696"/>
              <c:tx>
                <c:rich>
                  <a:bodyPr/>
                  <a:lstStyle/>
                  <a:p>
                    <a:fld id="{A7063591-3FCA-4BAC-9807-C6E20369C17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9-10CB-455C-908B-E22CF7352895}"/>
                </c:ext>
              </c:extLst>
            </c:dLbl>
            <c:dLbl>
              <c:idx val="697"/>
              <c:tx>
                <c:rich>
                  <a:bodyPr/>
                  <a:lstStyle/>
                  <a:p>
                    <a:fld id="{14A6EA03-3F1F-4829-A3ED-3E87FED10C7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A-10CB-455C-908B-E22CF7352895}"/>
                </c:ext>
              </c:extLst>
            </c:dLbl>
            <c:dLbl>
              <c:idx val="698"/>
              <c:tx>
                <c:rich>
                  <a:bodyPr/>
                  <a:lstStyle/>
                  <a:p>
                    <a:fld id="{E4D4330D-91E0-40BA-8066-4A120A52B05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B-10CB-455C-908B-E22CF7352895}"/>
                </c:ext>
              </c:extLst>
            </c:dLbl>
            <c:dLbl>
              <c:idx val="699"/>
              <c:tx>
                <c:rich>
                  <a:bodyPr/>
                  <a:lstStyle/>
                  <a:p>
                    <a:fld id="{833A1D49-5C66-4ED8-AD6A-ED81328C625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C-10CB-455C-908B-E22CF7352895}"/>
                </c:ext>
              </c:extLst>
            </c:dLbl>
            <c:dLbl>
              <c:idx val="700"/>
              <c:tx>
                <c:rich>
                  <a:bodyPr/>
                  <a:lstStyle/>
                  <a:p>
                    <a:fld id="{566F921E-44F9-4FEE-8B3A-7AB65489CDC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D-10CB-455C-908B-E22CF7352895}"/>
                </c:ext>
              </c:extLst>
            </c:dLbl>
            <c:dLbl>
              <c:idx val="701"/>
              <c:tx>
                <c:rich>
                  <a:bodyPr/>
                  <a:lstStyle/>
                  <a:p>
                    <a:fld id="{8759F9C8-0039-4C49-BE46-8EF9EBD056F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E-10CB-455C-908B-E22CF7352895}"/>
                </c:ext>
              </c:extLst>
            </c:dLbl>
            <c:dLbl>
              <c:idx val="702"/>
              <c:tx>
                <c:rich>
                  <a:bodyPr/>
                  <a:lstStyle/>
                  <a:p>
                    <a:fld id="{A7655FFC-9AC1-4691-80E8-94779C883F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F-10CB-455C-908B-E22CF7352895}"/>
                </c:ext>
              </c:extLst>
            </c:dLbl>
            <c:dLbl>
              <c:idx val="703"/>
              <c:tx>
                <c:rich>
                  <a:bodyPr/>
                  <a:lstStyle/>
                  <a:p>
                    <a:fld id="{2EDCDA2D-565D-43B0-9568-BEF33BDF5BB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0-10CB-455C-908B-E22CF7352895}"/>
                </c:ext>
              </c:extLst>
            </c:dLbl>
            <c:dLbl>
              <c:idx val="704"/>
              <c:tx>
                <c:rich>
                  <a:bodyPr/>
                  <a:lstStyle/>
                  <a:p>
                    <a:fld id="{5C5EA6F6-26C6-4716-AB7F-2395D330FC0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1-10CB-455C-908B-E22CF7352895}"/>
                </c:ext>
              </c:extLst>
            </c:dLbl>
            <c:dLbl>
              <c:idx val="705"/>
              <c:tx>
                <c:rich>
                  <a:bodyPr/>
                  <a:lstStyle/>
                  <a:p>
                    <a:fld id="{C633126D-B60D-4F5C-8DAB-4D19B9A7380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2-10CB-455C-908B-E22CF7352895}"/>
                </c:ext>
              </c:extLst>
            </c:dLbl>
            <c:dLbl>
              <c:idx val="706"/>
              <c:tx>
                <c:rich>
                  <a:bodyPr/>
                  <a:lstStyle/>
                  <a:p>
                    <a:fld id="{20235D16-D5BC-4D6E-BC3B-62C0602B7F8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3-10CB-455C-908B-E22CF7352895}"/>
                </c:ext>
              </c:extLst>
            </c:dLbl>
            <c:dLbl>
              <c:idx val="707"/>
              <c:tx>
                <c:rich>
                  <a:bodyPr/>
                  <a:lstStyle/>
                  <a:p>
                    <a:fld id="{C5969360-309C-403E-8426-92C8E50DB94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4-10CB-455C-908B-E22CF7352895}"/>
                </c:ext>
              </c:extLst>
            </c:dLbl>
            <c:dLbl>
              <c:idx val="708"/>
              <c:tx>
                <c:rich>
                  <a:bodyPr/>
                  <a:lstStyle/>
                  <a:p>
                    <a:fld id="{6507BFE7-C8D1-48E5-B6F0-FCE4655C409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5-10CB-455C-908B-E22CF7352895}"/>
                </c:ext>
              </c:extLst>
            </c:dLbl>
            <c:dLbl>
              <c:idx val="709"/>
              <c:tx>
                <c:rich>
                  <a:bodyPr/>
                  <a:lstStyle/>
                  <a:p>
                    <a:fld id="{C3D53A6E-B81F-4661-94F6-3D749FF3ABA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6-10CB-455C-908B-E22CF7352895}"/>
                </c:ext>
              </c:extLst>
            </c:dLbl>
            <c:dLbl>
              <c:idx val="710"/>
              <c:tx>
                <c:rich>
                  <a:bodyPr/>
                  <a:lstStyle/>
                  <a:p>
                    <a:fld id="{AAFA2838-9DB2-4197-849A-0F2507E9DB6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7-10CB-455C-908B-E22CF7352895}"/>
                </c:ext>
              </c:extLst>
            </c:dLbl>
            <c:dLbl>
              <c:idx val="711"/>
              <c:tx>
                <c:rich>
                  <a:bodyPr/>
                  <a:lstStyle/>
                  <a:p>
                    <a:fld id="{243E9418-5C0F-472F-9383-142EAA15FDC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8-10CB-455C-908B-E22CF7352895}"/>
                </c:ext>
              </c:extLst>
            </c:dLbl>
            <c:dLbl>
              <c:idx val="712"/>
              <c:tx>
                <c:rich>
                  <a:bodyPr/>
                  <a:lstStyle/>
                  <a:p>
                    <a:fld id="{5085CF9E-DA3A-4E90-B353-4F7022C3E8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9-10CB-455C-908B-E22CF7352895}"/>
                </c:ext>
              </c:extLst>
            </c:dLbl>
            <c:dLbl>
              <c:idx val="713"/>
              <c:tx>
                <c:rich>
                  <a:bodyPr/>
                  <a:lstStyle/>
                  <a:p>
                    <a:fld id="{2041C6C4-060F-4687-AFA8-64F2B9B2B7D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A-10CB-455C-908B-E22CF7352895}"/>
                </c:ext>
              </c:extLst>
            </c:dLbl>
            <c:dLbl>
              <c:idx val="714"/>
              <c:tx>
                <c:rich>
                  <a:bodyPr/>
                  <a:lstStyle/>
                  <a:p>
                    <a:fld id="{1247720B-8114-4B8C-8D78-2B7DFB2B76D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B-10CB-455C-908B-E22CF7352895}"/>
                </c:ext>
              </c:extLst>
            </c:dLbl>
            <c:dLbl>
              <c:idx val="715"/>
              <c:tx>
                <c:rich>
                  <a:bodyPr/>
                  <a:lstStyle/>
                  <a:p>
                    <a:fld id="{E06484E3-7FB0-49A5-9ECC-AD8F1A11279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C-10CB-455C-908B-E22CF7352895}"/>
                </c:ext>
              </c:extLst>
            </c:dLbl>
            <c:dLbl>
              <c:idx val="716"/>
              <c:tx>
                <c:rich>
                  <a:bodyPr/>
                  <a:lstStyle/>
                  <a:p>
                    <a:fld id="{94873FA1-FBBD-4516-92F4-6004C8C7813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D-10CB-455C-908B-E22CF7352895}"/>
                </c:ext>
              </c:extLst>
            </c:dLbl>
            <c:dLbl>
              <c:idx val="717"/>
              <c:tx>
                <c:rich>
                  <a:bodyPr/>
                  <a:lstStyle/>
                  <a:p>
                    <a:fld id="{7F8C4C90-574D-4189-81AB-3D20BAF89BF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E-10CB-455C-908B-E22CF7352895}"/>
                </c:ext>
              </c:extLst>
            </c:dLbl>
            <c:dLbl>
              <c:idx val="718"/>
              <c:tx>
                <c:rich>
                  <a:bodyPr/>
                  <a:lstStyle/>
                  <a:p>
                    <a:fld id="{F54ACC81-6466-4B5D-A057-D51ABA3DBDF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F-10CB-455C-908B-E22CF7352895}"/>
                </c:ext>
              </c:extLst>
            </c:dLbl>
            <c:dLbl>
              <c:idx val="719"/>
              <c:tx>
                <c:rich>
                  <a:bodyPr/>
                  <a:lstStyle/>
                  <a:p>
                    <a:fld id="{249610DE-5F86-4471-84D8-3DC80DD7F6E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0-10CB-455C-908B-E22CF7352895}"/>
                </c:ext>
              </c:extLst>
            </c:dLbl>
            <c:dLbl>
              <c:idx val="720"/>
              <c:tx>
                <c:rich>
                  <a:bodyPr/>
                  <a:lstStyle/>
                  <a:p>
                    <a:fld id="{0CC52DFC-9A5B-4D97-A735-666DC12DF2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1-10CB-455C-908B-E22CF7352895}"/>
                </c:ext>
              </c:extLst>
            </c:dLbl>
            <c:dLbl>
              <c:idx val="721"/>
              <c:tx>
                <c:rich>
                  <a:bodyPr/>
                  <a:lstStyle/>
                  <a:p>
                    <a:fld id="{156100D0-D93D-4550-B9F5-AB8FA9AF1D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2-10CB-455C-908B-E22CF7352895}"/>
                </c:ext>
              </c:extLst>
            </c:dLbl>
            <c:dLbl>
              <c:idx val="722"/>
              <c:tx>
                <c:rich>
                  <a:bodyPr/>
                  <a:lstStyle/>
                  <a:p>
                    <a:fld id="{FEFA68F3-23A9-4D9E-8455-5001D02635C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3-10CB-455C-908B-E22CF7352895}"/>
                </c:ext>
              </c:extLst>
            </c:dLbl>
            <c:dLbl>
              <c:idx val="723"/>
              <c:tx>
                <c:rich>
                  <a:bodyPr/>
                  <a:lstStyle/>
                  <a:p>
                    <a:fld id="{52D6F7D6-F8D3-4738-92E6-1C922F85C0F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4-10CB-455C-908B-E22CF7352895}"/>
                </c:ext>
              </c:extLst>
            </c:dLbl>
            <c:dLbl>
              <c:idx val="724"/>
              <c:tx>
                <c:rich>
                  <a:bodyPr/>
                  <a:lstStyle/>
                  <a:p>
                    <a:fld id="{9730184B-7642-4F2F-A66B-4185FE77B64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5-10CB-455C-908B-E22CF7352895}"/>
                </c:ext>
              </c:extLst>
            </c:dLbl>
            <c:dLbl>
              <c:idx val="725"/>
              <c:tx>
                <c:rich>
                  <a:bodyPr/>
                  <a:lstStyle/>
                  <a:p>
                    <a:fld id="{579054EF-CFE8-4A23-ACD9-96162579499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6-10CB-455C-908B-E22CF7352895}"/>
                </c:ext>
              </c:extLst>
            </c:dLbl>
            <c:dLbl>
              <c:idx val="726"/>
              <c:tx>
                <c:rich>
                  <a:bodyPr/>
                  <a:lstStyle/>
                  <a:p>
                    <a:fld id="{18162367-6341-47F8-9297-901324A5958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7-10CB-455C-908B-E22CF7352895}"/>
                </c:ext>
              </c:extLst>
            </c:dLbl>
            <c:dLbl>
              <c:idx val="727"/>
              <c:tx>
                <c:rich>
                  <a:bodyPr/>
                  <a:lstStyle/>
                  <a:p>
                    <a:fld id="{9D43094F-1820-4B87-98FE-F5DE6A4F6C4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8-10CB-455C-908B-E22CF7352895}"/>
                </c:ext>
              </c:extLst>
            </c:dLbl>
            <c:dLbl>
              <c:idx val="728"/>
              <c:tx>
                <c:rich>
                  <a:bodyPr/>
                  <a:lstStyle/>
                  <a:p>
                    <a:fld id="{5B966B62-B8E7-46B1-896D-3A78E882169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9-10CB-455C-908B-E22CF7352895}"/>
                </c:ext>
              </c:extLst>
            </c:dLbl>
            <c:dLbl>
              <c:idx val="729"/>
              <c:tx>
                <c:rich>
                  <a:bodyPr/>
                  <a:lstStyle/>
                  <a:p>
                    <a:fld id="{B08A9063-45D3-49A8-8683-161729A9A17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A-10CB-455C-908B-E22CF7352895}"/>
                </c:ext>
              </c:extLst>
            </c:dLbl>
            <c:dLbl>
              <c:idx val="730"/>
              <c:tx>
                <c:rich>
                  <a:bodyPr/>
                  <a:lstStyle/>
                  <a:p>
                    <a:fld id="{430785E6-ECEC-4E90-9E38-949146426CC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B-10CB-455C-908B-E22CF7352895}"/>
                </c:ext>
              </c:extLst>
            </c:dLbl>
            <c:dLbl>
              <c:idx val="731"/>
              <c:tx>
                <c:rich>
                  <a:bodyPr/>
                  <a:lstStyle/>
                  <a:p>
                    <a:fld id="{FFE82CAF-6A90-42C1-9A0C-F79A14F782C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C-10CB-455C-908B-E22CF7352895}"/>
                </c:ext>
              </c:extLst>
            </c:dLbl>
            <c:dLbl>
              <c:idx val="732"/>
              <c:tx>
                <c:rich>
                  <a:bodyPr/>
                  <a:lstStyle/>
                  <a:p>
                    <a:fld id="{AA991871-3AB1-4F5C-8D92-685096183B8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D-10CB-455C-908B-E22CF7352895}"/>
                </c:ext>
              </c:extLst>
            </c:dLbl>
            <c:dLbl>
              <c:idx val="733"/>
              <c:tx>
                <c:rich>
                  <a:bodyPr/>
                  <a:lstStyle/>
                  <a:p>
                    <a:fld id="{E2FBC629-A561-4791-BA6C-2A1B91FFC4C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E-10CB-455C-908B-E22CF7352895}"/>
                </c:ext>
              </c:extLst>
            </c:dLbl>
            <c:dLbl>
              <c:idx val="734"/>
              <c:tx>
                <c:rich>
                  <a:bodyPr/>
                  <a:lstStyle/>
                  <a:p>
                    <a:fld id="{856BAF47-7510-46D4-9C45-4AE5EF9C6D8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F-10CB-455C-908B-E22CF7352895}"/>
                </c:ext>
              </c:extLst>
            </c:dLbl>
            <c:dLbl>
              <c:idx val="735"/>
              <c:tx>
                <c:rich>
                  <a:bodyPr/>
                  <a:lstStyle/>
                  <a:p>
                    <a:fld id="{54A9C136-1749-47C7-AF72-53D32018CED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0-10CB-455C-908B-E22CF7352895}"/>
                </c:ext>
              </c:extLst>
            </c:dLbl>
            <c:dLbl>
              <c:idx val="736"/>
              <c:tx>
                <c:rich>
                  <a:bodyPr/>
                  <a:lstStyle/>
                  <a:p>
                    <a:fld id="{DD669EC4-849A-4BA8-A811-D6AC197A741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1-10CB-455C-908B-E22CF7352895}"/>
                </c:ext>
              </c:extLst>
            </c:dLbl>
            <c:dLbl>
              <c:idx val="737"/>
              <c:tx>
                <c:rich>
                  <a:bodyPr/>
                  <a:lstStyle/>
                  <a:p>
                    <a:fld id="{A5F18BDB-E51B-4306-B6C9-B12365CEF4B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2-10CB-455C-908B-E22CF7352895}"/>
                </c:ext>
              </c:extLst>
            </c:dLbl>
            <c:dLbl>
              <c:idx val="738"/>
              <c:tx>
                <c:rich>
                  <a:bodyPr/>
                  <a:lstStyle/>
                  <a:p>
                    <a:fld id="{D0F29E0C-1362-42B0-920C-8CDD85C3462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3-10CB-455C-908B-E22CF7352895}"/>
                </c:ext>
              </c:extLst>
            </c:dLbl>
            <c:dLbl>
              <c:idx val="739"/>
              <c:tx>
                <c:rich>
                  <a:bodyPr/>
                  <a:lstStyle/>
                  <a:p>
                    <a:fld id="{73D52990-9E36-4B5F-8BC7-ABAB8676689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4-10CB-455C-908B-E22CF7352895}"/>
                </c:ext>
              </c:extLst>
            </c:dLbl>
            <c:dLbl>
              <c:idx val="740"/>
              <c:tx>
                <c:rich>
                  <a:bodyPr/>
                  <a:lstStyle/>
                  <a:p>
                    <a:fld id="{38E3C5C0-728E-417E-ABA9-3CCBB8B025F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5-10CB-455C-908B-E22CF7352895}"/>
                </c:ext>
              </c:extLst>
            </c:dLbl>
            <c:dLbl>
              <c:idx val="741"/>
              <c:tx>
                <c:rich>
                  <a:bodyPr/>
                  <a:lstStyle/>
                  <a:p>
                    <a:fld id="{7B0F5D39-9BB8-4531-A8BE-A9FDBFFD22B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6-10CB-455C-908B-E22CF7352895}"/>
                </c:ext>
              </c:extLst>
            </c:dLbl>
            <c:dLbl>
              <c:idx val="742"/>
              <c:tx>
                <c:rich>
                  <a:bodyPr/>
                  <a:lstStyle/>
                  <a:p>
                    <a:fld id="{F9F35DFD-DDA1-4C79-B1A8-745503167E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7-10CB-455C-908B-E22CF7352895}"/>
                </c:ext>
              </c:extLst>
            </c:dLbl>
            <c:dLbl>
              <c:idx val="743"/>
              <c:tx>
                <c:rich>
                  <a:bodyPr/>
                  <a:lstStyle/>
                  <a:p>
                    <a:fld id="{F288124D-E3EA-4D02-96E1-17833D7F4EA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8-10CB-455C-908B-E22CF7352895}"/>
                </c:ext>
              </c:extLst>
            </c:dLbl>
            <c:dLbl>
              <c:idx val="744"/>
              <c:tx>
                <c:rich>
                  <a:bodyPr/>
                  <a:lstStyle/>
                  <a:p>
                    <a:fld id="{F9368D9D-E0C0-407E-9B91-77DAABC6B5C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9-10CB-455C-908B-E22CF7352895}"/>
                </c:ext>
              </c:extLst>
            </c:dLbl>
            <c:dLbl>
              <c:idx val="745"/>
              <c:tx>
                <c:rich>
                  <a:bodyPr/>
                  <a:lstStyle/>
                  <a:p>
                    <a:fld id="{41425147-9233-49C5-91DC-FDFD0FBFD08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A-10CB-455C-908B-E22CF7352895}"/>
                </c:ext>
              </c:extLst>
            </c:dLbl>
            <c:dLbl>
              <c:idx val="746"/>
              <c:tx>
                <c:rich>
                  <a:bodyPr/>
                  <a:lstStyle/>
                  <a:p>
                    <a:fld id="{F2D57554-9A01-4B41-89E8-9FD9E81B97B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B-10CB-455C-908B-E22CF7352895}"/>
                </c:ext>
              </c:extLst>
            </c:dLbl>
            <c:dLbl>
              <c:idx val="747"/>
              <c:tx>
                <c:rich>
                  <a:bodyPr/>
                  <a:lstStyle/>
                  <a:p>
                    <a:fld id="{709E60A0-B205-484E-83A0-C5D7F5BB746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C-10CB-455C-908B-E22CF7352895}"/>
                </c:ext>
              </c:extLst>
            </c:dLbl>
            <c:dLbl>
              <c:idx val="748"/>
              <c:tx>
                <c:rich>
                  <a:bodyPr/>
                  <a:lstStyle/>
                  <a:p>
                    <a:fld id="{1AF7D623-5A42-404E-99D0-B6695BEB09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D-10CB-455C-908B-E22CF7352895}"/>
                </c:ext>
              </c:extLst>
            </c:dLbl>
            <c:dLbl>
              <c:idx val="749"/>
              <c:tx>
                <c:rich>
                  <a:bodyPr/>
                  <a:lstStyle/>
                  <a:p>
                    <a:fld id="{704B6874-E731-4051-9553-E43CDF34A29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E-10CB-455C-908B-E22CF7352895}"/>
                </c:ext>
              </c:extLst>
            </c:dLbl>
            <c:dLbl>
              <c:idx val="750"/>
              <c:tx>
                <c:rich>
                  <a:bodyPr/>
                  <a:lstStyle/>
                  <a:p>
                    <a:fld id="{D1AB8339-A676-4567-A90B-21CD6079B96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F-10CB-455C-908B-E22CF7352895}"/>
                </c:ext>
              </c:extLst>
            </c:dLbl>
            <c:dLbl>
              <c:idx val="751"/>
              <c:tx>
                <c:rich>
                  <a:bodyPr/>
                  <a:lstStyle/>
                  <a:p>
                    <a:fld id="{96052ABB-E82D-4487-BF23-DDA15A3B926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0-10CB-455C-908B-E22CF7352895}"/>
                </c:ext>
              </c:extLst>
            </c:dLbl>
            <c:dLbl>
              <c:idx val="752"/>
              <c:tx>
                <c:rich>
                  <a:bodyPr/>
                  <a:lstStyle/>
                  <a:p>
                    <a:fld id="{6FB1147E-EDF0-4BD3-80DC-C5E4586403A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1-10CB-455C-908B-E22CF7352895}"/>
                </c:ext>
              </c:extLst>
            </c:dLbl>
            <c:dLbl>
              <c:idx val="753"/>
              <c:tx>
                <c:rich>
                  <a:bodyPr/>
                  <a:lstStyle/>
                  <a:p>
                    <a:fld id="{EB80EA1D-9948-4E28-BBA2-8C50780CE2B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2-10CB-455C-908B-E22CF7352895}"/>
                </c:ext>
              </c:extLst>
            </c:dLbl>
            <c:dLbl>
              <c:idx val="754"/>
              <c:tx>
                <c:rich>
                  <a:bodyPr/>
                  <a:lstStyle/>
                  <a:p>
                    <a:fld id="{BD30ADD1-808A-4737-A322-ACCEE1E4CC7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3-10CB-455C-908B-E22CF7352895}"/>
                </c:ext>
              </c:extLst>
            </c:dLbl>
            <c:dLbl>
              <c:idx val="755"/>
              <c:tx>
                <c:rich>
                  <a:bodyPr/>
                  <a:lstStyle/>
                  <a:p>
                    <a:fld id="{A6D5B5C0-F8DC-4353-A7C3-4EB03A2040E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4-10CB-455C-908B-E22CF7352895}"/>
                </c:ext>
              </c:extLst>
            </c:dLbl>
            <c:dLbl>
              <c:idx val="756"/>
              <c:tx>
                <c:rich>
                  <a:bodyPr/>
                  <a:lstStyle/>
                  <a:p>
                    <a:fld id="{A4CB047E-C686-4887-81A9-7A163F0C8B3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5-10CB-455C-908B-E22CF7352895}"/>
                </c:ext>
              </c:extLst>
            </c:dLbl>
            <c:dLbl>
              <c:idx val="757"/>
              <c:tx>
                <c:rich>
                  <a:bodyPr/>
                  <a:lstStyle/>
                  <a:p>
                    <a:fld id="{2C306793-23F8-4321-A387-A97EF78E08A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6-10CB-455C-908B-E22CF7352895}"/>
                </c:ext>
              </c:extLst>
            </c:dLbl>
            <c:dLbl>
              <c:idx val="758"/>
              <c:tx>
                <c:rich>
                  <a:bodyPr/>
                  <a:lstStyle/>
                  <a:p>
                    <a:fld id="{C69C5373-E84F-416C-8A19-4DCABF67809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7-10CB-455C-908B-E22CF7352895}"/>
                </c:ext>
              </c:extLst>
            </c:dLbl>
            <c:dLbl>
              <c:idx val="759"/>
              <c:tx>
                <c:rich>
                  <a:bodyPr/>
                  <a:lstStyle/>
                  <a:p>
                    <a:fld id="{45E483BA-4565-4303-AD58-C481B6906BC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8-10CB-455C-908B-E22CF7352895}"/>
                </c:ext>
              </c:extLst>
            </c:dLbl>
            <c:dLbl>
              <c:idx val="760"/>
              <c:tx>
                <c:rich>
                  <a:bodyPr/>
                  <a:lstStyle/>
                  <a:p>
                    <a:fld id="{6FE6B9F9-0D00-4D11-9F8B-8D3EEA95844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9-10CB-455C-908B-E22CF7352895}"/>
                </c:ext>
              </c:extLst>
            </c:dLbl>
            <c:dLbl>
              <c:idx val="761"/>
              <c:tx>
                <c:rich>
                  <a:bodyPr/>
                  <a:lstStyle/>
                  <a:p>
                    <a:fld id="{2F89A14F-1202-4D13-A36E-1CC20C0B123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A-10CB-455C-908B-E22CF7352895}"/>
                </c:ext>
              </c:extLst>
            </c:dLbl>
            <c:dLbl>
              <c:idx val="762"/>
              <c:tx>
                <c:rich>
                  <a:bodyPr/>
                  <a:lstStyle/>
                  <a:p>
                    <a:fld id="{D6ED5D72-0E61-4C98-90B7-551E0069F5F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B-10CB-455C-908B-E22CF7352895}"/>
                </c:ext>
              </c:extLst>
            </c:dLbl>
            <c:dLbl>
              <c:idx val="763"/>
              <c:tx>
                <c:rich>
                  <a:bodyPr/>
                  <a:lstStyle/>
                  <a:p>
                    <a:fld id="{0F63275D-774E-493F-95A6-454A06F744A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C-10CB-455C-908B-E22CF7352895}"/>
                </c:ext>
              </c:extLst>
            </c:dLbl>
            <c:dLbl>
              <c:idx val="764"/>
              <c:tx>
                <c:rich>
                  <a:bodyPr/>
                  <a:lstStyle/>
                  <a:p>
                    <a:fld id="{2C42E4D3-BBB2-4AA2-86D3-232F0AFF103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D-10CB-455C-908B-E22CF7352895}"/>
                </c:ext>
              </c:extLst>
            </c:dLbl>
            <c:dLbl>
              <c:idx val="765"/>
              <c:tx>
                <c:rich>
                  <a:bodyPr/>
                  <a:lstStyle/>
                  <a:p>
                    <a:fld id="{EF6CC291-5527-4156-B263-0C10435174A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E-10CB-455C-908B-E22CF7352895}"/>
                </c:ext>
              </c:extLst>
            </c:dLbl>
            <c:dLbl>
              <c:idx val="766"/>
              <c:tx>
                <c:rich>
                  <a:bodyPr/>
                  <a:lstStyle/>
                  <a:p>
                    <a:fld id="{94068170-D85A-44B7-AB46-0D1C32EE860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F-10CB-455C-908B-E22CF7352895}"/>
                </c:ext>
              </c:extLst>
            </c:dLbl>
            <c:dLbl>
              <c:idx val="767"/>
              <c:tx>
                <c:rich>
                  <a:bodyPr/>
                  <a:lstStyle/>
                  <a:p>
                    <a:fld id="{453DE9D7-35B7-4B24-94BB-4F53A1BF6CE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0-10CB-455C-908B-E22CF7352895}"/>
                </c:ext>
              </c:extLst>
            </c:dLbl>
            <c:dLbl>
              <c:idx val="768"/>
              <c:tx>
                <c:rich>
                  <a:bodyPr/>
                  <a:lstStyle/>
                  <a:p>
                    <a:fld id="{7A195278-ACA2-4418-8B53-C45D9153AEB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1-10CB-455C-908B-E22CF7352895}"/>
                </c:ext>
              </c:extLst>
            </c:dLbl>
            <c:dLbl>
              <c:idx val="769"/>
              <c:tx>
                <c:rich>
                  <a:bodyPr/>
                  <a:lstStyle/>
                  <a:p>
                    <a:fld id="{A9E54D99-0ED5-4476-85F0-DA13C6E3A8C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2-10CB-455C-908B-E22CF7352895}"/>
                </c:ext>
              </c:extLst>
            </c:dLbl>
            <c:dLbl>
              <c:idx val="770"/>
              <c:tx>
                <c:rich>
                  <a:bodyPr/>
                  <a:lstStyle/>
                  <a:p>
                    <a:fld id="{C4FC73B7-BD82-4106-925D-B761C8BABF0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3-10CB-455C-908B-E22CF7352895}"/>
                </c:ext>
              </c:extLst>
            </c:dLbl>
            <c:dLbl>
              <c:idx val="771"/>
              <c:tx>
                <c:rich>
                  <a:bodyPr/>
                  <a:lstStyle/>
                  <a:p>
                    <a:fld id="{F718A7F7-CF8C-4438-9A3E-31EEED8617C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4-10CB-455C-908B-E22CF7352895}"/>
                </c:ext>
              </c:extLst>
            </c:dLbl>
            <c:dLbl>
              <c:idx val="772"/>
              <c:tx>
                <c:rich>
                  <a:bodyPr/>
                  <a:lstStyle/>
                  <a:p>
                    <a:fld id="{03A2C852-AA4B-45D2-AB5C-139C4E30D08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5-10CB-455C-908B-E22CF7352895}"/>
                </c:ext>
              </c:extLst>
            </c:dLbl>
            <c:dLbl>
              <c:idx val="773"/>
              <c:tx>
                <c:rich>
                  <a:bodyPr/>
                  <a:lstStyle/>
                  <a:p>
                    <a:fld id="{08646B1C-A274-4FD0-B9C8-C71B31833DE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6-10CB-455C-908B-E22CF7352895}"/>
                </c:ext>
              </c:extLst>
            </c:dLbl>
            <c:dLbl>
              <c:idx val="774"/>
              <c:tx>
                <c:rich>
                  <a:bodyPr/>
                  <a:lstStyle/>
                  <a:p>
                    <a:fld id="{97EAACDE-2353-4B0A-8FA3-194FB38F6DB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7-10CB-455C-908B-E22CF7352895}"/>
                </c:ext>
              </c:extLst>
            </c:dLbl>
            <c:dLbl>
              <c:idx val="775"/>
              <c:tx>
                <c:rich>
                  <a:bodyPr/>
                  <a:lstStyle/>
                  <a:p>
                    <a:fld id="{60373F45-C131-48C8-A6EC-1752FB34990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8-10CB-455C-908B-E22CF7352895}"/>
                </c:ext>
              </c:extLst>
            </c:dLbl>
            <c:dLbl>
              <c:idx val="776"/>
              <c:tx>
                <c:rich>
                  <a:bodyPr/>
                  <a:lstStyle/>
                  <a:p>
                    <a:fld id="{05B1AF8C-FA58-4F5B-968D-9426DD61593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9-10CB-455C-908B-E22CF7352895}"/>
                </c:ext>
              </c:extLst>
            </c:dLbl>
            <c:dLbl>
              <c:idx val="777"/>
              <c:tx>
                <c:rich>
                  <a:bodyPr/>
                  <a:lstStyle/>
                  <a:p>
                    <a:fld id="{976A8914-D698-4A69-9BCC-9D4622D4432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A-10CB-455C-908B-E22CF7352895}"/>
                </c:ext>
              </c:extLst>
            </c:dLbl>
            <c:dLbl>
              <c:idx val="778"/>
              <c:tx>
                <c:rich>
                  <a:bodyPr/>
                  <a:lstStyle/>
                  <a:p>
                    <a:fld id="{34426924-18CE-4F7C-9B57-15B89FD299F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B-10CB-455C-908B-E22CF7352895}"/>
                </c:ext>
              </c:extLst>
            </c:dLbl>
            <c:dLbl>
              <c:idx val="779"/>
              <c:tx>
                <c:rich>
                  <a:bodyPr/>
                  <a:lstStyle/>
                  <a:p>
                    <a:fld id="{D68403E9-E20C-4E43-8E92-ED69E0AFE3B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C-10CB-455C-908B-E22CF7352895}"/>
                </c:ext>
              </c:extLst>
            </c:dLbl>
            <c:dLbl>
              <c:idx val="780"/>
              <c:tx>
                <c:rich>
                  <a:bodyPr/>
                  <a:lstStyle/>
                  <a:p>
                    <a:fld id="{E334C0CA-43C9-4B04-B3DC-6D61C8B3CB3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D-10CB-455C-908B-E22CF7352895}"/>
                </c:ext>
              </c:extLst>
            </c:dLbl>
            <c:dLbl>
              <c:idx val="781"/>
              <c:tx>
                <c:rich>
                  <a:bodyPr/>
                  <a:lstStyle/>
                  <a:p>
                    <a:fld id="{71D8C3B7-0AAB-40DD-A90E-56B354B3E20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E-10CB-455C-908B-E22CF7352895}"/>
                </c:ext>
              </c:extLst>
            </c:dLbl>
            <c:dLbl>
              <c:idx val="782"/>
              <c:tx>
                <c:rich>
                  <a:bodyPr/>
                  <a:lstStyle/>
                  <a:p>
                    <a:fld id="{616E9DA6-1C63-4073-B212-70D8B7C420F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F-10CB-455C-908B-E22CF7352895}"/>
                </c:ext>
              </c:extLst>
            </c:dLbl>
            <c:dLbl>
              <c:idx val="783"/>
              <c:tx>
                <c:rich>
                  <a:bodyPr/>
                  <a:lstStyle/>
                  <a:p>
                    <a:fld id="{F7CA65BE-381E-4B24-86F2-5CE75B5391E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0-10CB-455C-908B-E22CF7352895}"/>
                </c:ext>
              </c:extLst>
            </c:dLbl>
            <c:dLbl>
              <c:idx val="784"/>
              <c:tx>
                <c:rich>
                  <a:bodyPr/>
                  <a:lstStyle/>
                  <a:p>
                    <a:fld id="{F93464EC-2015-4BB3-8303-D7EC1A13485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1-10CB-455C-908B-E22CF7352895}"/>
                </c:ext>
              </c:extLst>
            </c:dLbl>
            <c:dLbl>
              <c:idx val="785"/>
              <c:tx>
                <c:rich>
                  <a:bodyPr/>
                  <a:lstStyle/>
                  <a:p>
                    <a:fld id="{1998CF3D-472A-4920-AA8D-AF61B322589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2-10CB-455C-908B-E22CF7352895}"/>
                </c:ext>
              </c:extLst>
            </c:dLbl>
            <c:dLbl>
              <c:idx val="786"/>
              <c:tx>
                <c:rich>
                  <a:bodyPr/>
                  <a:lstStyle/>
                  <a:p>
                    <a:fld id="{35550CE1-2C4E-4B81-B7F2-0F2C7954B31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3-10CB-455C-908B-E22CF7352895}"/>
                </c:ext>
              </c:extLst>
            </c:dLbl>
            <c:dLbl>
              <c:idx val="787"/>
              <c:tx>
                <c:rich>
                  <a:bodyPr/>
                  <a:lstStyle/>
                  <a:p>
                    <a:fld id="{CBEFB2A4-63F4-4EA9-9A31-6661F8A089F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4-10CB-455C-908B-E22CF7352895}"/>
                </c:ext>
              </c:extLst>
            </c:dLbl>
            <c:dLbl>
              <c:idx val="788"/>
              <c:tx>
                <c:rich>
                  <a:bodyPr/>
                  <a:lstStyle/>
                  <a:p>
                    <a:fld id="{30532EE0-E2C1-4CD4-B356-2BA45EFB68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5-10CB-455C-908B-E22CF7352895}"/>
                </c:ext>
              </c:extLst>
            </c:dLbl>
            <c:dLbl>
              <c:idx val="789"/>
              <c:tx>
                <c:rich>
                  <a:bodyPr/>
                  <a:lstStyle/>
                  <a:p>
                    <a:fld id="{6722EF24-5AD9-455E-BD75-FD3DAA996E2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6-10CB-455C-908B-E22CF7352895}"/>
                </c:ext>
              </c:extLst>
            </c:dLbl>
            <c:dLbl>
              <c:idx val="790"/>
              <c:tx>
                <c:rich>
                  <a:bodyPr/>
                  <a:lstStyle/>
                  <a:p>
                    <a:fld id="{8EE45E0A-24FF-4480-A380-3FBCF861A73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7-10CB-455C-908B-E22CF7352895}"/>
                </c:ext>
              </c:extLst>
            </c:dLbl>
            <c:dLbl>
              <c:idx val="791"/>
              <c:tx>
                <c:rich>
                  <a:bodyPr/>
                  <a:lstStyle/>
                  <a:p>
                    <a:fld id="{69E48CF2-50FB-449A-B4A9-B2AB7396FB4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8-10CB-455C-908B-E22CF7352895}"/>
                </c:ext>
              </c:extLst>
            </c:dLbl>
            <c:dLbl>
              <c:idx val="792"/>
              <c:tx>
                <c:rich>
                  <a:bodyPr/>
                  <a:lstStyle/>
                  <a:p>
                    <a:fld id="{656F37E4-4F3D-4329-ACB1-96A62540D3A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9-10CB-455C-908B-E22CF7352895}"/>
                </c:ext>
              </c:extLst>
            </c:dLbl>
            <c:dLbl>
              <c:idx val="793"/>
              <c:tx>
                <c:rich>
                  <a:bodyPr/>
                  <a:lstStyle/>
                  <a:p>
                    <a:fld id="{7CB79EBD-F9D3-4A1C-BB14-B49D7438AE8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A-10CB-455C-908B-E22CF7352895}"/>
                </c:ext>
              </c:extLst>
            </c:dLbl>
            <c:dLbl>
              <c:idx val="794"/>
              <c:tx>
                <c:rich>
                  <a:bodyPr/>
                  <a:lstStyle/>
                  <a:p>
                    <a:fld id="{6FC5AB51-A45E-41B0-9CB9-DB32F4EA691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B-10CB-455C-908B-E22CF7352895}"/>
                </c:ext>
              </c:extLst>
            </c:dLbl>
            <c:dLbl>
              <c:idx val="795"/>
              <c:tx>
                <c:rich>
                  <a:bodyPr/>
                  <a:lstStyle/>
                  <a:p>
                    <a:fld id="{497A9295-CCCD-4F6A-90E0-D0AA6D13870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C-10CB-455C-908B-E22CF7352895}"/>
                </c:ext>
              </c:extLst>
            </c:dLbl>
            <c:dLbl>
              <c:idx val="796"/>
              <c:tx>
                <c:rich>
                  <a:bodyPr/>
                  <a:lstStyle/>
                  <a:p>
                    <a:fld id="{33875601-D80C-4882-AAF1-8CADAE00C02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D-10CB-455C-908B-E22CF7352895}"/>
                </c:ext>
              </c:extLst>
            </c:dLbl>
            <c:dLbl>
              <c:idx val="797"/>
              <c:tx>
                <c:rich>
                  <a:bodyPr/>
                  <a:lstStyle/>
                  <a:p>
                    <a:fld id="{6F8D37CC-1474-41F2-8224-FA7F914A976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E-10CB-455C-908B-E22CF7352895}"/>
                </c:ext>
              </c:extLst>
            </c:dLbl>
            <c:dLbl>
              <c:idx val="798"/>
              <c:tx>
                <c:rich>
                  <a:bodyPr/>
                  <a:lstStyle/>
                  <a:p>
                    <a:fld id="{F76DB7CF-AFE2-4637-94CB-F8F5F9F760F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F-10CB-455C-908B-E22CF7352895}"/>
                </c:ext>
              </c:extLst>
            </c:dLbl>
            <c:dLbl>
              <c:idx val="799"/>
              <c:tx>
                <c:rich>
                  <a:bodyPr/>
                  <a:lstStyle/>
                  <a:p>
                    <a:fld id="{18A430D5-DA43-4FD7-B8BA-9417BECF2A5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0-10CB-455C-908B-E22CF7352895}"/>
                </c:ext>
              </c:extLst>
            </c:dLbl>
            <c:dLbl>
              <c:idx val="800"/>
              <c:tx>
                <c:rich>
                  <a:bodyPr/>
                  <a:lstStyle/>
                  <a:p>
                    <a:fld id="{90EFC680-8CDF-435A-BEF8-EB1BF593D30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1-10CB-455C-908B-E22CF7352895}"/>
                </c:ext>
              </c:extLst>
            </c:dLbl>
            <c:dLbl>
              <c:idx val="801"/>
              <c:tx>
                <c:rich>
                  <a:bodyPr/>
                  <a:lstStyle/>
                  <a:p>
                    <a:fld id="{39F04EC8-4450-43A4-B4F2-79C3B0C138E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2-10CB-455C-908B-E22CF7352895}"/>
                </c:ext>
              </c:extLst>
            </c:dLbl>
            <c:dLbl>
              <c:idx val="802"/>
              <c:tx>
                <c:rich>
                  <a:bodyPr/>
                  <a:lstStyle/>
                  <a:p>
                    <a:fld id="{DC9AA088-65DA-4C88-B15D-6B48270F68C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3-10CB-455C-908B-E22CF7352895}"/>
                </c:ext>
              </c:extLst>
            </c:dLbl>
            <c:dLbl>
              <c:idx val="803"/>
              <c:tx>
                <c:rich>
                  <a:bodyPr/>
                  <a:lstStyle/>
                  <a:p>
                    <a:fld id="{D8C9ABE4-738E-4DD7-8F58-196C6FD0001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4-10CB-455C-908B-E22CF7352895}"/>
                </c:ext>
              </c:extLst>
            </c:dLbl>
            <c:dLbl>
              <c:idx val="804"/>
              <c:tx>
                <c:rich>
                  <a:bodyPr/>
                  <a:lstStyle/>
                  <a:p>
                    <a:fld id="{4A314B1E-DD2E-48DB-BF57-4B4E79D38AC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5-10CB-455C-908B-E22CF7352895}"/>
                </c:ext>
              </c:extLst>
            </c:dLbl>
            <c:dLbl>
              <c:idx val="805"/>
              <c:tx>
                <c:rich>
                  <a:bodyPr/>
                  <a:lstStyle/>
                  <a:p>
                    <a:fld id="{C1D134C2-1C07-4FDC-B93A-50E7CC99503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6-10CB-455C-908B-E22CF7352895}"/>
                </c:ext>
              </c:extLst>
            </c:dLbl>
            <c:dLbl>
              <c:idx val="806"/>
              <c:tx>
                <c:rich>
                  <a:bodyPr/>
                  <a:lstStyle/>
                  <a:p>
                    <a:fld id="{01D107FB-9E12-4BAD-9E33-0BC978411AD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7-10CB-455C-908B-E22CF7352895}"/>
                </c:ext>
              </c:extLst>
            </c:dLbl>
            <c:dLbl>
              <c:idx val="807"/>
              <c:tx>
                <c:rich>
                  <a:bodyPr/>
                  <a:lstStyle/>
                  <a:p>
                    <a:fld id="{82CA1528-9173-47B7-A5F6-068EB2264B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8-10CB-455C-908B-E22CF7352895}"/>
                </c:ext>
              </c:extLst>
            </c:dLbl>
            <c:dLbl>
              <c:idx val="808"/>
              <c:tx>
                <c:rich>
                  <a:bodyPr/>
                  <a:lstStyle/>
                  <a:p>
                    <a:fld id="{9FF65D75-129E-446C-AD0B-3B446624748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9-10CB-455C-908B-E22CF7352895}"/>
                </c:ext>
              </c:extLst>
            </c:dLbl>
            <c:dLbl>
              <c:idx val="809"/>
              <c:tx>
                <c:rich>
                  <a:bodyPr/>
                  <a:lstStyle/>
                  <a:p>
                    <a:fld id="{38190112-CC3B-4A87-83E3-D9F495F5C28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A-10CB-455C-908B-E22CF7352895}"/>
                </c:ext>
              </c:extLst>
            </c:dLbl>
            <c:dLbl>
              <c:idx val="810"/>
              <c:tx>
                <c:rich>
                  <a:bodyPr/>
                  <a:lstStyle/>
                  <a:p>
                    <a:fld id="{5A273138-08AE-4F2C-8869-5D8631CDFA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B-10CB-455C-908B-E22CF7352895}"/>
                </c:ext>
              </c:extLst>
            </c:dLbl>
            <c:dLbl>
              <c:idx val="811"/>
              <c:tx>
                <c:rich>
                  <a:bodyPr/>
                  <a:lstStyle/>
                  <a:p>
                    <a:fld id="{4B3D3EF5-10F9-4723-A6CD-8478E1118A0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C-10CB-455C-908B-E22CF7352895}"/>
                </c:ext>
              </c:extLst>
            </c:dLbl>
            <c:dLbl>
              <c:idx val="812"/>
              <c:tx>
                <c:rich>
                  <a:bodyPr/>
                  <a:lstStyle/>
                  <a:p>
                    <a:fld id="{7C99008B-EB08-4178-A9CE-F076F888875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D-10CB-455C-908B-E22CF7352895}"/>
                </c:ext>
              </c:extLst>
            </c:dLbl>
            <c:dLbl>
              <c:idx val="813"/>
              <c:tx>
                <c:rich>
                  <a:bodyPr/>
                  <a:lstStyle/>
                  <a:p>
                    <a:fld id="{E140DAD4-7FDA-413C-973A-A3C0BC2FBF7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E-10CB-455C-908B-E22CF7352895}"/>
                </c:ext>
              </c:extLst>
            </c:dLbl>
            <c:dLbl>
              <c:idx val="814"/>
              <c:tx>
                <c:rich>
                  <a:bodyPr/>
                  <a:lstStyle/>
                  <a:p>
                    <a:fld id="{00DDB922-5EB5-422D-8D0A-F0D8E944A30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F-10CB-455C-908B-E22CF7352895}"/>
                </c:ext>
              </c:extLst>
            </c:dLbl>
            <c:dLbl>
              <c:idx val="815"/>
              <c:tx>
                <c:rich>
                  <a:bodyPr/>
                  <a:lstStyle/>
                  <a:p>
                    <a:fld id="{C0417EF2-9F1D-4965-A1B1-D8E3E314262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0-10CB-455C-908B-E22CF7352895}"/>
                </c:ext>
              </c:extLst>
            </c:dLbl>
            <c:dLbl>
              <c:idx val="816"/>
              <c:tx>
                <c:rich>
                  <a:bodyPr/>
                  <a:lstStyle/>
                  <a:p>
                    <a:fld id="{51C7A0AA-ECAA-404D-9956-4D2539C2AA5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1-10CB-455C-908B-E22CF7352895}"/>
                </c:ext>
              </c:extLst>
            </c:dLbl>
            <c:dLbl>
              <c:idx val="817"/>
              <c:tx>
                <c:rich>
                  <a:bodyPr/>
                  <a:lstStyle/>
                  <a:p>
                    <a:fld id="{D59272B9-6F91-4219-B5B3-E41732E43D9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2-10CB-455C-908B-E22CF7352895}"/>
                </c:ext>
              </c:extLst>
            </c:dLbl>
            <c:dLbl>
              <c:idx val="818"/>
              <c:tx>
                <c:rich>
                  <a:bodyPr/>
                  <a:lstStyle/>
                  <a:p>
                    <a:fld id="{7CCE42AF-C4C8-45D8-B04F-6DA4DA06078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3-10CB-455C-908B-E22CF7352895}"/>
                </c:ext>
              </c:extLst>
            </c:dLbl>
            <c:dLbl>
              <c:idx val="819"/>
              <c:tx>
                <c:rich>
                  <a:bodyPr/>
                  <a:lstStyle/>
                  <a:p>
                    <a:fld id="{43A0931F-2345-4CC0-ABFB-58885A2CA2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4-10CB-455C-908B-E22CF7352895}"/>
                </c:ext>
              </c:extLst>
            </c:dLbl>
            <c:dLbl>
              <c:idx val="820"/>
              <c:tx>
                <c:rich>
                  <a:bodyPr/>
                  <a:lstStyle/>
                  <a:p>
                    <a:fld id="{59344790-0962-4A50-AB00-4365BB20835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5-10CB-455C-908B-E22CF7352895}"/>
                </c:ext>
              </c:extLst>
            </c:dLbl>
            <c:dLbl>
              <c:idx val="821"/>
              <c:tx>
                <c:rich>
                  <a:bodyPr/>
                  <a:lstStyle/>
                  <a:p>
                    <a:fld id="{42D5496D-5496-4926-8146-481A526A470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6-10CB-455C-908B-E22CF7352895}"/>
                </c:ext>
              </c:extLst>
            </c:dLbl>
            <c:dLbl>
              <c:idx val="822"/>
              <c:tx>
                <c:rich>
                  <a:bodyPr/>
                  <a:lstStyle/>
                  <a:p>
                    <a:fld id="{6DACAF56-E747-4674-91E0-5E93BBE4511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7-10CB-455C-908B-E22CF7352895}"/>
                </c:ext>
              </c:extLst>
            </c:dLbl>
            <c:dLbl>
              <c:idx val="823"/>
              <c:tx>
                <c:rich>
                  <a:bodyPr/>
                  <a:lstStyle/>
                  <a:p>
                    <a:fld id="{F0DB0E03-57AF-4A39-BFA6-933797DED76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8-10CB-455C-908B-E22CF7352895}"/>
                </c:ext>
              </c:extLst>
            </c:dLbl>
            <c:dLbl>
              <c:idx val="824"/>
              <c:tx>
                <c:rich>
                  <a:bodyPr/>
                  <a:lstStyle/>
                  <a:p>
                    <a:fld id="{1D00EA22-2A36-4A79-82B5-74410953446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9-10CB-455C-908B-E22CF7352895}"/>
                </c:ext>
              </c:extLst>
            </c:dLbl>
            <c:dLbl>
              <c:idx val="825"/>
              <c:tx>
                <c:rich>
                  <a:bodyPr/>
                  <a:lstStyle/>
                  <a:p>
                    <a:fld id="{9BFED2CB-7016-496B-A7F8-E674F420A1A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A-10CB-455C-908B-E22CF7352895}"/>
                </c:ext>
              </c:extLst>
            </c:dLbl>
            <c:dLbl>
              <c:idx val="826"/>
              <c:tx>
                <c:rich>
                  <a:bodyPr/>
                  <a:lstStyle/>
                  <a:p>
                    <a:fld id="{40BF5FA0-8F65-46DE-9D00-7029941CF6F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B-10CB-455C-908B-E22CF7352895}"/>
                </c:ext>
              </c:extLst>
            </c:dLbl>
            <c:dLbl>
              <c:idx val="827"/>
              <c:tx>
                <c:rich>
                  <a:bodyPr/>
                  <a:lstStyle/>
                  <a:p>
                    <a:fld id="{666DDADD-53B0-48D7-9FFF-F95CD13B5A4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C-10CB-455C-908B-E22CF7352895}"/>
                </c:ext>
              </c:extLst>
            </c:dLbl>
            <c:dLbl>
              <c:idx val="828"/>
              <c:tx>
                <c:rich>
                  <a:bodyPr/>
                  <a:lstStyle/>
                  <a:p>
                    <a:fld id="{FA41118F-4DCC-4C1A-BE0D-B40D90EB12A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D-10CB-455C-908B-E22CF7352895}"/>
                </c:ext>
              </c:extLst>
            </c:dLbl>
            <c:dLbl>
              <c:idx val="829"/>
              <c:tx>
                <c:rich>
                  <a:bodyPr/>
                  <a:lstStyle/>
                  <a:p>
                    <a:fld id="{C60F4613-E82A-43AB-AAE1-0494E85D3F2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E-10CB-455C-908B-E22CF7352895}"/>
                </c:ext>
              </c:extLst>
            </c:dLbl>
            <c:dLbl>
              <c:idx val="830"/>
              <c:tx>
                <c:rich>
                  <a:bodyPr/>
                  <a:lstStyle/>
                  <a:p>
                    <a:fld id="{613E1DFE-A5CC-469D-8D1A-3B35AE57729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F-10CB-455C-908B-E22CF7352895}"/>
                </c:ext>
              </c:extLst>
            </c:dLbl>
            <c:dLbl>
              <c:idx val="831"/>
              <c:tx>
                <c:rich>
                  <a:bodyPr/>
                  <a:lstStyle/>
                  <a:p>
                    <a:fld id="{C371A045-4DA9-4F8A-975A-D2CCF62EF67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0-10CB-455C-908B-E22CF7352895}"/>
                </c:ext>
              </c:extLst>
            </c:dLbl>
            <c:dLbl>
              <c:idx val="832"/>
              <c:tx>
                <c:rich>
                  <a:bodyPr/>
                  <a:lstStyle/>
                  <a:p>
                    <a:fld id="{0FD673D7-D4C6-410F-8AEE-AD3DDFCBC22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1-10CB-455C-908B-E22CF7352895}"/>
                </c:ext>
              </c:extLst>
            </c:dLbl>
            <c:dLbl>
              <c:idx val="833"/>
              <c:tx>
                <c:rich>
                  <a:bodyPr/>
                  <a:lstStyle/>
                  <a:p>
                    <a:fld id="{023C30EF-EB1E-49A0-803D-857ACB454C0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2-10CB-455C-908B-E22CF7352895}"/>
                </c:ext>
              </c:extLst>
            </c:dLbl>
            <c:dLbl>
              <c:idx val="834"/>
              <c:tx>
                <c:rich>
                  <a:bodyPr/>
                  <a:lstStyle/>
                  <a:p>
                    <a:fld id="{C6755CFC-69D7-4D69-B258-150A04624B4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3-10CB-455C-908B-E22CF7352895}"/>
                </c:ext>
              </c:extLst>
            </c:dLbl>
            <c:dLbl>
              <c:idx val="835"/>
              <c:tx>
                <c:rich>
                  <a:bodyPr/>
                  <a:lstStyle/>
                  <a:p>
                    <a:fld id="{C00285E8-A435-4904-A2F8-ADDE972E798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4-10CB-455C-908B-E22CF7352895}"/>
                </c:ext>
              </c:extLst>
            </c:dLbl>
            <c:dLbl>
              <c:idx val="836"/>
              <c:tx>
                <c:rich>
                  <a:bodyPr/>
                  <a:lstStyle/>
                  <a:p>
                    <a:fld id="{5F92448E-4E9D-4226-87AE-AF251ECB0D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5-10CB-455C-908B-E22CF7352895}"/>
                </c:ext>
              </c:extLst>
            </c:dLbl>
            <c:dLbl>
              <c:idx val="837"/>
              <c:tx>
                <c:rich>
                  <a:bodyPr/>
                  <a:lstStyle/>
                  <a:p>
                    <a:fld id="{397D3E4A-50CC-47B7-BECD-DA8860EBDB6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6-10CB-455C-908B-E22CF7352895}"/>
                </c:ext>
              </c:extLst>
            </c:dLbl>
            <c:dLbl>
              <c:idx val="838"/>
              <c:tx>
                <c:rich>
                  <a:bodyPr/>
                  <a:lstStyle/>
                  <a:p>
                    <a:fld id="{3ECFC7A3-4315-4941-91B5-E67186F14B8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7-10CB-455C-908B-E22CF7352895}"/>
                </c:ext>
              </c:extLst>
            </c:dLbl>
            <c:dLbl>
              <c:idx val="839"/>
              <c:tx>
                <c:rich>
                  <a:bodyPr/>
                  <a:lstStyle/>
                  <a:p>
                    <a:fld id="{32DD84B5-D66D-4D25-AFCB-3078DA51A48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8-10CB-455C-908B-E22CF7352895}"/>
                </c:ext>
              </c:extLst>
            </c:dLbl>
            <c:dLbl>
              <c:idx val="840"/>
              <c:tx>
                <c:rich>
                  <a:bodyPr/>
                  <a:lstStyle/>
                  <a:p>
                    <a:fld id="{E6E54CF6-440E-4ED6-A2F0-F3161339A2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9-10CB-455C-908B-E22CF7352895}"/>
                </c:ext>
              </c:extLst>
            </c:dLbl>
            <c:dLbl>
              <c:idx val="841"/>
              <c:tx>
                <c:rich>
                  <a:bodyPr/>
                  <a:lstStyle/>
                  <a:p>
                    <a:fld id="{4AB738EF-089E-4B16-A7DA-8058185E671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A-10CB-455C-908B-E22CF7352895}"/>
                </c:ext>
              </c:extLst>
            </c:dLbl>
            <c:dLbl>
              <c:idx val="842"/>
              <c:tx>
                <c:rich>
                  <a:bodyPr/>
                  <a:lstStyle/>
                  <a:p>
                    <a:fld id="{1A1F941B-EA29-4F18-9024-6146C4BCEE5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B-10CB-455C-908B-E22CF7352895}"/>
                </c:ext>
              </c:extLst>
            </c:dLbl>
            <c:dLbl>
              <c:idx val="843"/>
              <c:tx>
                <c:rich>
                  <a:bodyPr/>
                  <a:lstStyle/>
                  <a:p>
                    <a:fld id="{76B7D2FD-9593-4FD0-8121-A1B312ABB76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C-10CB-455C-908B-E22CF7352895}"/>
                </c:ext>
              </c:extLst>
            </c:dLbl>
            <c:dLbl>
              <c:idx val="844"/>
              <c:tx>
                <c:rich>
                  <a:bodyPr/>
                  <a:lstStyle/>
                  <a:p>
                    <a:fld id="{9DD61098-40A7-4E8A-810B-6AC2064A86D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D-10CB-455C-908B-E22CF7352895}"/>
                </c:ext>
              </c:extLst>
            </c:dLbl>
            <c:dLbl>
              <c:idx val="845"/>
              <c:tx>
                <c:rich>
                  <a:bodyPr/>
                  <a:lstStyle/>
                  <a:p>
                    <a:fld id="{C0C1A757-271E-47FB-B3F1-862A4E4F2F6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E-10CB-455C-908B-E22CF7352895}"/>
                </c:ext>
              </c:extLst>
            </c:dLbl>
            <c:dLbl>
              <c:idx val="846"/>
              <c:tx>
                <c:rich>
                  <a:bodyPr/>
                  <a:lstStyle/>
                  <a:p>
                    <a:fld id="{3A9C153F-64C9-439D-9555-06C667C6E1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F-10CB-455C-908B-E22CF7352895}"/>
                </c:ext>
              </c:extLst>
            </c:dLbl>
            <c:dLbl>
              <c:idx val="847"/>
              <c:tx>
                <c:rich>
                  <a:bodyPr/>
                  <a:lstStyle/>
                  <a:p>
                    <a:fld id="{FEF5E174-BD39-4198-893D-6FB775C17F3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0-10CB-455C-908B-E22CF7352895}"/>
                </c:ext>
              </c:extLst>
            </c:dLbl>
            <c:dLbl>
              <c:idx val="848"/>
              <c:tx>
                <c:rich>
                  <a:bodyPr/>
                  <a:lstStyle/>
                  <a:p>
                    <a:fld id="{6754944C-03F0-4A51-8A8D-621067BACDF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1-10CB-455C-908B-E22CF7352895}"/>
                </c:ext>
              </c:extLst>
            </c:dLbl>
            <c:dLbl>
              <c:idx val="849"/>
              <c:tx>
                <c:rich>
                  <a:bodyPr/>
                  <a:lstStyle/>
                  <a:p>
                    <a:fld id="{6D85433E-337E-42EA-8F92-E46A62A6E1A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2-10CB-455C-908B-E22CF7352895}"/>
                </c:ext>
              </c:extLst>
            </c:dLbl>
            <c:dLbl>
              <c:idx val="850"/>
              <c:tx>
                <c:rich>
                  <a:bodyPr/>
                  <a:lstStyle/>
                  <a:p>
                    <a:fld id="{861AC8CD-5569-4C90-9261-0FAF1DC343F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3-10CB-455C-908B-E22CF7352895}"/>
                </c:ext>
              </c:extLst>
            </c:dLbl>
            <c:dLbl>
              <c:idx val="851"/>
              <c:tx>
                <c:rich>
                  <a:bodyPr/>
                  <a:lstStyle/>
                  <a:p>
                    <a:fld id="{5C4A044D-6D3D-463B-A943-9356FE331AE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4-10CB-455C-908B-E22CF7352895}"/>
                </c:ext>
              </c:extLst>
            </c:dLbl>
            <c:dLbl>
              <c:idx val="852"/>
              <c:tx>
                <c:rich>
                  <a:bodyPr/>
                  <a:lstStyle/>
                  <a:p>
                    <a:fld id="{F74EA8CD-0890-4B43-BE51-A4C119B3A26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5-10CB-455C-908B-E22CF7352895}"/>
                </c:ext>
              </c:extLst>
            </c:dLbl>
            <c:dLbl>
              <c:idx val="853"/>
              <c:tx>
                <c:rich>
                  <a:bodyPr/>
                  <a:lstStyle/>
                  <a:p>
                    <a:fld id="{436EBE6F-ADCD-4FBB-889B-9594672D82C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6-10CB-455C-908B-E22CF7352895}"/>
                </c:ext>
              </c:extLst>
            </c:dLbl>
            <c:dLbl>
              <c:idx val="854"/>
              <c:tx>
                <c:rich>
                  <a:bodyPr/>
                  <a:lstStyle/>
                  <a:p>
                    <a:fld id="{C7E2B6C2-4726-45A1-A378-B54FBDFB4E8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7-10CB-455C-908B-E22CF7352895}"/>
                </c:ext>
              </c:extLst>
            </c:dLbl>
            <c:dLbl>
              <c:idx val="855"/>
              <c:tx>
                <c:rich>
                  <a:bodyPr/>
                  <a:lstStyle/>
                  <a:p>
                    <a:fld id="{75194F64-939C-4B56-9F1D-69994D773F0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8-10CB-455C-908B-E22CF7352895}"/>
                </c:ext>
              </c:extLst>
            </c:dLbl>
            <c:dLbl>
              <c:idx val="856"/>
              <c:tx>
                <c:rich>
                  <a:bodyPr/>
                  <a:lstStyle/>
                  <a:p>
                    <a:fld id="{353CFC43-C004-4D99-88BB-FB711AD6EF5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9-10CB-455C-908B-E22CF7352895}"/>
                </c:ext>
              </c:extLst>
            </c:dLbl>
            <c:dLbl>
              <c:idx val="857"/>
              <c:tx>
                <c:rich>
                  <a:bodyPr/>
                  <a:lstStyle/>
                  <a:p>
                    <a:fld id="{61C8B359-E33E-409E-BECE-C65FE0DC9BF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A-10CB-455C-908B-E22CF7352895}"/>
                </c:ext>
              </c:extLst>
            </c:dLbl>
            <c:dLbl>
              <c:idx val="858"/>
              <c:tx>
                <c:rich>
                  <a:bodyPr/>
                  <a:lstStyle/>
                  <a:p>
                    <a:fld id="{13EE0F07-3238-4F19-AB18-E1E122B19B0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B-10CB-455C-908B-E22CF7352895}"/>
                </c:ext>
              </c:extLst>
            </c:dLbl>
            <c:dLbl>
              <c:idx val="859"/>
              <c:tx>
                <c:rich>
                  <a:bodyPr/>
                  <a:lstStyle/>
                  <a:p>
                    <a:fld id="{113292E8-D093-4407-BD04-8A12DD7DA54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C-10CB-455C-908B-E22CF7352895}"/>
                </c:ext>
              </c:extLst>
            </c:dLbl>
            <c:dLbl>
              <c:idx val="860"/>
              <c:tx>
                <c:rich>
                  <a:bodyPr/>
                  <a:lstStyle/>
                  <a:p>
                    <a:fld id="{7D01D13C-61D7-4DF1-AFE0-B785A66C110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D-10CB-455C-908B-E22CF7352895}"/>
                </c:ext>
              </c:extLst>
            </c:dLbl>
            <c:dLbl>
              <c:idx val="861"/>
              <c:tx>
                <c:rich>
                  <a:bodyPr/>
                  <a:lstStyle/>
                  <a:p>
                    <a:fld id="{FDAA9FBA-4910-4810-91E3-F1A9CAB17D4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E-10CB-455C-908B-E22CF7352895}"/>
                </c:ext>
              </c:extLst>
            </c:dLbl>
            <c:dLbl>
              <c:idx val="862"/>
              <c:tx>
                <c:rich>
                  <a:bodyPr/>
                  <a:lstStyle/>
                  <a:p>
                    <a:fld id="{4ADC9EAE-5CC3-4405-94D9-747A4FD9FEB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F-10CB-455C-908B-E22CF7352895}"/>
                </c:ext>
              </c:extLst>
            </c:dLbl>
            <c:dLbl>
              <c:idx val="863"/>
              <c:tx>
                <c:rich>
                  <a:bodyPr/>
                  <a:lstStyle/>
                  <a:p>
                    <a:fld id="{25C6EE83-845A-4BB0-B193-77C29243EFA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0-10CB-455C-908B-E22CF7352895}"/>
                </c:ext>
              </c:extLst>
            </c:dLbl>
            <c:dLbl>
              <c:idx val="864"/>
              <c:tx>
                <c:rich>
                  <a:bodyPr/>
                  <a:lstStyle/>
                  <a:p>
                    <a:fld id="{71845EA0-BC90-4C09-A2EA-D7BEAD5D063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1-10CB-455C-908B-E22CF7352895}"/>
                </c:ext>
              </c:extLst>
            </c:dLbl>
            <c:dLbl>
              <c:idx val="865"/>
              <c:tx>
                <c:rich>
                  <a:bodyPr/>
                  <a:lstStyle/>
                  <a:p>
                    <a:fld id="{DE9B465F-B8C9-4197-A714-B76AD8FBEE0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2-10CB-455C-908B-E22CF7352895}"/>
                </c:ext>
              </c:extLst>
            </c:dLbl>
            <c:dLbl>
              <c:idx val="866"/>
              <c:tx>
                <c:rich>
                  <a:bodyPr/>
                  <a:lstStyle/>
                  <a:p>
                    <a:fld id="{5F25165F-FA1C-4352-A823-BC37B0B0AA3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3-10CB-455C-908B-E22CF7352895}"/>
                </c:ext>
              </c:extLst>
            </c:dLbl>
            <c:dLbl>
              <c:idx val="867"/>
              <c:tx>
                <c:rich>
                  <a:bodyPr/>
                  <a:lstStyle/>
                  <a:p>
                    <a:fld id="{EC90E160-B07C-4200-88C4-4C14480F885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4-10CB-455C-908B-E22CF7352895}"/>
                </c:ext>
              </c:extLst>
            </c:dLbl>
            <c:dLbl>
              <c:idx val="868"/>
              <c:tx>
                <c:rich>
                  <a:bodyPr/>
                  <a:lstStyle/>
                  <a:p>
                    <a:fld id="{33600B46-6621-4491-9EB0-BF80EE9CC47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5-10CB-455C-908B-E22CF7352895}"/>
                </c:ext>
              </c:extLst>
            </c:dLbl>
            <c:dLbl>
              <c:idx val="869"/>
              <c:tx>
                <c:rich>
                  <a:bodyPr/>
                  <a:lstStyle/>
                  <a:p>
                    <a:fld id="{845E79AB-2456-4809-B7EE-0C9040212EB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6-10CB-455C-908B-E22CF7352895}"/>
                </c:ext>
              </c:extLst>
            </c:dLbl>
            <c:dLbl>
              <c:idx val="870"/>
              <c:tx>
                <c:rich>
                  <a:bodyPr/>
                  <a:lstStyle/>
                  <a:p>
                    <a:fld id="{C7D153DC-0291-4836-BD71-CB0BB0F5CEB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7-10CB-455C-908B-E22CF7352895}"/>
                </c:ext>
              </c:extLst>
            </c:dLbl>
            <c:dLbl>
              <c:idx val="871"/>
              <c:tx>
                <c:rich>
                  <a:bodyPr/>
                  <a:lstStyle/>
                  <a:p>
                    <a:fld id="{AD07B27E-7B19-4ED3-AAFA-19EEF5CA040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8-10CB-455C-908B-E22CF7352895}"/>
                </c:ext>
              </c:extLst>
            </c:dLbl>
            <c:dLbl>
              <c:idx val="872"/>
              <c:tx>
                <c:rich>
                  <a:bodyPr/>
                  <a:lstStyle/>
                  <a:p>
                    <a:fld id="{4B096716-588B-40DE-AA2D-FE7BA514F93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9-10CB-455C-908B-E22CF7352895}"/>
                </c:ext>
              </c:extLst>
            </c:dLbl>
            <c:dLbl>
              <c:idx val="873"/>
              <c:tx>
                <c:rich>
                  <a:bodyPr/>
                  <a:lstStyle/>
                  <a:p>
                    <a:fld id="{2B24E5F4-5DEB-4E21-BDE8-9C3165A3006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A-10CB-455C-908B-E22CF7352895}"/>
                </c:ext>
              </c:extLst>
            </c:dLbl>
            <c:dLbl>
              <c:idx val="874"/>
              <c:tx>
                <c:rich>
                  <a:bodyPr/>
                  <a:lstStyle/>
                  <a:p>
                    <a:fld id="{7019830B-7995-47D6-8A5E-48845CE4D5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B-10CB-455C-908B-E22CF7352895}"/>
                </c:ext>
              </c:extLst>
            </c:dLbl>
            <c:dLbl>
              <c:idx val="875"/>
              <c:tx>
                <c:rich>
                  <a:bodyPr/>
                  <a:lstStyle/>
                  <a:p>
                    <a:fld id="{067FA608-6C0A-4764-9D38-E033FB89D74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C-10CB-455C-908B-E22CF7352895}"/>
                </c:ext>
              </c:extLst>
            </c:dLbl>
            <c:dLbl>
              <c:idx val="876"/>
              <c:tx>
                <c:rich>
                  <a:bodyPr/>
                  <a:lstStyle/>
                  <a:p>
                    <a:fld id="{3157249E-0F91-4E39-B3C9-0E02B331CFF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D-10CB-455C-908B-E22CF7352895}"/>
                </c:ext>
              </c:extLst>
            </c:dLbl>
            <c:dLbl>
              <c:idx val="877"/>
              <c:tx>
                <c:rich>
                  <a:bodyPr/>
                  <a:lstStyle/>
                  <a:p>
                    <a:fld id="{C2457EE2-803B-47A7-B7C5-4730DFA9B96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E-10CB-455C-908B-E22CF7352895}"/>
                </c:ext>
              </c:extLst>
            </c:dLbl>
            <c:dLbl>
              <c:idx val="878"/>
              <c:tx>
                <c:rich>
                  <a:bodyPr/>
                  <a:lstStyle/>
                  <a:p>
                    <a:fld id="{9370F51E-7B9F-41CF-B92A-DB14F95E3BE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F-10CB-455C-908B-E22CF7352895}"/>
                </c:ext>
              </c:extLst>
            </c:dLbl>
            <c:dLbl>
              <c:idx val="879"/>
              <c:tx>
                <c:rich>
                  <a:bodyPr/>
                  <a:lstStyle/>
                  <a:p>
                    <a:fld id="{EC955963-7A30-46EE-8172-E84A4BDB30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0-10CB-455C-908B-E22CF7352895}"/>
                </c:ext>
              </c:extLst>
            </c:dLbl>
            <c:dLbl>
              <c:idx val="880"/>
              <c:tx>
                <c:rich>
                  <a:bodyPr/>
                  <a:lstStyle/>
                  <a:p>
                    <a:fld id="{89EE45DC-9B52-4AD5-8242-96B7764C91A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1-10CB-455C-908B-E22CF7352895}"/>
                </c:ext>
              </c:extLst>
            </c:dLbl>
            <c:dLbl>
              <c:idx val="881"/>
              <c:tx>
                <c:rich>
                  <a:bodyPr/>
                  <a:lstStyle/>
                  <a:p>
                    <a:fld id="{AF415FDE-441E-4DA1-A760-26855BA0D44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2-10CB-455C-908B-E22CF7352895}"/>
                </c:ext>
              </c:extLst>
            </c:dLbl>
            <c:dLbl>
              <c:idx val="882"/>
              <c:tx>
                <c:rich>
                  <a:bodyPr/>
                  <a:lstStyle/>
                  <a:p>
                    <a:fld id="{3354AD78-7E7E-47D3-B633-A344EF48B29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3-10CB-455C-908B-E22CF7352895}"/>
                </c:ext>
              </c:extLst>
            </c:dLbl>
            <c:dLbl>
              <c:idx val="883"/>
              <c:tx>
                <c:rich>
                  <a:bodyPr/>
                  <a:lstStyle/>
                  <a:p>
                    <a:fld id="{5172801B-B978-4E08-B444-CC5D7138EA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4-10CB-455C-908B-E22CF7352895}"/>
                </c:ext>
              </c:extLst>
            </c:dLbl>
            <c:dLbl>
              <c:idx val="884"/>
              <c:tx>
                <c:rich>
                  <a:bodyPr/>
                  <a:lstStyle/>
                  <a:p>
                    <a:fld id="{D9522CC3-1F51-4666-BA2B-ADC7F2628B8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5-10CB-455C-908B-E22CF7352895}"/>
                </c:ext>
              </c:extLst>
            </c:dLbl>
            <c:dLbl>
              <c:idx val="885"/>
              <c:tx>
                <c:rich>
                  <a:bodyPr/>
                  <a:lstStyle/>
                  <a:p>
                    <a:fld id="{6EAC8BC6-9210-4951-808A-53FB0B16279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6-10CB-455C-908B-E22CF7352895}"/>
                </c:ext>
              </c:extLst>
            </c:dLbl>
            <c:dLbl>
              <c:idx val="886"/>
              <c:tx>
                <c:rich>
                  <a:bodyPr/>
                  <a:lstStyle/>
                  <a:p>
                    <a:fld id="{97EE44CF-A9C9-4AF3-A115-9F138C3260E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7-10CB-455C-908B-E22CF7352895}"/>
                </c:ext>
              </c:extLst>
            </c:dLbl>
            <c:dLbl>
              <c:idx val="887"/>
              <c:tx>
                <c:rich>
                  <a:bodyPr/>
                  <a:lstStyle/>
                  <a:p>
                    <a:fld id="{0B9EADB5-5F47-47B1-82AF-76C22F10953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8-10CB-455C-908B-E22CF7352895}"/>
                </c:ext>
              </c:extLst>
            </c:dLbl>
            <c:dLbl>
              <c:idx val="888"/>
              <c:tx>
                <c:rich>
                  <a:bodyPr/>
                  <a:lstStyle/>
                  <a:p>
                    <a:fld id="{986D4BCA-7D48-40E3-96F3-E59126A0237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9-10CB-455C-908B-E22CF7352895}"/>
                </c:ext>
              </c:extLst>
            </c:dLbl>
            <c:dLbl>
              <c:idx val="889"/>
              <c:tx>
                <c:rich>
                  <a:bodyPr/>
                  <a:lstStyle/>
                  <a:p>
                    <a:fld id="{84A7B1AB-0D08-4A54-99A7-47C97841C7C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A-10CB-455C-908B-E22CF7352895}"/>
                </c:ext>
              </c:extLst>
            </c:dLbl>
            <c:dLbl>
              <c:idx val="890"/>
              <c:tx>
                <c:rich>
                  <a:bodyPr/>
                  <a:lstStyle/>
                  <a:p>
                    <a:fld id="{F3F85186-F39D-4E67-8CB6-09E902D0FCD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B-10CB-455C-908B-E22CF7352895}"/>
                </c:ext>
              </c:extLst>
            </c:dLbl>
            <c:dLbl>
              <c:idx val="891"/>
              <c:tx>
                <c:rich>
                  <a:bodyPr/>
                  <a:lstStyle/>
                  <a:p>
                    <a:fld id="{C1F6BFD5-3352-4A63-9C18-8CF8A986F17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C-10CB-455C-908B-E22CF7352895}"/>
                </c:ext>
              </c:extLst>
            </c:dLbl>
            <c:dLbl>
              <c:idx val="892"/>
              <c:tx>
                <c:rich>
                  <a:bodyPr/>
                  <a:lstStyle/>
                  <a:p>
                    <a:fld id="{4DC4D288-57D0-414F-8FFB-336F0CF01AF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D-10CB-455C-908B-E22CF7352895}"/>
                </c:ext>
              </c:extLst>
            </c:dLbl>
            <c:dLbl>
              <c:idx val="893"/>
              <c:tx>
                <c:rich>
                  <a:bodyPr/>
                  <a:lstStyle/>
                  <a:p>
                    <a:fld id="{56392F25-8483-4FB4-9431-982F3078C8E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E-10CB-455C-908B-E22CF7352895}"/>
                </c:ext>
              </c:extLst>
            </c:dLbl>
            <c:dLbl>
              <c:idx val="894"/>
              <c:tx>
                <c:rich>
                  <a:bodyPr/>
                  <a:lstStyle/>
                  <a:p>
                    <a:fld id="{A7D88092-D2FD-42F5-B5FF-957DD8BB36A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F-10CB-455C-908B-E22CF7352895}"/>
                </c:ext>
              </c:extLst>
            </c:dLbl>
            <c:dLbl>
              <c:idx val="895"/>
              <c:tx>
                <c:rich>
                  <a:bodyPr/>
                  <a:lstStyle/>
                  <a:p>
                    <a:fld id="{48D2099B-D429-470A-B68D-B9F6F0D4A2E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0-10CB-455C-908B-E22CF7352895}"/>
                </c:ext>
              </c:extLst>
            </c:dLbl>
            <c:dLbl>
              <c:idx val="896"/>
              <c:tx>
                <c:rich>
                  <a:bodyPr/>
                  <a:lstStyle/>
                  <a:p>
                    <a:fld id="{520CD3B0-03D2-4287-B9F9-B9F9C5CC05F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1-10CB-455C-908B-E22CF7352895}"/>
                </c:ext>
              </c:extLst>
            </c:dLbl>
            <c:dLbl>
              <c:idx val="897"/>
              <c:tx>
                <c:rich>
                  <a:bodyPr/>
                  <a:lstStyle/>
                  <a:p>
                    <a:fld id="{89B1332D-B121-46AB-8FCF-E827EA055CD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2-10CB-455C-908B-E22CF7352895}"/>
                </c:ext>
              </c:extLst>
            </c:dLbl>
            <c:dLbl>
              <c:idx val="898"/>
              <c:tx>
                <c:rich>
                  <a:bodyPr/>
                  <a:lstStyle/>
                  <a:p>
                    <a:fld id="{B65B41E6-0A21-42C2-89E6-F0A1A831D57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3-10CB-455C-908B-E22CF7352895}"/>
                </c:ext>
              </c:extLst>
            </c:dLbl>
            <c:dLbl>
              <c:idx val="899"/>
              <c:tx>
                <c:rich>
                  <a:bodyPr/>
                  <a:lstStyle/>
                  <a:p>
                    <a:fld id="{23B4DC98-B1AA-4144-8A22-3A8415ED5A2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4-10CB-455C-908B-E22CF7352895}"/>
                </c:ext>
              </c:extLst>
            </c:dLbl>
            <c:dLbl>
              <c:idx val="900"/>
              <c:tx>
                <c:rich>
                  <a:bodyPr/>
                  <a:lstStyle/>
                  <a:p>
                    <a:fld id="{DB513127-32EF-4320-8B27-2248BB577B8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5-10CB-455C-908B-E22CF7352895}"/>
                </c:ext>
              </c:extLst>
            </c:dLbl>
            <c:dLbl>
              <c:idx val="901"/>
              <c:tx>
                <c:rich>
                  <a:bodyPr/>
                  <a:lstStyle/>
                  <a:p>
                    <a:fld id="{FF538974-7CCF-468A-B5F5-779557AFCB0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6-10CB-455C-908B-E22CF7352895}"/>
                </c:ext>
              </c:extLst>
            </c:dLbl>
            <c:dLbl>
              <c:idx val="902"/>
              <c:tx>
                <c:rich>
                  <a:bodyPr/>
                  <a:lstStyle/>
                  <a:p>
                    <a:fld id="{4DBC8A44-0B2E-412D-8898-F76BDBFBC0B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7-10CB-455C-908B-E22CF7352895}"/>
                </c:ext>
              </c:extLst>
            </c:dLbl>
            <c:dLbl>
              <c:idx val="903"/>
              <c:tx>
                <c:rich>
                  <a:bodyPr/>
                  <a:lstStyle/>
                  <a:p>
                    <a:fld id="{E55C03A2-2046-4764-BC23-F9F114DDFC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8-10CB-455C-908B-E22CF7352895}"/>
                </c:ext>
              </c:extLst>
            </c:dLbl>
            <c:dLbl>
              <c:idx val="904"/>
              <c:tx>
                <c:rich>
                  <a:bodyPr/>
                  <a:lstStyle/>
                  <a:p>
                    <a:fld id="{2FEF6AC2-F2AC-40AA-975D-EDB8B1EC535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9-10CB-455C-908B-E22CF7352895}"/>
                </c:ext>
              </c:extLst>
            </c:dLbl>
            <c:dLbl>
              <c:idx val="905"/>
              <c:tx>
                <c:rich>
                  <a:bodyPr/>
                  <a:lstStyle/>
                  <a:p>
                    <a:fld id="{DE481C78-1689-4266-A3F2-5BD495062D2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A-10CB-455C-908B-E22CF7352895}"/>
                </c:ext>
              </c:extLst>
            </c:dLbl>
            <c:dLbl>
              <c:idx val="906"/>
              <c:tx>
                <c:rich>
                  <a:bodyPr/>
                  <a:lstStyle/>
                  <a:p>
                    <a:fld id="{8F8AAC1F-C0C6-4664-8CB0-5758B511B2D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B-10CB-455C-908B-E22CF7352895}"/>
                </c:ext>
              </c:extLst>
            </c:dLbl>
            <c:dLbl>
              <c:idx val="907"/>
              <c:tx>
                <c:rich>
                  <a:bodyPr/>
                  <a:lstStyle/>
                  <a:p>
                    <a:fld id="{8CA59A31-C5CB-440A-A82E-CA779FCA5FC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C-10CB-455C-908B-E22CF7352895}"/>
                </c:ext>
              </c:extLst>
            </c:dLbl>
            <c:dLbl>
              <c:idx val="908"/>
              <c:tx>
                <c:rich>
                  <a:bodyPr/>
                  <a:lstStyle/>
                  <a:p>
                    <a:fld id="{4F2116C0-E237-475E-B9E9-18A45375618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D-10CB-455C-908B-E22CF7352895}"/>
                </c:ext>
              </c:extLst>
            </c:dLbl>
            <c:dLbl>
              <c:idx val="909"/>
              <c:tx>
                <c:rich>
                  <a:bodyPr/>
                  <a:lstStyle/>
                  <a:p>
                    <a:fld id="{5F4E1168-7449-40A6-953A-7AB1DEF82B0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E-10CB-455C-908B-E22CF7352895}"/>
                </c:ext>
              </c:extLst>
            </c:dLbl>
            <c:dLbl>
              <c:idx val="910"/>
              <c:tx>
                <c:rich>
                  <a:bodyPr/>
                  <a:lstStyle/>
                  <a:p>
                    <a:fld id="{99C98863-3F3F-4A67-A70C-616F5199A2A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F-10CB-455C-908B-E22CF7352895}"/>
                </c:ext>
              </c:extLst>
            </c:dLbl>
            <c:dLbl>
              <c:idx val="911"/>
              <c:tx>
                <c:rich>
                  <a:bodyPr/>
                  <a:lstStyle/>
                  <a:p>
                    <a:fld id="{1346B23F-1142-4615-9496-E47D3B00950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0-10CB-455C-908B-E22CF7352895}"/>
                </c:ext>
              </c:extLst>
            </c:dLbl>
            <c:dLbl>
              <c:idx val="912"/>
              <c:tx>
                <c:rich>
                  <a:bodyPr/>
                  <a:lstStyle/>
                  <a:p>
                    <a:fld id="{ADB4CE06-F1CD-45F7-9757-6BB9E38363E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1-10CB-455C-908B-E22CF7352895}"/>
                </c:ext>
              </c:extLst>
            </c:dLbl>
            <c:dLbl>
              <c:idx val="913"/>
              <c:tx>
                <c:rich>
                  <a:bodyPr/>
                  <a:lstStyle/>
                  <a:p>
                    <a:fld id="{B3C31E34-6580-49C7-96FA-A31E32CABEB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2-10CB-455C-908B-E22CF7352895}"/>
                </c:ext>
              </c:extLst>
            </c:dLbl>
            <c:dLbl>
              <c:idx val="914"/>
              <c:tx>
                <c:rich>
                  <a:bodyPr/>
                  <a:lstStyle/>
                  <a:p>
                    <a:fld id="{73B65EBE-681A-4032-B572-BD138AE5C49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3-10CB-455C-908B-E22CF7352895}"/>
                </c:ext>
              </c:extLst>
            </c:dLbl>
            <c:dLbl>
              <c:idx val="915"/>
              <c:tx>
                <c:rich>
                  <a:bodyPr/>
                  <a:lstStyle/>
                  <a:p>
                    <a:fld id="{AD96A99F-DEB3-4E4D-9605-B4251A88B7A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4-10CB-455C-908B-E22CF7352895}"/>
                </c:ext>
              </c:extLst>
            </c:dLbl>
            <c:dLbl>
              <c:idx val="916"/>
              <c:tx>
                <c:rich>
                  <a:bodyPr/>
                  <a:lstStyle/>
                  <a:p>
                    <a:fld id="{E5A86D2A-601F-4082-9674-7CF073252A4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5-10CB-455C-908B-E22CF7352895}"/>
                </c:ext>
              </c:extLst>
            </c:dLbl>
            <c:dLbl>
              <c:idx val="917"/>
              <c:tx>
                <c:rich>
                  <a:bodyPr/>
                  <a:lstStyle/>
                  <a:p>
                    <a:fld id="{2B5D5EC9-C338-4664-84F2-FEA6C31894A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6-10CB-455C-908B-E22CF7352895}"/>
                </c:ext>
              </c:extLst>
            </c:dLbl>
            <c:dLbl>
              <c:idx val="918"/>
              <c:tx>
                <c:rich>
                  <a:bodyPr/>
                  <a:lstStyle/>
                  <a:p>
                    <a:fld id="{E21860D0-59CA-4917-B74B-691D8D07BAB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7-10CB-455C-908B-E22CF7352895}"/>
                </c:ext>
              </c:extLst>
            </c:dLbl>
            <c:dLbl>
              <c:idx val="919"/>
              <c:tx>
                <c:rich>
                  <a:bodyPr/>
                  <a:lstStyle/>
                  <a:p>
                    <a:fld id="{C316343D-5385-4B59-9C97-35B803D9B97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8-10CB-455C-908B-E22CF7352895}"/>
                </c:ext>
              </c:extLst>
            </c:dLbl>
            <c:dLbl>
              <c:idx val="920"/>
              <c:tx>
                <c:rich>
                  <a:bodyPr/>
                  <a:lstStyle/>
                  <a:p>
                    <a:fld id="{E715F5D8-6857-4DAE-96D4-136CE2E5E87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9-10CB-455C-908B-E22CF7352895}"/>
                </c:ext>
              </c:extLst>
            </c:dLbl>
            <c:dLbl>
              <c:idx val="921"/>
              <c:tx>
                <c:rich>
                  <a:bodyPr/>
                  <a:lstStyle/>
                  <a:p>
                    <a:fld id="{8769CDC3-5AB1-4594-BADC-F6C8EC1A9AD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A-10CB-455C-908B-E22CF7352895}"/>
                </c:ext>
              </c:extLst>
            </c:dLbl>
            <c:dLbl>
              <c:idx val="922"/>
              <c:tx>
                <c:rich>
                  <a:bodyPr/>
                  <a:lstStyle/>
                  <a:p>
                    <a:fld id="{3619AC4D-04CA-4B29-9A84-3DC9AF9CEE7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B-10CB-455C-908B-E22CF7352895}"/>
                </c:ext>
              </c:extLst>
            </c:dLbl>
            <c:dLbl>
              <c:idx val="923"/>
              <c:tx>
                <c:rich>
                  <a:bodyPr/>
                  <a:lstStyle/>
                  <a:p>
                    <a:fld id="{8DC5BC27-D98C-4244-BEF9-1C12E5161B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C-10CB-455C-908B-E22CF7352895}"/>
                </c:ext>
              </c:extLst>
            </c:dLbl>
            <c:dLbl>
              <c:idx val="924"/>
              <c:tx>
                <c:rich>
                  <a:bodyPr/>
                  <a:lstStyle/>
                  <a:p>
                    <a:fld id="{52AE943A-D130-44DB-855A-42EBB786B59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D-10CB-455C-908B-E22CF7352895}"/>
                </c:ext>
              </c:extLst>
            </c:dLbl>
            <c:dLbl>
              <c:idx val="925"/>
              <c:tx>
                <c:rich>
                  <a:bodyPr/>
                  <a:lstStyle/>
                  <a:p>
                    <a:fld id="{48BB70E1-DB8F-49A6-8E71-E57922A3C85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E-10CB-455C-908B-E22CF7352895}"/>
                </c:ext>
              </c:extLst>
            </c:dLbl>
            <c:dLbl>
              <c:idx val="926"/>
              <c:tx>
                <c:rich>
                  <a:bodyPr/>
                  <a:lstStyle/>
                  <a:p>
                    <a:fld id="{3391E3AE-01C2-4EF0-AC62-73847A7F17B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F-10CB-455C-908B-E22CF7352895}"/>
                </c:ext>
              </c:extLst>
            </c:dLbl>
            <c:dLbl>
              <c:idx val="927"/>
              <c:tx>
                <c:rich>
                  <a:bodyPr/>
                  <a:lstStyle/>
                  <a:p>
                    <a:fld id="{F2EC34EA-3C4A-48CC-9141-508CDB66BD4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0-10CB-455C-908B-E22CF7352895}"/>
                </c:ext>
              </c:extLst>
            </c:dLbl>
            <c:dLbl>
              <c:idx val="928"/>
              <c:tx>
                <c:rich>
                  <a:bodyPr/>
                  <a:lstStyle/>
                  <a:p>
                    <a:fld id="{348DE7CF-B673-4D22-AD4A-219F88A4E83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1-10CB-455C-908B-E22CF7352895}"/>
                </c:ext>
              </c:extLst>
            </c:dLbl>
            <c:dLbl>
              <c:idx val="929"/>
              <c:tx>
                <c:rich>
                  <a:bodyPr/>
                  <a:lstStyle/>
                  <a:p>
                    <a:fld id="{1DD7E73C-58BF-4C6A-A2A7-A6204C68157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2-10CB-455C-908B-E22CF7352895}"/>
                </c:ext>
              </c:extLst>
            </c:dLbl>
            <c:dLbl>
              <c:idx val="930"/>
              <c:tx>
                <c:rich>
                  <a:bodyPr/>
                  <a:lstStyle/>
                  <a:p>
                    <a:fld id="{9BF57C4A-3582-4574-AB31-C7D6159CC72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3-10CB-455C-908B-E22CF7352895}"/>
                </c:ext>
              </c:extLst>
            </c:dLbl>
            <c:dLbl>
              <c:idx val="931"/>
              <c:tx>
                <c:rich>
                  <a:bodyPr/>
                  <a:lstStyle/>
                  <a:p>
                    <a:fld id="{BBA7C07E-25B4-4C23-BD21-8BA5CED9D1A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4-10CB-455C-908B-E22CF7352895}"/>
                </c:ext>
              </c:extLst>
            </c:dLbl>
            <c:dLbl>
              <c:idx val="932"/>
              <c:tx>
                <c:rich>
                  <a:bodyPr/>
                  <a:lstStyle/>
                  <a:p>
                    <a:fld id="{5A848F7A-B75E-4883-9A45-6D071093E33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5-10CB-455C-908B-E22CF7352895}"/>
                </c:ext>
              </c:extLst>
            </c:dLbl>
            <c:dLbl>
              <c:idx val="933"/>
              <c:tx>
                <c:rich>
                  <a:bodyPr/>
                  <a:lstStyle/>
                  <a:p>
                    <a:fld id="{20182D55-78FA-4993-8167-3C4D53FC9A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6-10CB-455C-908B-E22CF7352895}"/>
                </c:ext>
              </c:extLst>
            </c:dLbl>
            <c:dLbl>
              <c:idx val="934"/>
              <c:tx>
                <c:rich>
                  <a:bodyPr/>
                  <a:lstStyle/>
                  <a:p>
                    <a:fld id="{E36E8882-12BA-40EA-BC4D-4699614C5B6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7-10CB-455C-908B-E22CF7352895}"/>
                </c:ext>
              </c:extLst>
            </c:dLbl>
            <c:dLbl>
              <c:idx val="935"/>
              <c:tx>
                <c:rich>
                  <a:bodyPr/>
                  <a:lstStyle/>
                  <a:p>
                    <a:fld id="{D6516C75-EAF1-4D16-86CA-65AC98BA10E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8-10CB-455C-908B-E22CF7352895}"/>
                </c:ext>
              </c:extLst>
            </c:dLbl>
            <c:dLbl>
              <c:idx val="936"/>
              <c:tx>
                <c:rich>
                  <a:bodyPr/>
                  <a:lstStyle/>
                  <a:p>
                    <a:fld id="{FAC3B9FE-28EB-4ECE-8477-CD64068D9CD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9-10CB-455C-908B-E22CF7352895}"/>
                </c:ext>
              </c:extLst>
            </c:dLbl>
            <c:dLbl>
              <c:idx val="937"/>
              <c:tx>
                <c:rich>
                  <a:bodyPr/>
                  <a:lstStyle/>
                  <a:p>
                    <a:fld id="{6C7A433C-4A7A-4123-AE25-4A837E2B6FA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A-10CB-455C-908B-E22CF7352895}"/>
                </c:ext>
              </c:extLst>
            </c:dLbl>
            <c:dLbl>
              <c:idx val="938"/>
              <c:tx>
                <c:rich>
                  <a:bodyPr/>
                  <a:lstStyle/>
                  <a:p>
                    <a:fld id="{728F5A48-E2EB-45F0-AE14-ED3AF47169D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B-10CB-455C-908B-E22CF7352895}"/>
                </c:ext>
              </c:extLst>
            </c:dLbl>
            <c:dLbl>
              <c:idx val="939"/>
              <c:tx>
                <c:rich>
                  <a:bodyPr/>
                  <a:lstStyle/>
                  <a:p>
                    <a:fld id="{55C8CE2C-90D8-45D3-AD86-71752B91AB2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C-10CB-455C-908B-E22CF7352895}"/>
                </c:ext>
              </c:extLst>
            </c:dLbl>
            <c:dLbl>
              <c:idx val="940"/>
              <c:tx>
                <c:rich>
                  <a:bodyPr/>
                  <a:lstStyle/>
                  <a:p>
                    <a:fld id="{8ABA7906-A042-4A3B-9E34-57353E836BF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D-10CB-455C-908B-E22CF7352895}"/>
                </c:ext>
              </c:extLst>
            </c:dLbl>
            <c:dLbl>
              <c:idx val="941"/>
              <c:tx>
                <c:rich>
                  <a:bodyPr/>
                  <a:lstStyle/>
                  <a:p>
                    <a:fld id="{60F67AD2-E4B3-412B-9553-C87CAF706BC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E-10CB-455C-908B-E22CF7352895}"/>
                </c:ext>
              </c:extLst>
            </c:dLbl>
            <c:dLbl>
              <c:idx val="942"/>
              <c:tx>
                <c:rich>
                  <a:bodyPr/>
                  <a:lstStyle/>
                  <a:p>
                    <a:fld id="{3302B682-21D8-492A-BADC-C56401F9D54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F-10CB-455C-908B-E22CF7352895}"/>
                </c:ext>
              </c:extLst>
            </c:dLbl>
            <c:dLbl>
              <c:idx val="943"/>
              <c:tx>
                <c:rich>
                  <a:bodyPr/>
                  <a:lstStyle/>
                  <a:p>
                    <a:fld id="{2548F4A3-8805-47BE-994B-E45DC25D865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0-10CB-455C-908B-E22CF7352895}"/>
                </c:ext>
              </c:extLst>
            </c:dLbl>
            <c:dLbl>
              <c:idx val="944"/>
              <c:tx>
                <c:rich>
                  <a:bodyPr/>
                  <a:lstStyle/>
                  <a:p>
                    <a:fld id="{1DD72CAA-0DB1-4F7E-A7A6-2631FFFD746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1-10CB-455C-908B-E22CF7352895}"/>
                </c:ext>
              </c:extLst>
            </c:dLbl>
            <c:dLbl>
              <c:idx val="945"/>
              <c:tx>
                <c:rich>
                  <a:bodyPr/>
                  <a:lstStyle/>
                  <a:p>
                    <a:fld id="{B0A74FAF-04CE-4A70-A44C-869457443EF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2-10CB-455C-908B-E22CF7352895}"/>
                </c:ext>
              </c:extLst>
            </c:dLbl>
            <c:dLbl>
              <c:idx val="946"/>
              <c:tx>
                <c:rich>
                  <a:bodyPr/>
                  <a:lstStyle/>
                  <a:p>
                    <a:fld id="{610795D7-C4C0-41EF-81A2-C9C98170B3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3-10CB-455C-908B-E22CF7352895}"/>
                </c:ext>
              </c:extLst>
            </c:dLbl>
            <c:dLbl>
              <c:idx val="947"/>
              <c:tx>
                <c:rich>
                  <a:bodyPr/>
                  <a:lstStyle/>
                  <a:p>
                    <a:fld id="{43E4CFB2-54F6-49A6-A2CB-9E5A48648F2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4-10CB-455C-908B-E22CF7352895}"/>
                </c:ext>
              </c:extLst>
            </c:dLbl>
            <c:dLbl>
              <c:idx val="948"/>
              <c:tx>
                <c:rich>
                  <a:bodyPr/>
                  <a:lstStyle/>
                  <a:p>
                    <a:fld id="{AC04B908-22BD-4CAF-A2BE-53A5A48EF06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5-10CB-455C-908B-E22CF7352895}"/>
                </c:ext>
              </c:extLst>
            </c:dLbl>
            <c:dLbl>
              <c:idx val="949"/>
              <c:tx>
                <c:rich>
                  <a:bodyPr/>
                  <a:lstStyle/>
                  <a:p>
                    <a:fld id="{0A04DA78-0E32-45BF-82F2-2AD304E599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6-10CB-455C-908B-E22CF7352895}"/>
                </c:ext>
              </c:extLst>
            </c:dLbl>
            <c:dLbl>
              <c:idx val="950"/>
              <c:tx>
                <c:rich>
                  <a:bodyPr/>
                  <a:lstStyle/>
                  <a:p>
                    <a:fld id="{697D2490-B92E-49F8-93CB-530DA0E1798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7-10CB-455C-908B-E22CF7352895}"/>
                </c:ext>
              </c:extLst>
            </c:dLbl>
            <c:dLbl>
              <c:idx val="951"/>
              <c:tx>
                <c:rich>
                  <a:bodyPr/>
                  <a:lstStyle/>
                  <a:p>
                    <a:fld id="{7BCAED78-408D-4CCD-BBC7-26B0153251E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8-10CB-455C-908B-E22CF7352895}"/>
                </c:ext>
              </c:extLst>
            </c:dLbl>
            <c:dLbl>
              <c:idx val="952"/>
              <c:tx>
                <c:rich>
                  <a:bodyPr/>
                  <a:lstStyle/>
                  <a:p>
                    <a:fld id="{DECDE067-918A-43E3-9F0C-84F6B4F38EA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9-10CB-455C-908B-E22CF7352895}"/>
                </c:ext>
              </c:extLst>
            </c:dLbl>
            <c:dLbl>
              <c:idx val="953"/>
              <c:tx>
                <c:rich>
                  <a:bodyPr/>
                  <a:lstStyle/>
                  <a:p>
                    <a:fld id="{47D8C048-4643-49F1-8DDC-F7A41518178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A-10CB-455C-908B-E22CF7352895}"/>
                </c:ext>
              </c:extLst>
            </c:dLbl>
            <c:dLbl>
              <c:idx val="954"/>
              <c:tx>
                <c:rich>
                  <a:bodyPr/>
                  <a:lstStyle/>
                  <a:p>
                    <a:fld id="{F834589D-653D-4A13-ABE5-2E0E61229EB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B-10CB-455C-908B-E22CF7352895}"/>
                </c:ext>
              </c:extLst>
            </c:dLbl>
            <c:dLbl>
              <c:idx val="955"/>
              <c:tx>
                <c:rich>
                  <a:bodyPr/>
                  <a:lstStyle/>
                  <a:p>
                    <a:fld id="{EDCF8088-239C-4356-83A7-56D32E1A892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C-10CB-455C-908B-E22CF7352895}"/>
                </c:ext>
              </c:extLst>
            </c:dLbl>
            <c:dLbl>
              <c:idx val="956"/>
              <c:tx>
                <c:rich>
                  <a:bodyPr/>
                  <a:lstStyle/>
                  <a:p>
                    <a:fld id="{12611D54-6354-451B-AACB-4B80D6594BD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D-10CB-455C-908B-E22CF7352895}"/>
                </c:ext>
              </c:extLst>
            </c:dLbl>
            <c:dLbl>
              <c:idx val="957"/>
              <c:tx>
                <c:rich>
                  <a:bodyPr/>
                  <a:lstStyle/>
                  <a:p>
                    <a:fld id="{A1546252-26E8-4281-8B24-55095F8D630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E-10CB-455C-908B-E22CF7352895}"/>
                </c:ext>
              </c:extLst>
            </c:dLbl>
            <c:dLbl>
              <c:idx val="958"/>
              <c:tx>
                <c:rich>
                  <a:bodyPr/>
                  <a:lstStyle/>
                  <a:p>
                    <a:fld id="{902090BA-0CF7-4CB1-8254-2CEA15240D7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F-10CB-455C-908B-E22CF7352895}"/>
                </c:ext>
              </c:extLst>
            </c:dLbl>
            <c:dLbl>
              <c:idx val="959"/>
              <c:tx>
                <c:rich>
                  <a:bodyPr/>
                  <a:lstStyle/>
                  <a:p>
                    <a:fld id="{B9D83F42-9554-4A8A-9E5E-3F3F5812300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0-10CB-455C-908B-E22CF7352895}"/>
                </c:ext>
              </c:extLst>
            </c:dLbl>
            <c:dLbl>
              <c:idx val="960"/>
              <c:tx>
                <c:rich>
                  <a:bodyPr/>
                  <a:lstStyle/>
                  <a:p>
                    <a:fld id="{9502E7B8-85A9-4F3C-A0EF-FCFE884FEE8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1-10CB-455C-908B-E22CF7352895}"/>
                </c:ext>
              </c:extLst>
            </c:dLbl>
            <c:dLbl>
              <c:idx val="961"/>
              <c:tx>
                <c:rich>
                  <a:bodyPr/>
                  <a:lstStyle/>
                  <a:p>
                    <a:fld id="{55D8D23A-C83E-468B-8575-C0F0E1343A2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2-10CB-455C-908B-E22CF7352895}"/>
                </c:ext>
              </c:extLst>
            </c:dLbl>
            <c:dLbl>
              <c:idx val="962"/>
              <c:tx>
                <c:rich>
                  <a:bodyPr/>
                  <a:lstStyle/>
                  <a:p>
                    <a:fld id="{B8FF3BDA-C115-442C-8958-FD625094915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3-10CB-455C-908B-E22CF7352895}"/>
                </c:ext>
              </c:extLst>
            </c:dLbl>
            <c:dLbl>
              <c:idx val="963"/>
              <c:tx>
                <c:rich>
                  <a:bodyPr/>
                  <a:lstStyle/>
                  <a:p>
                    <a:fld id="{E4C8B63C-8952-4A95-8DF7-5BB3D15CA61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4-10CB-455C-908B-E22CF7352895}"/>
                </c:ext>
              </c:extLst>
            </c:dLbl>
            <c:dLbl>
              <c:idx val="964"/>
              <c:tx>
                <c:rich>
                  <a:bodyPr/>
                  <a:lstStyle/>
                  <a:p>
                    <a:fld id="{C71907A5-5880-4183-AC98-D4560419EA4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5-10CB-455C-908B-E22CF7352895}"/>
                </c:ext>
              </c:extLst>
            </c:dLbl>
            <c:dLbl>
              <c:idx val="965"/>
              <c:tx>
                <c:rich>
                  <a:bodyPr/>
                  <a:lstStyle/>
                  <a:p>
                    <a:fld id="{F608B67D-787D-4105-96E0-63769C5241A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6-10CB-455C-908B-E22CF7352895}"/>
                </c:ext>
              </c:extLst>
            </c:dLbl>
            <c:dLbl>
              <c:idx val="966"/>
              <c:tx>
                <c:rich>
                  <a:bodyPr/>
                  <a:lstStyle/>
                  <a:p>
                    <a:fld id="{680FB06F-2F5D-4EED-B650-2172A649EB1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7-10CB-455C-908B-E22CF7352895}"/>
                </c:ext>
              </c:extLst>
            </c:dLbl>
            <c:dLbl>
              <c:idx val="967"/>
              <c:tx>
                <c:rich>
                  <a:bodyPr/>
                  <a:lstStyle/>
                  <a:p>
                    <a:fld id="{95506AAC-C26B-4021-B1D3-801ABCA2B2A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8-10CB-455C-908B-E22CF7352895}"/>
                </c:ext>
              </c:extLst>
            </c:dLbl>
            <c:dLbl>
              <c:idx val="968"/>
              <c:tx>
                <c:rich>
                  <a:bodyPr/>
                  <a:lstStyle/>
                  <a:p>
                    <a:fld id="{F31682AF-649D-4B6A-95DB-97401E67913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9-10CB-455C-908B-E22CF7352895}"/>
                </c:ext>
              </c:extLst>
            </c:dLbl>
            <c:dLbl>
              <c:idx val="969"/>
              <c:tx>
                <c:rich>
                  <a:bodyPr/>
                  <a:lstStyle/>
                  <a:p>
                    <a:fld id="{0D02F2DA-B5BD-4E72-B284-325D403C92B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A-10CB-455C-908B-E22CF7352895}"/>
                </c:ext>
              </c:extLst>
            </c:dLbl>
            <c:dLbl>
              <c:idx val="970"/>
              <c:tx>
                <c:rich>
                  <a:bodyPr/>
                  <a:lstStyle/>
                  <a:p>
                    <a:fld id="{A596148D-74DB-4D33-B61F-65492BA5B64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B-10CB-455C-908B-E22CF7352895}"/>
                </c:ext>
              </c:extLst>
            </c:dLbl>
            <c:dLbl>
              <c:idx val="971"/>
              <c:tx>
                <c:rich>
                  <a:bodyPr/>
                  <a:lstStyle/>
                  <a:p>
                    <a:fld id="{DC932DF0-3BA2-4177-ACA1-11BE53153C1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C-10CB-455C-908B-E22CF7352895}"/>
                </c:ext>
              </c:extLst>
            </c:dLbl>
            <c:dLbl>
              <c:idx val="972"/>
              <c:tx>
                <c:rich>
                  <a:bodyPr/>
                  <a:lstStyle/>
                  <a:p>
                    <a:fld id="{75D567AF-10A7-4397-A454-83687488F2C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D-10CB-455C-908B-E22CF7352895}"/>
                </c:ext>
              </c:extLst>
            </c:dLbl>
            <c:dLbl>
              <c:idx val="973"/>
              <c:tx>
                <c:rich>
                  <a:bodyPr/>
                  <a:lstStyle/>
                  <a:p>
                    <a:fld id="{89EDD9A8-2108-4637-B9FA-98C84A4399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E-10CB-455C-908B-E22CF7352895}"/>
                </c:ext>
              </c:extLst>
            </c:dLbl>
            <c:dLbl>
              <c:idx val="974"/>
              <c:tx>
                <c:rich>
                  <a:bodyPr/>
                  <a:lstStyle/>
                  <a:p>
                    <a:fld id="{A80550A1-D759-418B-A0F2-10A010AFB52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F-10CB-455C-908B-E22CF7352895}"/>
                </c:ext>
              </c:extLst>
            </c:dLbl>
            <c:dLbl>
              <c:idx val="975"/>
              <c:tx>
                <c:rich>
                  <a:bodyPr/>
                  <a:lstStyle/>
                  <a:p>
                    <a:fld id="{D78263B3-B4FC-4926-A90B-1DFC7155E9D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0-10CB-455C-908B-E22CF7352895}"/>
                </c:ext>
              </c:extLst>
            </c:dLbl>
            <c:dLbl>
              <c:idx val="976"/>
              <c:tx>
                <c:rich>
                  <a:bodyPr/>
                  <a:lstStyle/>
                  <a:p>
                    <a:fld id="{7D18E7A3-7749-4694-A049-77A6820BB97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1-10CB-455C-908B-E22CF7352895}"/>
                </c:ext>
              </c:extLst>
            </c:dLbl>
            <c:dLbl>
              <c:idx val="977"/>
              <c:tx>
                <c:rich>
                  <a:bodyPr/>
                  <a:lstStyle/>
                  <a:p>
                    <a:fld id="{3A58A9FF-1032-436D-88C4-B43FD90ECB1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2-10CB-455C-908B-E22CF7352895}"/>
                </c:ext>
              </c:extLst>
            </c:dLbl>
            <c:dLbl>
              <c:idx val="978"/>
              <c:tx>
                <c:rich>
                  <a:bodyPr/>
                  <a:lstStyle/>
                  <a:p>
                    <a:fld id="{35AF240D-8DD1-4779-998B-965CF1C19E1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3-10CB-455C-908B-E22CF7352895}"/>
                </c:ext>
              </c:extLst>
            </c:dLbl>
            <c:dLbl>
              <c:idx val="979"/>
              <c:tx>
                <c:rich>
                  <a:bodyPr/>
                  <a:lstStyle/>
                  <a:p>
                    <a:fld id="{C975596C-F610-4AC8-A484-7261C6FF9B6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4-10CB-455C-908B-E22CF7352895}"/>
                </c:ext>
              </c:extLst>
            </c:dLbl>
            <c:dLbl>
              <c:idx val="980"/>
              <c:tx>
                <c:rich>
                  <a:bodyPr/>
                  <a:lstStyle/>
                  <a:p>
                    <a:fld id="{9A47DF87-89D6-4413-9B23-2718E7774BC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5-10CB-455C-908B-E22CF7352895}"/>
                </c:ext>
              </c:extLst>
            </c:dLbl>
            <c:dLbl>
              <c:idx val="981"/>
              <c:tx>
                <c:rich>
                  <a:bodyPr/>
                  <a:lstStyle/>
                  <a:p>
                    <a:fld id="{F7997D38-92D6-48E9-8EFF-140A131EAEF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6-10CB-455C-908B-E22CF7352895}"/>
                </c:ext>
              </c:extLst>
            </c:dLbl>
            <c:dLbl>
              <c:idx val="982"/>
              <c:tx>
                <c:rich>
                  <a:bodyPr/>
                  <a:lstStyle/>
                  <a:p>
                    <a:fld id="{4FB3E96A-A94C-4BCB-A972-C8D1AEC1F5B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7-10CB-455C-908B-E22CF7352895}"/>
                </c:ext>
              </c:extLst>
            </c:dLbl>
            <c:dLbl>
              <c:idx val="983"/>
              <c:tx>
                <c:rich>
                  <a:bodyPr/>
                  <a:lstStyle/>
                  <a:p>
                    <a:fld id="{32772B60-ECC6-4D2E-AE26-B0C32E45634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8-10CB-455C-908B-E22CF7352895}"/>
                </c:ext>
              </c:extLst>
            </c:dLbl>
            <c:dLbl>
              <c:idx val="984"/>
              <c:tx>
                <c:rich>
                  <a:bodyPr/>
                  <a:lstStyle/>
                  <a:p>
                    <a:fld id="{633746C6-4EBC-4F90-AE50-F7A436553C3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9-10CB-455C-908B-E22CF7352895}"/>
                </c:ext>
              </c:extLst>
            </c:dLbl>
            <c:dLbl>
              <c:idx val="985"/>
              <c:tx>
                <c:rich>
                  <a:bodyPr/>
                  <a:lstStyle/>
                  <a:p>
                    <a:fld id="{CE24BDD7-9E77-4DF7-BFA2-0C696D8EE60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A-10CB-455C-908B-E22CF7352895}"/>
                </c:ext>
              </c:extLst>
            </c:dLbl>
            <c:dLbl>
              <c:idx val="986"/>
              <c:tx>
                <c:rich>
                  <a:bodyPr/>
                  <a:lstStyle/>
                  <a:p>
                    <a:fld id="{283678D0-2A9F-48A5-B7A7-0DB9C28BFD4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B-10CB-455C-908B-E22CF7352895}"/>
                </c:ext>
              </c:extLst>
            </c:dLbl>
            <c:dLbl>
              <c:idx val="987"/>
              <c:tx>
                <c:rich>
                  <a:bodyPr/>
                  <a:lstStyle/>
                  <a:p>
                    <a:fld id="{9351429E-DE60-4720-8EFA-5FA0A46ECCE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C-10CB-455C-908B-E22CF7352895}"/>
                </c:ext>
              </c:extLst>
            </c:dLbl>
            <c:dLbl>
              <c:idx val="988"/>
              <c:tx>
                <c:rich>
                  <a:bodyPr/>
                  <a:lstStyle/>
                  <a:p>
                    <a:fld id="{57CC98E2-6525-42C7-9075-2795F4D3C92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D-10CB-455C-908B-E22CF7352895}"/>
                </c:ext>
              </c:extLst>
            </c:dLbl>
            <c:dLbl>
              <c:idx val="989"/>
              <c:tx>
                <c:rich>
                  <a:bodyPr/>
                  <a:lstStyle/>
                  <a:p>
                    <a:fld id="{AA102CE1-2D6E-41C2-AF17-583F66A767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E-10CB-455C-908B-E22CF7352895}"/>
                </c:ext>
              </c:extLst>
            </c:dLbl>
            <c:dLbl>
              <c:idx val="990"/>
              <c:tx>
                <c:rich>
                  <a:bodyPr/>
                  <a:lstStyle/>
                  <a:p>
                    <a:fld id="{6E96628A-9867-4DF9-BF70-B65EE0E1CC8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F-10CB-455C-908B-E22CF7352895}"/>
                </c:ext>
              </c:extLst>
            </c:dLbl>
            <c:dLbl>
              <c:idx val="991"/>
              <c:tx>
                <c:rich>
                  <a:bodyPr/>
                  <a:lstStyle/>
                  <a:p>
                    <a:fld id="{5DAEBBAF-0504-4B17-9FD3-A62A390916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0-10CB-455C-908B-E22CF7352895}"/>
                </c:ext>
              </c:extLst>
            </c:dLbl>
            <c:dLbl>
              <c:idx val="992"/>
              <c:tx>
                <c:rich>
                  <a:bodyPr/>
                  <a:lstStyle/>
                  <a:p>
                    <a:fld id="{5347D0A0-CDF1-49E4-8074-A97579B073D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1-10CB-455C-908B-E22CF7352895}"/>
                </c:ext>
              </c:extLst>
            </c:dLbl>
            <c:dLbl>
              <c:idx val="993"/>
              <c:tx>
                <c:rich>
                  <a:bodyPr/>
                  <a:lstStyle/>
                  <a:p>
                    <a:fld id="{BC7D7F81-F79C-4289-AFF1-D3FD74CAAB9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2-10CB-455C-908B-E22CF7352895}"/>
                </c:ext>
              </c:extLst>
            </c:dLbl>
            <c:dLbl>
              <c:idx val="994"/>
              <c:tx>
                <c:rich>
                  <a:bodyPr/>
                  <a:lstStyle/>
                  <a:p>
                    <a:fld id="{4CD68F87-6FCC-4830-B425-5B042A9413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3-10CB-455C-908B-E22CF7352895}"/>
                </c:ext>
              </c:extLst>
            </c:dLbl>
            <c:dLbl>
              <c:idx val="995"/>
              <c:tx>
                <c:rich>
                  <a:bodyPr/>
                  <a:lstStyle/>
                  <a:p>
                    <a:fld id="{C3392923-08F5-4E29-BBFE-7B70617A79C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4-10CB-455C-908B-E22CF7352895}"/>
                </c:ext>
              </c:extLst>
            </c:dLbl>
            <c:dLbl>
              <c:idx val="996"/>
              <c:tx>
                <c:rich>
                  <a:bodyPr/>
                  <a:lstStyle/>
                  <a:p>
                    <a:fld id="{25396B7B-2A37-41A2-AF65-4A17E8683FE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5-10CB-455C-908B-E22CF7352895}"/>
                </c:ext>
              </c:extLst>
            </c:dLbl>
            <c:dLbl>
              <c:idx val="997"/>
              <c:tx>
                <c:rich>
                  <a:bodyPr/>
                  <a:lstStyle/>
                  <a:p>
                    <a:fld id="{2F1BB34F-7FA2-4217-B282-14AA9F73B88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6-10CB-455C-908B-E22CF7352895}"/>
                </c:ext>
              </c:extLst>
            </c:dLbl>
            <c:dLbl>
              <c:idx val="998"/>
              <c:tx>
                <c:rich>
                  <a:bodyPr/>
                  <a:lstStyle/>
                  <a:p>
                    <a:fld id="{883AFD2B-9CDA-4E9A-A2B3-BC82C36EC51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7-10CB-455C-908B-E22CF7352895}"/>
                </c:ext>
              </c:extLst>
            </c:dLbl>
            <c:dLbl>
              <c:idx val="999"/>
              <c:tx>
                <c:rich>
                  <a:bodyPr/>
                  <a:lstStyle/>
                  <a:p>
                    <a:fld id="{3999AC3A-C08F-40A3-8337-99F3ED293F1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8-10CB-455C-908B-E22CF7352895}"/>
                </c:ext>
              </c:extLst>
            </c:dLbl>
            <c:dLbl>
              <c:idx val="1000"/>
              <c:tx>
                <c:rich>
                  <a:bodyPr/>
                  <a:lstStyle/>
                  <a:p>
                    <a:fld id="{3723EAC3-9A7C-4989-ADBF-54355982BCE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9-10CB-455C-908B-E22CF7352895}"/>
                </c:ext>
              </c:extLst>
            </c:dLbl>
            <c:dLbl>
              <c:idx val="1001"/>
              <c:tx>
                <c:rich>
                  <a:bodyPr/>
                  <a:lstStyle/>
                  <a:p>
                    <a:fld id="{0BA9C4B9-3CA8-4877-B563-1BF7BA03C40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A-10CB-455C-908B-E22CF7352895}"/>
                </c:ext>
              </c:extLst>
            </c:dLbl>
            <c:dLbl>
              <c:idx val="1002"/>
              <c:tx>
                <c:rich>
                  <a:bodyPr/>
                  <a:lstStyle/>
                  <a:p>
                    <a:fld id="{39C03208-678E-4DFD-BA7B-5F113EB68D1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B-10CB-455C-908B-E22CF7352895}"/>
                </c:ext>
              </c:extLst>
            </c:dLbl>
            <c:dLbl>
              <c:idx val="1003"/>
              <c:tx>
                <c:rich>
                  <a:bodyPr/>
                  <a:lstStyle/>
                  <a:p>
                    <a:fld id="{30B38945-3552-40A5-A30C-D6EDDA3D657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C-10CB-455C-908B-E22CF7352895}"/>
                </c:ext>
              </c:extLst>
            </c:dLbl>
            <c:dLbl>
              <c:idx val="1004"/>
              <c:tx>
                <c:rich>
                  <a:bodyPr/>
                  <a:lstStyle/>
                  <a:p>
                    <a:fld id="{E2B4AAA1-6F88-4D39-A6ED-AFEC7ECE553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D-10CB-455C-908B-E22CF7352895}"/>
                </c:ext>
              </c:extLst>
            </c:dLbl>
            <c:dLbl>
              <c:idx val="1005"/>
              <c:tx>
                <c:rich>
                  <a:bodyPr/>
                  <a:lstStyle/>
                  <a:p>
                    <a:fld id="{79595A8D-2BB4-462B-B99D-63EDB6D9A6A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E-10CB-455C-908B-E22CF7352895}"/>
                </c:ext>
              </c:extLst>
            </c:dLbl>
            <c:dLbl>
              <c:idx val="1006"/>
              <c:tx>
                <c:rich>
                  <a:bodyPr/>
                  <a:lstStyle/>
                  <a:p>
                    <a:fld id="{9BF05A8D-0B7C-4703-B7DC-E3474546BE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F-10CB-455C-908B-E22CF7352895}"/>
                </c:ext>
              </c:extLst>
            </c:dLbl>
            <c:dLbl>
              <c:idx val="1007"/>
              <c:tx>
                <c:rich>
                  <a:bodyPr/>
                  <a:lstStyle/>
                  <a:p>
                    <a:fld id="{70FA4B3E-CF83-43E2-AC92-F62D1F9D677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0-10CB-455C-908B-E22CF7352895}"/>
                </c:ext>
              </c:extLst>
            </c:dLbl>
            <c:dLbl>
              <c:idx val="1008"/>
              <c:tx>
                <c:rich>
                  <a:bodyPr/>
                  <a:lstStyle/>
                  <a:p>
                    <a:fld id="{2F2A5AC2-5916-4F44-B48E-7349B0F27C1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1-10CB-455C-908B-E22CF7352895}"/>
                </c:ext>
              </c:extLst>
            </c:dLbl>
            <c:dLbl>
              <c:idx val="1009"/>
              <c:tx>
                <c:rich>
                  <a:bodyPr/>
                  <a:lstStyle/>
                  <a:p>
                    <a:fld id="{C8F98442-6A77-4E2B-8A6A-01F4BFF043C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2-10CB-455C-908B-E22CF7352895}"/>
                </c:ext>
              </c:extLst>
            </c:dLbl>
            <c:dLbl>
              <c:idx val="1010"/>
              <c:tx>
                <c:rich>
                  <a:bodyPr/>
                  <a:lstStyle/>
                  <a:p>
                    <a:fld id="{4C3B5AB6-4ED8-49E7-8178-3E83FADA53E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3-10CB-455C-908B-E22CF7352895}"/>
                </c:ext>
              </c:extLst>
            </c:dLbl>
            <c:dLbl>
              <c:idx val="1011"/>
              <c:tx>
                <c:rich>
                  <a:bodyPr/>
                  <a:lstStyle/>
                  <a:p>
                    <a:fld id="{22168D97-C826-4D9E-A293-5DB47522A5B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4-10CB-455C-908B-E22CF7352895}"/>
                </c:ext>
              </c:extLst>
            </c:dLbl>
            <c:dLbl>
              <c:idx val="1012"/>
              <c:tx>
                <c:rich>
                  <a:bodyPr/>
                  <a:lstStyle/>
                  <a:p>
                    <a:fld id="{8C2B2CAD-4AC2-4FC0-A87B-0DED5535ABB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5-10CB-455C-908B-E22CF7352895}"/>
                </c:ext>
              </c:extLst>
            </c:dLbl>
            <c:dLbl>
              <c:idx val="1013"/>
              <c:tx>
                <c:rich>
                  <a:bodyPr/>
                  <a:lstStyle/>
                  <a:p>
                    <a:fld id="{67DB167F-A0B3-4ED4-B166-DF5195F8F01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6-10CB-455C-908B-E22CF7352895}"/>
                </c:ext>
              </c:extLst>
            </c:dLbl>
            <c:dLbl>
              <c:idx val="1014"/>
              <c:tx>
                <c:rich>
                  <a:bodyPr/>
                  <a:lstStyle/>
                  <a:p>
                    <a:fld id="{21C0AF8D-FEDC-472E-8832-C36B9407DF1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7-10CB-455C-908B-E22CF7352895}"/>
                </c:ext>
              </c:extLst>
            </c:dLbl>
            <c:dLbl>
              <c:idx val="1015"/>
              <c:tx>
                <c:rich>
                  <a:bodyPr/>
                  <a:lstStyle/>
                  <a:p>
                    <a:fld id="{B5BCEF47-B545-4822-86F2-C2ED4ECA774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8-10CB-455C-908B-E22CF7352895}"/>
                </c:ext>
              </c:extLst>
            </c:dLbl>
            <c:dLbl>
              <c:idx val="1016"/>
              <c:tx>
                <c:rich>
                  <a:bodyPr/>
                  <a:lstStyle/>
                  <a:p>
                    <a:fld id="{E7E9A930-7165-4B22-84B5-C142A517A39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9-10CB-455C-908B-E22CF7352895}"/>
                </c:ext>
              </c:extLst>
            </c:dLbl>
            <c:dLbl>
              <c:idx val="1017"/>
              <c:tx>
                <c:rich>
                  <a:bodyPr/>
                  <a:lstStyle/>
                  <a:p>
                    <a:fld id="{619F8ABA-A329-4E49-A4BE-FCF2C5FAB68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A-10CB-455C-908B-E22CF7352895}"/>
                </c:ext>
              </c:extLst>
            </c:dLbl>
            <c:dLbl>
              <c:idx val="1018"/>
              <c:tx>
                <c:rich>
                  <a:bodyPr/>
                  <a:lstStyle/>
                  <a:p>
                    <a:fld id="{04D73CAF-717F-4FE1-8EAB-B4845EA720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B-10CB-455C-908B-E22CF7352895}"/>
                </c:ext>
              </c:extLst>
            </c:dLbl>
            <c:dLbl>
              <c:idx val="1019"/>
              <c:tx>
                <c:rich>
                  <a:bodyPr/>
                  <a:lstStyle/>
                  <a:p>
                    <a:fld id="{B3635A5D-4DE9-472D-9F6D-0C26D6F92B2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C-10CB-455C-908B-E22CF7352895}"/>
                </c:ext>
              </c:extLst>
            </c:dLbl>
            <c:dLbl>
              <c:idx val="1020"/>
              <c:tx>
                <c:rich>
                  <a:bodyPr/>
                  <a:lstStyle/>
                  <a:p>
                    <a:fld id="{71CDA832-08F3-4886-B4CE-9D8F525FCCE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D-10CB-455C-908B-E22CF7352895}"/>
                </c:ext>
              </c:extLst>
            </c:dLbl>
            <c:dLbl>
              <c:idx val="1021"/>
              <c:tx>
                <c:rich>
                  <a:bodyPr/>
                  <a:lstStyle/>
                  <a:p>
                    <a:fld id="{F464BD38-1DD7-40ED-8488-B4B4C9516EB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E-10CB-455C-908B-E22CF7352895}"/>
                </c:ext>
              </c:extLst>
            </c:dLbl>
            <c:dLbl>
              <c:idx val="1022"/>
              <c:tx>
                <c:rich>
                  <a:bodyPr/>
                  <a:lstStyle/>
                  <a:p>
                    <a:fld id="{5699FFFA-F9EF-43B1-824E-18185EA1963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F-10CB-455C-908B-E22CF7352895}"/>
                </c:ext>
              </c:extLst>
            </c:dLbl>
            <c:dLbl>
              <c:idx val="1023"/>
              <c:tx>
                <c:rich>
                  <a:bodyPr/>
                  <a:lstStyle/>
                  <a:p>
                    <a:fld id="{85F10AE6-83DC-45FC-ADB0-B849DE35704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0-10CB-455C-908B-E22CF7352895}"/>
                </c:ext>
              </c:extLst>
            </c:dLbl>
            <c:dLbl>
              <c:idx val="1024"/>
              <c:tx>
                <c:rich>
                  <a:bodyPr/>
                  <a:lstStyle/>
                  <a:p>
                    <a:fld id="{B196DB35-7DB5-4AF1-A124-B07B3EB1BAA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1-10CB-455C-908B-E22CF7352895}"/>
                </c:ext>
              </c:extLst>
            </c:dLbl>
            <c:dLbl>
              <c:idx val="1025"/>
              <c:tx>
                <c:rich>
                  <a:bodyPr/>
                  <a:lstStyle/>
                  <a:p>
                    <a:fld id="{F8345650-D9C3-4851-B0DF-498AEA7EA22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2-10CB-455C-908B-E22CF7352895}"/>
                </c:ext>
              </c:extLst>
            </c:dLbl>
            <c:dLbl>
              <c:idx val="1026"/>
              <c:tx>
                <c:rich>
                  <a:bodyPr/>
                  <a:lstStyle/>
                  <a:p>
                    <a:fld id="{8A15BBBE-9245-4A22-A129-3980F4AFF8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3-10CB-455C-908B-E22CF7352895}"/>
                </c:ext>
              </c:extLst>
            </c:dLbl>
            <c:dLbl>
              <c:idx val="1027"/>
              <c:tx>
                <c:rich>
                  <a:bodyPr/>
                  <a:lstStyle/>
                  <a:p>
                    <a:fld id="{1F95B615-3607-44CD-9D55-3B20CA4A419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4-10CB-455C-908B-E22CF7352895}"/>
                </c:ext>
              </c:extLst>
            </c:dLbl>
            <c:dLbl>
              <c:idx val="1028"/>
              <c:tx>
                <c:rich>
                  <a:bodyPr/>
                  <a:lstStyle/>
                  <a:p>
                    <a:fld id="{9D46CECE-5287-424A-9274-F41195234BE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5-10CB-455C-908B-E22CF7352895}"/>
                </c:ext>
              </c:extLst>
            </c:dLbl>
            <c:dLbl>
              <c:idx val="1029"/>
              <c:tx>
                <c:rich>
                  <a:bodyPr/>
                  <a:lstStyle/>
                  <a:p>
                    <a:fld id="{FFDEB8DD-C8A8-4B93-A52C-7B60F3D5375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6-10CB-455C-908B-E22CF7352895}"/>
                </c:ext>
              </c:extLst>
            </c:dLbl>
            <c:dLbl>
              <c:idx val="1030"/>
              <c:tx>
                <c:rich>
                  <a:bodyPr/>
                  <a:lstStyle/>
                  <a:p>
                    <a:fld id="{11CD0798-5990-4F75-9BA3-A492EAF5B1E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7-10CB-455C-908B-E22CF7352895}"/>
                </c:ext>
              </c:extLst>
            </c:dLbl>
            <c:dLbl>
              <c:idx val="1031"/>
              <c:tx>
                <c:rich>
                  <a:bodyPr/>
                  <a:lstStyle/>
                  <a:p>
                    <a:fld id="{0BA39C44-54C3-4A4E-B8E0-7D069BB2D44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8-10CB-455C-908B-E22CF7352895}"/>
                </c:ext>
              </c:extLst>
            </c:dLbl>
            <c:dLbl>
              <c:idx val="1032"/>
              <c:tx>
                <c:rich>
                  <a:bodyPr/>
                  <a:lstStyle/>
                  <a:p>
                    <a:fld id="{E8549C51-EB54-4F02-A936-A7941C5F796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9-10CB-455C-908B-E22CF7352895}"/>
                </c:ext>
              </c:extLst>
            </c:dLbl>
            <c:dLbl>
              <c:idx val="1033"/>
              <c:tx>
                <c:rich>
                  <a:bodyPr/>
                  <a:lstStyle/>
                  <a:p>
                    <a:fld id="{24660B0F-96DD-4D42-B9D3-91EC2D89ABC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A-10CB-455C-908B-E22CF7352895}"/>
                </c:ext>
              </c:extLst>
            </c:dLbl>
            <c:dLbl>
              <c:idx val="1034"/>
              <c:tx>
                <c:rich>
                  <a:bodyPr/>
                  <a:lstStyle/>
                  <a:p>
                    <a:fld id="{553F4810-06DB-4851-8861-2AC92B49796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B-10CB-455C-908B-E22CF7352895}"/>
                </c:ext>
              </c:extLst>
            </c:dLbl>
            <c:dLbl>
              <c:idx val="1035"/>
              <c:tx>
                <c:rich>
                  <a:bodyPr/>
                  <a:lstStyle/>
                  <a:p>
                    <a:fld id="{8C140438-9C14-4F38-BDC8-8B4583DD770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C-10CB-455C-908B-E22CF7352895}"/>
                </c:ext>
              </c:extLst>
            </c:dLbl>
            <c:dLbl>
              <c:idx val="1036"/>
              <c:tx>
                <c:rich>
                  <a:bodyPr/>
                  <a:lstStyle/>
                  <a:p>
                    <a:fld id="{3BA8DB24-3BBD-4087-82F3-CE86988E8C9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D-10CB-455C-908B-E22CF7352895}"/>
                </c:ext>
              </c:extLst>
            </c:dLbl>
            <c:dLbl>
              <c:idx val="1037"/>
              <c:tx>
                <c:rich>
                  <a:bodyPr/>
                  <a:lstStyle/>
                  <a:p>
                    <a:fld id="{25C099B9-A1D9-4468-ADE9-1232DC0F3F4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E-10CB-455C-908B-E22CF7352895}"/>
                </c:ext>
              </c:extLst>
            </c:dLbl>
            <c:dLbl>
              <c:idx val="1038"/>
              <c:tx>
                <c:rich>
                  <a:bodyPr/>
                  <a:lstStyle/>
                  <a:p>
                    <a:fld id="{6F26E042-2291-4F34-AA9F-EE25E19AA86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F-10CB-455C-908B-E22CF7352895}"/>
                </c:ext>
              </c:extLst>
            </c:dLbl>
            <c:dLbl>
              <c:idx val="1039"/>
              <c:tx>
                <c:rich>
                  <a:bodyPr/>
                  <a:lstStyle/>
                  <a:p>
                    <a:fld id="{5A7F24E1-CFD1-40E3-ACA3-A52C3C3180B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0-10CB-455C-908B-E22CF7352895}"/>
                </c:ext>
              </c:extLst>
            </c:dLbl>
            <c:dLbl>
              <c:idx val="1040"/>
              <c:tx>
                <c:rich>
                  <a:bodyPr/>
                  <a:lstStyle/>
                  <a:p>
                    <a:fld id="{3954A073-D0D8-40FF-ABEE-F055722210F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1-10CB-455C-908B-E22CF7352895}"/>
                </c:ext>
              </c:extLst>
            </c:dLbl>
            <c:dLbl>
              <c:idx val="1041"/>
              <c:tx>
                <c:rich>
                  <a:bodyPr/>
                  <a:lstStyle/>
                  <a:p>
                    <a:fld id="{48BD9E0B-A1D3-4E87-BCC8-BA9D3C5787A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2-10CB-455C-908B-E22CF7352895}"/>
                </c:ext>
              </c:extLst>
            </c:dLbl>
            <c:dLbl>
              <c:idx val="1042"/>
              <c:tx>
                <c:rich>
                  <a:bodyPr/>
                  <a:lstStyle/>
                  <a:p>
                    <a:fld id="{E989060C-0B6B-4D1E-BD16-7CAB69DDB4D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3-10CB-455C-908B-E22CF7352895}"/>
                </c:ext>
              </c:extLst>
            </c:dLbl>
            <c:dLbl>
              <c:idx val="1043"/>
              <c:tx>
                <c:rich>
                  <a:bodyPr/>
                  <a:lstStyle/>
                  <a:p>
                    <a:fld id="{E10AA471-F477-42B8-8CC9-FC916BCAEA4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4-10CB-455C-908B-E22CF7352895}"/>
                </c:ext>
              </c:extLst>
            </c:dLbl>
            <c:dLbl>
              <c:idx val="1044"/>
              <c:tx>
                <c:rich>
                  <a:bodyPr/>
                  <a:lstStyle/>
                  <a:p>
                    <a:fld id="{6E224A9C-1E1A-4A7B-8D2D-7C6001F9AEE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5-10CB-455C-908B-E22CF7352895}"/>
                </c:ext>
              </c:extLst>
            </c:dLbl>
            <c:dLbl>
              <c:idx val="1045"/>
              <c:tx>
                <c:rich>
                  <a:bodyPr/>
                  <a:lstStyle/>
                  <a:p>
                    <a:fld id="{A6B76F2F-4AB5-45F9-8B83-82F1A168FC4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6-10CB-455C-908B-E22CF7352895}"/>
                </c:ext>
              </c:extLst>
            </c:dLbl>
            <c:dLbl>
              <c:idx val="1046"/>
              <c:tx>
                <c:rich>
                  <a:bodyPr/>
                  <a:lstStyle/>
                  <a:p>
                    <a:fld id="{6AA96AC8-17A0-427D-B7D2-AA902EA4588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7-10CB-455C-908B-E22CF7352895}"/>
                </c:ext>
              </c:extLst>
            </c:dLbl>
            <c:dLbl>
              <c:idx val="1047"/>
              <c:tx>
                <c:rich>
                  <a:bodyPr/>
                  <a:lstStyle/>
                  <a:p>
                    <a:fld id="{35C65802-31AE-41EA-876A-AF3E7D52295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8-10CB-455C-908B-E22CF7352895}"/>
                </c:ext>
              </c:extLst>
            </c:dLbl>
            <c:dLbl>
              <c:idx val="1048"/>
              <c:tx>
                <c:rich>
                  <a:bodyPr/>
                  <a:lstStyle/>
                  <a:p>
                    <a:fld id="{EDEDD910-4B26-43C4-B087-BBD1A5786EE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9-10CB-455C-908B-E22CF7352895}"/>
                </c:ext>
              </c:extLst>
            </c:dLbl>
            <c:dLbl>
              <c:idx val="1049"/>
              <c:tx>
                <c:rich>
                  <a:bodyPr/>
                  <a:lstStyle/>
                  <a:p>
                    <a:fld id="{8088626A-2718-449F-B931-198DBC9B20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A-10CB-455C-908B-E22CF7352895}"/>
                </c:ext>
              </c:extLst>
            </c:dLbl>
            <c:dLbl>
              <c:idx val="1050"/>
              <c:tx>
                <c:rich>
                  <a:bodyPr/>
                  <a:lstStyle/>
                  <a:p>
                    <a:fld id="{78E14A03-2FBB-46DE-95B9-EA3A059308C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B-10CB-455C-908B-E22CF7352895}"/>
                </c:ext>
              </c:extLst>
            </c:dLbl>
            <c:dLbl>
              <c:idx val="1051"/>
              <c:tx>
                <c:rich>
                  <a:bodyPr/>
                  <a:lstStyle/>
                  <a:p>
                    <a:fld id="{B124863E-F5D1-47F6-9B39-27DEE571C96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C-10CB-455C-908B-E22CF7352895}"/>
                </c:ext>
              </c:extLst>
            </c:dLbl>
            <c:dLbl>
              <c:idx val="1052"/>
              <c:tx>
                <c:rich>
                  <a:bodyPr/>
                  <a:lstStyle/>
                  <a:p>
                    <a:fld id="{8624B6AB-A7A4-4E31-BC09-72C8F10C9C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D-10CB-455C-908B-E22CF7352895}"/>
                </c:ext>
              </c:extLst>
            </c:dLbl>
            <c:dLbl>
              <c:idx val="1053"/>
              <c:tx>
                <c:rich>
                  <a:bodyPr/>
                  <a:lstStyle/>
                  <a:p>
                    <a:fld id="{82ECEAC7-ED16-4F15-9EF1-D249043038F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E-10CB-455C-908B-E22CF7352895}"/>
                </c:ext>
              </c:extLst>
            </c:dLbl>
            <c:dLbl>
              <c:idx val="1054"/>
              <c:tx>
                <c:rich>
                  <a:bodyPr/>
                  <a:lstStyle/>
                  <a:p>
                    <a:fld id="{729CB0DE-E273-4271-AFFC-443796A2461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F-10CB-455C-908B-E22CF7352895}"/>
                </c:ext>
              </c:extLst>
            </c:dLbl>
            <c:dLbl>
              <c:idx val="1055"/>
              <c:tx>
                <c:rich>
                  <a:bodyPr/>
                  <a:lstStyle/>
                  <a:p>
                    <a:fld id="{B0E15F6D-8074-47E2-86ED-09516D62358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0-10CB-455C-908B-E22CF7352895}"/>
                </c:ext>
              </c:extLst>
            </c:dLbl>
            <c:dLbl>
              <c:idx val="1056"/>
              <c:tx>
                <c:rich>
                  <a:bodyPr/>
                  <a:lstStyle/>
                  <a:p>
                    <a:fld id="{6C9916E0-9CFB-4072-92AB-10165CC1375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1-10CB-455C-908B-E22CF7352895}"/>
                </c:ext>
              </c:extLst>
            </c:dLbl>
            <c:dLbl>
              <c:idx val="1057"/>
              <c:tx>
                <c:rich>
                  <a:bodyPr/>
                  <a:lstStyle/>
                  <a:p>
                    <a:fld id="{A34D8D86-58F2-4C61-BE6B-66F9F9005F1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2-10CB-455C-908B-E22CF7352895}"/>
                </c:ext>
              </c:extLst>
            </c:dLbl>
            <c:dLbl>
              <c:idx val="1058"/>
              <c:tx>
                <c:rich>
                  <a:bodyPr/>
                  <a:lstStyle/>
                  <a:p>
                    <a:fld id="{172532D6-CFA9-4284-A9FA-2D928B9DE33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3-10CB-455C-908B-E22CF7352895}"/>
                </c:ext>
              </c:extLst>
            </c:dLbl>
            <c:dLbl>
              <c:idx val="1059"/>
              <c:tx>
                <c:rich>
                  <a:bodyPr/>
                  <a:lstStyle/>
                  <a:p>
                    <a:fld id="{89370BE0-897E-4EE5-AF4B-39B1F8DDFF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4-10CB-455C-908B-E22CF7352895}"/>
                </c:ext>
              </c:extLst>
            </c:dLbl>
            <c:dLbl>
              <c:idx val="1060"/>
              <c:tx>
                <c:rich>
                  <a:bodyPr/>
                  <a:lstStyle/>
                  <a:p>
                    <a:fld id="{973EE242-F72C-4982-B22E-08E6E64A98A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5-10CB-455C-908B-E22CF7352895}"/>
                </c:ext>
              </c:extLst>
            </c:dLbl>
            <c:dLbl>
              <c:idx val="1061"/>
              <c:tx>
                <c:rich>
                  <a:bodyPr/>
                  <a:lstStyle/>
                  <a:p>
                    <a:fld id="{F93DF85E-AC58-4957-9AC7-EF878889681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6-10CB-455C-908B-E22CF7352895}"/>
                </c:ext>
              </c:extLst>
            </c:dLbl>
            <c:dLbl>
              <c:idx val="1062"/>
              <c:tx>
                <c:rich>
                  <a:bodyPr/>
                  <a:lstStyle/>
                  <a:p>
                    <a:fld id="{8417B6B0-216D-415A-BFA8-43A9108EE67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7-10CB-455C-908B-E22CF7352895}"/>
                </c:ext>
              </c:extLst>
            </c:dLbl>
            <c:dLbl>
              <c:idx val="1063"/>
              <c:tx>
                <c:rich>
                  <a:bodyPr/>
                  <a:lstStyle/>
                  <a:p>
                    <a:fld id="{1A0D2420-72B6-4E2B-A4EE-3EF645E6356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8-10CB-455C-908B-E22CF7352895}"/>
                </c:ext>
              </c:extLst>
            </c:dLbl>
            <c:dLbl>
              <c:idx val="1064"/>
              <c:tx>
                <c:rich>
                  <a:bodyPr/>
                  <a:lstStyle/>
                  <a:p>
                    <a:fld id="{31FF817A-4166-4B13-AEB4-32C187F9D16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9-10CB-455C-908B-E22CF7352895}"/>
                </c:ext>
              </c:extLst>
            </c:dLbl>
            <c:dLbl>
              <c:idx val="1065"/>
              <c:tx>
                <c:rich>
                  <a:bodyPr/>
                  <a:lstStyle/>
                  <a:p>
                    <a:fld id="{7EDEE993-B285-4DEA-A315-78F8E70E6D7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A-10CB-455C-908B-E22CF7352895}"/>
                </c:ext>
              </c:extLst>
            </c:dLbl>
            <c:dLbl>
              <c:idx val="1066"/>
              <c:tx>
                <c:rich>
                  <a:bodyPr/>
                  <a:lstStyle/>
                  <a:p>
                    <a:fld id="{9B1F5924-D320-4A8F-8CE6-5B3970A564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B-10CB-455C-908B-E22CF7352895}"/>
                </c:ext>
              </c:extLst>
            </c:dLbl>
            <c:dLbl>
              <c:idx val="1067"/>
              <c:tx>
                <c:rich>
                  <a:bodyPr/>
                  <a:lstStyle/>
                  <a:p>
                    <a:fld id="{8B642277-0592-46BA-9088-CF640BBE063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C-10CB-455C-908B-E22CF7352895}"/>
                </c:ext>
              </c:extLst>
            </c:dLbl>
            <c:dLbl>
              <c:idx val="1068"/>
              <c:tx>
                <c:rich>
                  <a:bodyPr/>
                  <a:lstStyle/>
                  <a:p>
                    <a:fld id="{B02A75D2-514C-4014-991A-04438C39F22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D-10CB-455C-908B-E22CF7352895}"/>
                </c:ext>
              </c:extLst>
            </c:dLbl>
            <c:dLbl>
              <c:idx val="1069"/>
              <c:tx>
                <c:rich>
                  <a:bodyPr/>
                  <a:lstStyle/>
                  <a:p>
                    <a:fld id="{F9822775-5CD7-441C-8813-1E562419562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E-10CB-455C-908B-E22CF7352895}"/>
                </c:ext>
              </c:extLst>
            </c:dLbl>
            <c:dLbl>
              <c:idx val="1070"/>
              <c:tx>
                <c:rich>
                  <a:bodyPr/>
                  <a:lstStyle/>
                  <a:p>
                    <a:fld id="{A1B3D4A6-F3E8-45F8-8057-17A7BEA394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F-10CB-455C-908B-E22CF7352895}"/>
                </c:ext>
              </c:extLst>
            </c:dLbl>
            <c:dLbl>
              <c:idx val="1071"/>
              <c:tx>
                <c:rich>
                  <a:bodyPr/>
                  <a:lstStyle/>
                  <a:p>
                    <a:fld id="{2DA6DCFC-1353-4FA3-A5A5-93A99F4434B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0-10CB-455C-908B-E22CF7352895}"/>
                </c:ext>
              </c:extLst>
            </c:dLbl>
            <c:dLbl>
              <c:idx val="1072"/>
              <c:tx>
                <c:rich>
                  <a:bodyPr/>
                  <a:lstStyle/>
                  <a:p>
                    <a:fld id="{4F015790-9904-4A38-8467-114D652B214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1-10CB-455C-908B-E22CF7352895}"/>
                </c:ext>
              </c:extLst>
            </c:dLbl>
            <c:dLbl>
              <c:idx val="1073"/>
              <c:tx>
                <c:rich>
                  <a:bodyPr/>
                  <a:lstStyle/>
                  <a:p>
                    <a:fld id="{CE6C8AA4-8D44-45F6-9B15-B960EB7382C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2-10CB-455C-908B-E22CF7352895}"/>
                </c:ext>
              </c:extLst>
            </c:dLbl>
            <c:dLbl>
              <c:idx val="1074"/>
              <c:tx>
                <c:rich>
                  <a:bodyPr/>
                  <a:lstStyle/>
                  <a:p>
                    <a:fld id="{27481CFC-BA3F-447D-B14D-44450862C6C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3-10CB-455C-908B-E22CF7352895}"/>
                </c:ext>
              </c:extLst>
            </c:dLbl>
            <c:dLbl>
              <c:idx val="1075"/>
              <c:tx>
                <c:rich>
                  <a:bodyPr/>
                  <a:lstStyle/>
                  <a:p>
                    <a:fld id="{BD2844DC-0604-4295-8E66-A7F63884A31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4-10CB-455C-908B-E22CF7352895}"/>
                </c:ext>
              </c:extLst>
            </c:dLbl>
            <c:dLbl>
              <c:idx val="1076"/>
              <c:tx>
                <c:rich>
                  <a:bodyPr/>
                  <a:lstStyle/>
                  <a:p>
                    <a:fld id="{788EC002-C660-4B74-AD79-CB24D2E6996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5-10CB-455C-908B-E22CF7352895}"/>
                </c:ext>
              </c:extLst>
            </c:dLbl>
            <c:dLbl>
              <c:idx val="1077"/>
              <c:tx>
                <c:rich>
                  <a:bodyPr/>
                  <a:lstStyle/>
                  <a:p>
                    <a:fld id="{ED522A07-7160-41DB-B7B7-51EE5BAA6D9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6-10CB-455C-908B-E22CF7352895}"/>
                </c:ext>
              </c:extLst>
            </c:dLbl>
            <c:dLbl>
              <c:idx val="1078"/>
              <c:tx>
                <c:rich>
                  <a:bodyPr/>
                  <a:lstStyle/>
                  <a:p>
                    <a:fld id="{7D91FA01-B09F-49D3-BAEB-23D700AC9AD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7-10CB-455C-908B-E22CF7352895}"/>
                </c:ext>
              </c:extLst>
            </c:dLbl>
            <c:dLbl>
              <c:idx val="1079"/>
              <c:tx>
                <c:rich>
                  <a:bodyPr/>
                  <a:lstStyle/>
                  <a:p>
                    <a:fld id="{59E5CF08-7E56-4FB3-9231-3A8C09D0BBE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8-10CB-455C-908B-E22CF7352895}"/>
                </c:ext>
              </c:extLst>
            </c:dLbl>
            <c:dLbl>
              <c:idx val="1080"/>
              <c:tx>
                <c:rich>
                  <a:bodyPr/>
                  <a:lstStyle/>
                  <a:p>
                    <a:fld id="{2DF6DCCE-6B41-4225-A86F-03AA0004955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9-10CB-455C-908B-E22CF7352895}"/>
                </c:ext>
              </c:extLst>
            </c:dLbl>
            <c:dLbl>
              <c:idx val="1081"/>
              <c:tx>
                <c:rich>
                  <a:bodyPr/>
                  <a:lstStyle/>
                  <a:p>
                    <a:fld id="{D4745CBB-053B-43FE-9D47-60A9092A711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A-10CB-455C-908B-E22CF7352895}"/>
                </c:ext>
              </c:extLst>
            </c:dLbl>
            <c:dLbl>
              <c:idx val="1082"/>
              <c:tx>
                <c:rich>
                  <a:bodyPr/>
                  <a:lstStyle/>
                  <a:p>
                    <a:fld id="{F50181E0-B7E5-4941-B8B9-4431FEABC15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B-10CB-455C-908B-E22CF7352895}"/>
                </c:ext>
              </c:extLst>
            </c:dLbl>
            <c:dLbl>
              <c:idx val="1083"/>
              <c:tx>
                <c:rich>
                  <a:bodyPr/>
                  <a:lstStyle/>
                  <a:p>
                    <a:fld id="{C887055E-3CC2-4261-A966-83E3B8A8C4D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C-10CB-455C-908B-E22CF7352895}"/>
                </c:ext>
              </c:extLst>
            </c:dLbl>
            <c:dLbl>
              <c:idx val="1084"/>
              <c:tx>
                <c:rich>
                  <a:bodyPr/>
                  <a:lstStyle/>
                  <a:p>
                    <a:fld id="{EE07CB58-93B2-4303-9228-F0B917D5AA8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D-10CB-455C-908B-E22CF7352895}"/>
                </c:ext>
              </c:extLst>
            </c:dLbl>
            <c:dLbl>
              <c:idx val="1085"/>
              <c:tx>
                <c:rich>
                  <a:bodyPr/>
                  <a:lstStyle/>
                  <a:p>
                    <a:fld id="{01C098BD-091D-4C6A-844B-F953C054A27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E-10CB-455C-908B-E22CF7352895}"/>
                </c:ext>
              </c:extLst>
            </c:dLbl>
            <c:dLbl>
              <c:idx val="1086"/>
              <c:tx>
                <c:rich>
                  <a:bodyPr/>
                  <a:lstStyle/>
                  <a:p>
                    <a:fld id="{75509A6F-C134-49BE-AEE6-B87C2C3CFE7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F-10CB-455C-908B-E22CF7352895}"/>
                </c:ext>
              </c:extLst>
            </c:dLbl>
            <c:dLbl>
              <c:idx val="1087"/>
              <c:tx>
                <c:rich>
                  <a:bodyPr/>
                  <a:lstStyle/>
                  <a:p>
                    <a:fld id="{7D3A8B2A-8CA4-4E73-92C9-25BFDF09F39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0-10CB-455C-908B-E22CF7352895}"/>
                </c:ext>
              </c:extLst>
            </c:dLbl>
            <c:dLbl>
              <c:idx val="1088"/>
              <c:tx>
                <c:rich>
                  <a:bodyPr/>
                  <a:lstStyle/>
                  <a:p>
                    <a:fld id="{0F70C90B-897E-4E3D-BB2E-37802A49D93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1-10CB-455C-908B-E22CF7352895}"/>
                </c:ext>
              </c:extLst>
            </c:dLbl>
            <c:dLbl>
              <c:idx val="1089"/>
              <c:tx>
                <c:rich>
                  <a:bodyPr/>
                  <a:lstStyle/>
                  <a:p>
                    <a:fld id="{008EF413-8BDE-4A59-879E-807A9DAEEBD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2-10CB-455C-908B-E22CF7352895}"/>
                </c:ext>
              </c:extLst>
            </c:dLbl>
            <c:dLbl>
              <c:idx val="1090"/>
              <c:tx>
                <c:rich>
                  <a:bodyPr/>
                  <a:lstStyle/>
                  <a:p>
                    <a:fld id="{2D22650D-FD26-407B-AE20-B4EC06E56F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3-10CB-455C-908B-E22CF7352895}"/>
                </c:ext>
              </c:extLst>
            </c:dLbl>
            <c:dLbl>
              <c:idx val="1091"/>
              <c:tx>
                <c:rich>
                  <a:bodyPr/>
                  <a:lstStyle/>
                  <a:p>
                    <a:fld id="{97932C91-9000-442A-A530-B6DF5D6BAE3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4-10CB-455C-908B-E22CF7352895}"/>
                </c:ext>
              </c:extLst>
            </c:dLbl>
            <c:dLbl>
              <c:idx val="1092"/>
              <c:tx>
                <c:rich>
                  <a:bodyPr/>
                  <a:lstStyle/>
                  <a:p>
                    <a:fld id="{9927A822-3CE1-4E5D-B26C-688434BCFDB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5-10CB-455C-908B-E22CF7352895}"/>
                </c:ext>
              </c:extLst>
            </c:dLbl>
            <c:dLbl>
              <c:idx val="1093"/>
              <c:tx>
                <c:rich>
                  <a:bodyPr/>
                  <a:lstStyle/>
                  <a:p>
                    <a:fld id="{F5CA3645-271B-4D02-9E2E-A63E56C4F9F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6-10CB-455C-908B-E22CF7352895}"/>
                </c:ext>
              </c:extLst>
            </c:dLbl>
            <c:dLbl>
              <c:idx val="1094"/>
              <c:tx>
                <c:rich>
                  <a:bodyPr/>
                  <a:lstStyle/>
                  <a:p>
                    <a:fld id="{A5D0FF2C-EF81-4939-AF47-7DE5AEEF061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7-10CB-455C-908B-E22CF7352895}"/>
                </c:ext>
              </c:extLst>
            </c:dLbl>
            <c:dLbl>
              <c:idx val="1095"/>
              <c:tx>
                <c:rich>
                  <a:bodyPr/>
                  <a:lstStyle/>
                  <a:p>
                    <a:fld id="{444AE925-5AEF-41EF-B030-A8D61649816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8-10CB-455C-908B-E22CF7352895}"/>
                </c:ext>
              </c:extLst>
            </c:dLbl>
            <c:dLbl>
              <c:idx val="1096"/>
              <c:tx>
                <c:rich>
                  <a:bodyPr/>
                  <a:lstStyle/>
                  <a:p>
                    <a:fld id="{51206924-00CA-4830-B17E-FEFF644B2D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9-10CB-455C-908B-E22CF7352895}"/>
                </c:ext>
              </c:extLst>
            </c:dLbl>
            <c:dLbl>
              <c:idx val="1097"/>
              <c:tx>
                <c:rich>
                  <a:bodyPr/>
                  <a:lstStyle/>
                  <a:p>
                    <a:fld id="{FDF798DE-2064-418E-BEB0-FF6D6BB8F0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A-10CB-455C-908B-E22CF7352895}"/>
                </c:ext>
              </c:extLst>
            </c:dLbl>
            <c:dLbl>
              <c:idx val="1098"/>
              <c:tx>
                <c:rich>
                  <a:bodyPr/>
                  <a:lstStyle/>
                  <a:p>
                    <a:fld id="{91B533AB-0CA4-4664-858E-F1BBE659052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B-10CB-455C-908B-E22CF7352895}"/>
                </c:ext>
              </c:extLst>
            </c:dLbl>
            <c:dLbl>
              <c:idx val="1099"/>
              <c:tx>
                <c:rich>
                  <a:bodyPr/>
                  <a:lstStyle/>
                  <a:p>
                    <a:fld id="{ADADA088-F3A7-48DD-89B6-73F1E4D67EC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C-10CB-455C-908B-E22CF7352895}"/>
                </c:ext>
              </c:extLst>
            </c:dLbl>
            <c:dLbl>
              <c:idx val="1100"/>
              <c:tx>
                <c:rich>
                  <a:bodyPr/>
                  <a:lstStyle/>
                  <a:p>
                    <a:fld id="{3E341C2B-9C72-49C3-82A4-6A67868E165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D-10CB-455C-908B-E22CF7352895}"/>
                </c:ext>
              </c:extLst>
            </c:dLbl>
            <c:dLbl>
              <c:idx val="1101"/>
              <c:tx>
                <c:rich>
                  <a:bodyPr/>
                  <a:lstStyle/>
                  <a:p>
                    <a:fld id="{7E1FB5B4-8FDD-467F-B161-DFEE6781BD1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E-10CB-455C-908B-E22CF7352895}"/>
                </c:ext>
              </c:extLst>
            </c:dLbl>
            <c:dLbl>
              <c:idx val="1102"/>
              <c:tx>
                <c:rich>
                  <a:bodyPr/>
                  <a:lstStyle/>
                  <a:p>
                    <a:fld id="{5D3D3433-E483-4637-8488-95CC0608AAC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F-10CB-455C-908B-E22CF7352895}"/>
                </c:ext>
              </c:extLst>
            </c:dLbl>
            <c:dLbl>
              <c:idx val="1103"/>
              <c:tx>
                <c:rich>
                  <a:bodyPr/>
                  <a:lstStyle/>
                  <a:p>
                    <a:fld id="{55F3C717-27B3-4BE2-9A86-61CD520663B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0-10CB-455C-908B-E22CF7352895}"/>
                </c:ext>
              </c:extLst>
            </c:dLbl>
            <c:dLbl>
              <c:idx val="1104"/>
              <c:tx>
                <c:rich>
                  <a:bodyPr/>
                  <a:lstStyle/>
                  <a:p>
                    <a:fld id="{AF43B008-41E8-4784-B0DB-CB440F47388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1-10CB-455C-908B-E22CF7352895}"/>
                </c:ext>
              </c:extLst>
            </c:dLbl>
            <c:dLbl>
              <c:idx val="1105"/>
              <c:tx>
                <c:rich>
                  <a:bodyPr/>
                  <a:lstStyle/>
                  <a:p>
                    <a:fld id="{DDC7D01E-67FC-46F1-8324-899B6CEA281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2-10CB-455C-908B-E22CF7352895}"/>
                </c:ext>
              </c:extLst>
            </c:dLbl>
            <c:dLbl>
              <c:idx val="1106"/>
              <c:tx>
                <c:rich>
                  <a:bodyPr/>
                  <a:lstStyle/>
                  <a:p>
                    <a:fld id="{94B911F1-A66F-4D9C-9811-933FCC98841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3-10CB-455C-908B-E22CF7352895}"/>
                </c:ext>
              </c:extLst>
            </c:dLbl>
            <c:dLbl>
              <c:idx val="1107"/>
              <c:tx>
                <c:rich>
                  <a:bodyPr/>
                  <a:lstStyle/>
                  <a:p>
                    <a:fld id="{E99E1966-07B4-4D5B-8A67-86B3F53A030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4-10CB-455C-908B-E22CF7352895}"/>
                </c:ext>
              </c:extLst>
            </c:dLbl>
            <c:dLbl>
              <c:idx val="1108"/>
              <c:tx>
                <c:rich>
                  <a:bodyPr/>
                  <a:lstStyle/>
                  <a:p>
                    <a:fld id="{4EC6967E-DB2F-40C8-8A62-DCED4B1D048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5-10CB-455C-908B-E22CF7352895}"/>
                </c:ext>
              </c:extLst>
            </c:dLbl>
            <c:dLbl>
              <c:idx val="1109"/>
              <c:tx>
                <c:rich>
                  <a:bodyPr/>
                  <a:lstStyle/>
                  <a:p>
                    <a:fld id="{E07F8BB0-4286-488D-BFA2-B46EE3F1D6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6-10CB-455C-908B-E22CF7352895}"/>
                </c:ext>
              </c:extLst>
            </c:dLbl>
            <c:dLbl>
              <c:idx val="1110"/>
              <c:tx>
                <c:rich>
                  <a:bodyPr/>
                  <a:lstStyle/>
                  <a:p>
                    <a:fld id="{81B4A5B8-65AA-4300-82CB-013C78C5099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7-10CB-455C-908B-E22CF7352895}"/>
                </c:ext>
              </c:extLst>
            </c:dLbl>
            <c:dLbl>
              <c:idx val="1111"/>
              <c:tx>
                <c:rich>
                  <a:bodyPr/>
                  <a:lstStyle/>
                  <a:p>
                    <a:fld id="{BA68DA96-F058-4ADD-84A6-3970A037443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8-10CB-455C-908B-E22CF7352895}"/>
                </c:ext>
              </c:extLst>
            </c:dLbl>
            <c:dLbl>
              <c:idx val="1112"/>
              <c:tx>
                <c:rich>
                  <a:bodyPr/>
                  <a:lstStyle/>
                  <a:p>
                    <a:fld id="{0BB50DE7-1DA2-46E8-96EE-9CAA9498054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9-10CB-455C-908B-E22CF7352895}"/>
                </c:ext>
              </c:extLst>
            </c:dLbl>
            <c:dLbl>
              <c:idx val="1113"/>
              <c:tx>
                <c:rich>
                  <a:bodyPr/>
                  <a:lstStyle/>
                  <a:p>
                    <a:fld id="{AF83B166-0D48-4AB6-A5F7-16FD198524E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A-10CB-455C-908B-E22CF7352895}"/>
                </c:ext>
              </c:extLst>
            </c:dLbl>
            <c:dLbl>
              <c:idx val="1114"/>
              <c:tx>
                <c:rich>
                  <a:bodyPr/>
                  <a:lstStyle/>
                  <a:p>
                    <a:fld id="{6FB4B3B9-5950-490E-A09B-7934BF4C2F6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B-10CB-455C-908B-E22CF7352895}"/>
                </c:ext>
              </c:extLst>
            </c:dLbl>
            <c:dLbl>
              <c:idx val="1115"/>
              <c:tx>
                <c:rich>
                  <a:bodyPr/>
                  <a:lstStyle/>
                  <a:p>
                    <a:fld id="{FFCFEB13-54A8-42FF-A085-8E91590F117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C-10CB-455C-908B-E22CF7352895}"/>
                </c:ext>
              </c:extLst>
            </c:dLbl>
            <c:dLbl>
              <c:idx val="1116"/>
              <c:tx>
                <c:rich>
                  <a:bodyPr/>
                  <a:lstStyle/>
                  <a:p>
                    <a:fld id="{3E104D97-E4C1-4EA9-AD18-CEF32A0A39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D-10CB-455C-908B-E22CF7352895}"/>
                </c:ext>
              </c:extLst>
            </c:dLbl>
            <c:dLbl>
              <c:idx val="1117"/>
              <c:tx>
                <c:rich>
                  <a:bodyPr/>
                  <a:lstStyle/>
                  <a:p>
                    <a:fld id="{12FE5A4C-7260-4D63-BE8E-E10DA25F39E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E-10CB-455C-908B-E22CF7352895}"/>
                </c:ext>
              </c:extLst>
            </c:dLbl>
            <c:dLbl>
              <c:idx val="1118"/>
              <c:tx>
                <c:rich>
                  <a:bodyPr/>
                  <a:lstStyle/>
                  <a:p>
                    <a:fld id="{45299B13-92E9-4CF2-8B53-6DD83B5E12F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F-10CB-455C-908B-E22CF7352895}"/>
                </c:ext>
              </c:extLst>
            </c:dLbl>
            <c:dLbl>
              <c:idx val="1119"/>
              <c:tx>
                <c:rich>
                  <a:bodyPr/>
                  <a:lstStyle/>
                  <a:p>
                    <a:fld id="{D70881EE-510C-433D-8C91-87823F53085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0-10CB-455C-908B-E22CF7352895}"/>
                </c:ext>
              </c:extLst>
            </c:dLbl>
            <c:dLbl>
              <c:idx val="1120"/>
              <c:tx>
                <c:rich>
                  <a:bodyPr/>
                  <a:lstStyle/>
                  <a:p>
                    <a:fld id="{9DD8EA59-A9EC-4F17-8AC1-948569C270C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1-10CB-455C-908B-E22CF7352895}"/>
                </c:ext>
              </c:extLst>
            </c:dLbl>
            <c:dLbl>
              <c:idx val="1121"/>
              <c:tx>
                <c:rich>
                  <a:bodyPr/>
                  <a:lstStyle/>
                  <a:p>
                    <a:fld id="{23384743-3A99-4874-A653-D636D698578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2-10CB-455C-908B-E22CF7352895}"/>
                </c:ext>
              </c:extLst>
            </c:dLbl>
            <c:dLbl>
              <c:idx val="1122"/>
              <c:tx>
                <c:rich>
                  <a:bodyPr/>
                  <a:lstStyle/>
                  <a:p>
                    <a:fld id="{E5C002B9-911F-4E86-B159-36BC72274F0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3-10CB-455C-908B-E22CF7352895}"/>
                </c:ext>
              </c:extLst>
            </c:dLbl>
            <c:dLbl>
              <c:idx val="1123"/>
              <c:tx>
                <c:rich>
                  <a:bodyPr/>
                  <a:lstStyle/>
                  <a:p>
                    <a:fld id="{BD3D30D8-62FA-4C09-BA02-12391382432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4-10CB-455C-908B-E22CF7352895}"/>
                </c:ext>
              </c:extLst>
            </c:dLbl>
            <c:dLbl>
              <c:idx val="1124"/>
              <c:tx>
                <c:rich>
                  <a:bodyPr/>
                  <a:lstStyle/>
                  <a:p>
                    <a:fld id="{68E948C1-7090-43F1-969C-9E80B35FB2B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5-10CB-455C-908B-E22CF7352895}"/>
                </c:ext>
              </c:extLst>
            </c:dLbl>
            <c:dLbl>
              <c:idx val="1125"/>
              <c:tx>
                <c:rich>
                  <a:bodyPr/>
                  <a:lstStyle/>
                  <a:p>
                    <a:fld id="{90F76E5C-8C5D-4166-BCFE-B124A1A1605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6-10CB-455C-908B-E22CF7352895}"/>
                </c:ext>
              </c:extLst>
            </c:dLbl>
            <c:dLbl>
              <c:idx val="1126"/>
              <c:tx>
                <c:rich>
                  <a:bodyPr/>
                  <a:lstStyle/>
                  <a:p>
                    <a:fld id="{62C2281E-FA3E-46DC-909A-BE8C22CB6ED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7-10CB-455C-908B-E22CF7352895}"/>
                </c:ext>
              </c:extLst>
            </c:dLbl>
            <c:dLbl>
              <c:idx val="1127"/>
              <c:tx>
                <c:rich>
                  <a:bodyPr/>
                  <a:lstStyle/>
                  <a:p>
                    <a:fld id="{BE31CDF1-51AA-4B21-B57B-F7DFFBF5BD1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8-10CB-455C-908B-E22CF7352895}"/>
                </c:ext>
              </c:extLst>
            </c:dLbl>
            <c:dLbl>
              <c:idx val="1128"/>
              <c:tx>
                <c:rich>
                  <a:bodyPr/>
                  <a:lstStyle/>
                  <a:p>
                    <a:fld id="{170A866E-743C-4A0C-8891-CB869681CD4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9-10CB-455C-908B-E22CF7352895}"/>
                </c:ext>
              </c:extLst>
            </c:dLbl>
            <c:dLbl>
              <c:idx val="1129"/>
              <c:tx>
                <c:rich>
                  <a:bodyPr/>
                  <a:lstStyle/>
                  <a:p>
                    <a:fld id="{147CC0DA-D750-434D-B7BE-FFD0B3992D1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A-10CB-455C-908B-E22CF7352895}"/>
                </c:ext>
              </c:extLst>
            </c:dLbl>
            <c:dLbl>
              <c:idx val="1130"/>
              <c:tx>
                <c:rich>
                  <a:bodyPr/>
                  <a:lstStyle/>
                  <a:p>
                    <a:fld id="{3264C10D-BE67-422A-B1FD-B5DB5C7598A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B-10CB-455C-908B-E22CF7352895}"/>
                </c:ext>
              </c:extLst>
            </c:dLbl>
            <c:dLbl>
              <c:idx val="1131"/>
              <c:tx>
                <c:rich>
                  <a:bodyPr/>
                  <a:lstStyle/>
                  <a:p>
                    <a:fld id="{D2D41E9E-F9DF-4752-85BE-EC8B46E295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C-10CB-455C-908B-E22CF7352895}"/>
                </c:ext>
              </c:extLst>
            </c:dLbl>
            <c:dLbl>
              <c:idx val="1132"/>
              <c:tx>
                <c:rich>
                  <a:bodyPr/>
                  <a:lstStyle/>
                  <a:p>
                    <a:fld id="{04619E8A-A07D-428E-8941-B0A0DD98F43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D-10CB-455C-908B-E22CF7352895}"/>
                </c:ext>
              </c:extLst>
            </c:dLbl>
            <c:dLbl>
              <c:idx val="1133"/>
              <c:tx>
                <c:rich>
                  <a:bodyPr/>
                  <a:lstStyle/>
                  <a:p>
                    <a:fld id="{560145BB-7DA9-4096-BC98-8A67E6F9CEA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E-10CB-455C-908B-E22CF7352895}"/>
                </c:ext>
              </c:extLst>
            </c:dLbl>
            <c:dLbl>
              <c:idx val="1134"/>
              <c:tx>
                <c:rich>
                  <a:bodyPr/>
                  <a:lstStyle/>
                  <a:p>
                    <a:fld id="{2ED4BB54-C7F2-4234-9FF0-8F7F6AD81E1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F-10CB-455C-908B-E22CF7352895}"/>
                </c:ext>
              </c:extLst>
            </c:dLbl>
            <c:dLbl>
              <c:idx val="1135"/>
              <c:tx>
                <c:rich>
                  <a:bodyPr/>
                  <a:lstStyle/>
                  <a:p>
                    <a:fld id="{4B9BC59A-E16C-4E35-8631-C790B6D05E6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0-10CB-455C-908B-E22CF7352895}"/>
                </c:ext>
              </c:extLst>
            </c:dLbl>
            <c:dLbl>
              <c:idx val="1136"/>
              <c:tx>
                <c:rich>
                  <a:bodyPr/>
                  <a:lstStyle/>
                  <a:p>
                    <a:fld id="{245FB9D6-F7B5-4A77-96BF-7A16A04199C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1-10CB-455C-908B-E22CF7352895}"/>
                </c:ext>
              </c:extLst>
            </c:dLbl>
            <c:dLbl>
              <c:idx val="1137"/>
              <c:tx>
                <c:rich>
                  <a:bodyPr/>
                  <a:lstStyle/>
                  <a:p>
                    <a:fld id="{B8514443-BE18-474F-AF2A-3E50CF0955E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2-10CB-455C-908B-E22CF7352895}"/>
                </c:ext>
              </c:extLst>
            </c:dLbl>
            <c:dLbl>
              <c:idx val="1138"/>
              <c:tx>
                <c:rich>
                  <a:bodyPr/>
                  <a:lstStyle/>
                  <a:p>
                    <a:fld id="{8FE66F90-041B-4714-AE56-51F93BD3F4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3-10CB-455C-908B-E22CF7352895}"/>
                </c:ext>
              </c:extLst>
            </c:dLbl>
            <c:dLbl>
              <c:idx val="1139"/>
              <c:tx>
                <c:rich>
                  <a:bodyPr/>
                  <a:lstStyle/>
                  <a:p>
                    <a:fld id="{ADEDC75D-119C-4D3F-892B-E4D0013CA3B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4-10CB-455C-908B-E22CF7352895}"/>
                </c:ext>
              </c:extLst>
            </c:dLbl>
            <c:dLbl>
              <c:idx val="1140"/>
              <c:tx>
                <c:rich>
                  <a:bodyPr/>
                  <a:lstStyle/>
                  <a:p>
                    <a:fld id="{DE678802-AFA7-41EE-B53D-F3C6CC8E6DA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5-10CB-455C-908B-E22CF7352895}"/>
                </c:ext>
              </c:extLst>
            </c:dLbl>
            <c:dLbl>
              <c:idx val="1141"/>
              <c:tx>
                <c:rich>
                  <a:bodyPr/>
                  <a:lstStyle/>
                  <a:p>
                    <a:fld id="{F3EF7F40-3C3D-47E5-96B3-70E2BC493A9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6-10CB-455C-908B-E22CF7352895}"/>
                </c:ext>
              </c:extLst>
            </c:dLbl>
            <c:dLbl>
              <c:idx val="1142"/>
              <c:tx>
                <c:rich>
                  <a:bodyPr/>
                  <a:lstStyle/>
                  <a:p>
                    <a:fld id="{C01E60E9-22E7-47D6-A7A4-332FDF4946A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7-10CB-455C-908B-E22CF7352895}"/>
                </c:ext>
              </c:extLst>
            </c:dLbl>
            <c:dLbl>
              <c:idx val="1143"/>
              <c:tx>
                <c:rich>
                  <a:bodyPr/>
                  <a:lstStyle/>
                  <a:p>
                    <a:fld id="{C78BE3B8-8289-459E-B0FD-726817262FB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8-10CB-455C-908B-E22CF7352895}"/>
                </c:ext>
              </c:extLst>
            </c:dLbl>
            <c:dLbl>
              <c:idx val="1144"/>
              <c:tx>
                <c:rich>
                  <a:bodyPr/>
                  <a:lstStyle/>
                  <a:p>
                    <a:fld id="{525A6C1D-DB0A-4C39-A16A-630A6F81332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9-10CB-455C-908B-E22CF7352895}"/>
                </c:ext>
              </c:extLst>
            </c:dLbl>
            <c:dLbl>
              <c:idx val="1145"/>
              <c:tx>
                <c:rich>
                  <a:bodyPr/>
                  <a:lstStyle/>
                  <a:p>
                    <a:fld id="{FDA3561E-9649-4BCE-8254-AE483943D9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A-10CB-455C-908B-E22CF7352895}"/>
                </c:ext>
              </c:extLst>
            </c:dLbl>
            <c:dLbl>
              <c:idx val="1146"/>
              <c:tx>
                <c:rich>
                  <a:bodyPr/>
                  <a:lstStyle/>
                  <a:p>
                    <a:fld id="{89D87E60-1263-4CBC-A17E-24AE3B1137B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B-10CB-455C-908B-E22CF7352895}"/>
                </c:ext>
              </c:extLst>
            </c:dLbl>
            <c:dLbl>
              <c:idx val="1147"/>
              <c:tx>
                <c:rich>
                  <a:bodyPr/>
                  <a:lstStyle/>
                  <a:p>
                    <a:fld id="{7A61F6CB-6379-472F-A152-E8710E6C0EE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C-10CB-455C-908B-E22CF7352895}"/>
                </c:ext>
              </c:extLst>
            </c:dLbl>
            <c:dLbl>
              <c:idx val="1148"/>
              <c:tx>
                <c:rich>
                  <a:bodyPr/>
                  <a:lstStyle/>
                  <a:p>
                    <a:fld id="{CEEB01B7-DFE4-468F-8E24-C13020908E5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D-10CB-455C-908B-E22CF7352895}"/>
                </c:ext>
              </c:extLst>
            </c:dLbl>
            <c:dLbl>
              <c:idx val="1149"/>
              <c:tx>
                <c:rich>
                  <a:bodyPr/>
                  <a:lstStyle/>
                  <a:p>
                    <a:fld id="{9680595B-2408-4597-A9DC-E3B289F5ADD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E-10CB-455C-908B-E22CF7352895}"/>
                </c:ext>
              </c:extLst>
            </c:dLbl>
            <c:dLbl>
              <c:idx val="1150"/>
              <c:tx>
                <c:rich>
                  <a:bodyPr/>
                  <a:lstStyle/>
                  <a:p>
                    <a:fld id="{FEACAA87-EDAA-4CDC-94C9-2D1DFF0FE6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F-10CB-455C-908B-E22CF7352895}"/>
                </c:ext>
              </c:extLst>
            </c:dLbl>
            <c:dLbl>
              <c:idx val="1151"/>
              <c:tx>
                <c:rich>
                  <a:bodyPr/>
                  <a:lstStyle/>
                  <a:p>
                    <a:fld id="{3AFA7131-2B7C-4F0D-917C-DBD16019E3C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0-10CB-455C-908B-E22CF7352895}"/>
                </c:ext>
              </c:extLst>
            </c:dLbl>
            <c:dLbl>
              <c:idx val="1152"/>
              <c:tx>
                <c:rich>
                  <a:bodyPr/>
                  <a:lstStyle/>
                  <a:p>
                    <a:fld id="{6D50C591-1937-4998-AA03-97446E69BE6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1-10CB-455C-908B-E22CF7352895}"/>
                </c:ext>
              </c:extLst>
            </c:dLbl>
            <c:dLbl>
              <c:idx val="1153"/>
              <c:tx>
                <c:rich>
                  <a:bodyPr/>
                  <a:lstStyle/>
                  <a:p>
                    <a:fld id="{71F75B92-C515-4F28-8FDE-E766697A7C9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2-10CB-455C-908B-E22CF7352895}"/>
                </c:ext>
              </c:extLst>
            </c:dLbl>
            <c:dLbl>
              <c:idx val="1154"/>
              <c:tx>
                <c:rich>
                  <a:bodyPr/>
                  <a:lstStyle/>
                  <a:p>
                    <a:fld id="{B872198F-2819-431F-83C4-E969E5BB2EC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3-10CB-455C-908B-E22CF7352895}"/>
                </c:ext>
              </c:extLst>
            </c:dLbl>
            <c:dLbl>
              <c:idx val="1155"/>
              <c:tx>
                <c:rich>
                  <a:bodyPr/>
                  <a:lstStyle/>
                  <a:p>
                    <a:fld id="{5849F1D5-17D6-4153-969E-5C8AFB0DB23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4-10CB-455C-908B-E22CF7352895}"/>
                </c:ext>
              </c:extLst>
            </c:dLbl>
            <c:dLbl>
              <c:idx val="1156"/>
              <c:tx>
                <c:rich>
                  <a:bodyPr/>
                  <a:lstStyle/>
                  <a:p>
                    <a:fld id="{85F94721-2720-434D-B6FE-633554A0C55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5-10CB-455C-908B-E22CF7352895}"/>
                </c:ext>
              </c:extLst>
            </c:dLbl>
            <c:dLbl>
              <c:idx val="1157"/>
              <c:tx>
                <c:rich>
                  <a:bodyPr/>
                  <a:lstStyle/>
                  <a:p>
                    <a:fld id="{040CF4F7-1260-4D8C-B397-7293269EA97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6-10CB-455C-908B-E22CF7352895}"/>
                </c:ext>
              </c:extLst>
            </c:dLbl>
            <c:dLbl>
              <c:idx val="1158"/>
              <c:tx>
                <c:rich>
                  <a:bodyPr/>
                  <a:lstStyle/>
                  <a:p>
                    <a:fld id="{8B78F9A9-2063-4F0C-80ED-3130BBD0E2E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7-10CB-455C-908B-E22CF7352895}"/>
                </c:ext>
              </c:extLst>
            </c:dLbl>
            <c:dLbl>
              <c:idx val="1159"/>
              <c:tx>
                <c:rich>
                  <a:bodyPr/>
                  <a:lstStyle/>
                  <a:p>
                    <a:fld id="{CB485FE6-173C-4491-9260-238DD118873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8-10CB-455C-908B-E22CF7352895}"/>
                </c:ext>
              </c:extLst>
            </c:dLbl>
            <c:dLbl>
              <c:idx val="1160"/>
              <c:tx>
                <c:rich>
                  <a:bodyPr/>
                  <a:lstStyle/>
                  <a:p>
                    <a:fld id="{DF92C849-EFA9-4883-B26E-1BD90B3B159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9-10CB-455C-908B-E22CF7352895}"/>
                </c:ext>
              </c:extLst>
            </c:dLbl>
            <c:dLbl>
              <c:idx val="1161"/>
              <c:tx>
                <c:rich>
                  <a:bodyPr/>
                  <a:lstStyle/>
                  <a:p>
                    <a:fld id="{4E20C110-6C0B-478B-89A1-073363AB1B4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A-10CB-455C-908B-E22CF7352895}"/>
                </c:ext>
              </c:extLst>
            </c:dLbl>
            <c:dLbl>
              <c:idx val="1162"/>
              <c:tx>
                <c:rich>
                  <a:bodyPr/>
                  <a:lstStyle/>
                  <a:p>
                    <a:fld id="{15CDE079-53F1-4AFD-922E-ABA644AC0C4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B-10CB-455C-908B-E22CF7352895}"/>
                </c:ext>
              </c:extLst>
            </c:dLbl>
            <c:dLbl>
              <c:idx val="1163"/>
              <c:tx>
                <c:rich>
                  <a:bodyPr/>
                  <a:lstStyle/>
                  <a:p>
                    <a:fld id="{B3F596B1-02AC-4211-B7DC-8EE19770C78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C-10CB-455C-908B-E22CF7352895}"/>
                </c:ext>
              </c:extLst>
            </c:dLbl>
            <c:dLbl>
              <c:idx val="1164"/>
              <c:tx>
                <c:rich>
                  <a:bodyPr/>
                  <a:lstStyle/>
                  <a:p>
                    <a:fld id="{CD3C59F6-654B-456C-8F30-CCF4F00105E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D-10CB-455C-908B-E22CF7352895}"/>
                </c:ext>
              </c:extLst>
            </c:dLbl>
            <c:dLbl>
              <c:idx val="1165"/>
              <c:tx>
                <c:rich>
                  <a:bodyPr/>
                  <a:lstStyle/>
                  <a:p>
                    <a:fld id="{697B4007-970D-4F3C-AFE7-5F402FFA4F1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E-10CB-455C-908B-E22CF7352895}"/>
                </c:ext>
              </c:extLst>
            </c:dLbl>
            <c:dLbl>
              <c:idx val="1166"/>
              <c:tx>
                <c:rich>
                  <a:bodyPr/>
                  <a:lstStyle/>
                  <a:p>
                    <a:fld id="{92961E7A-32A6-4DCD-BC5B-8E2099A571C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F-10CB-455C-908B-E22CF7352895}"/>
                </c:ext>
              </c:extLst>
            </c:dLbl>
            <c:dLbl>
              <c:idx val="1167"/>
              <c:tx>
                <c:rich>
                  <a:bodyPr/>
                  <a:lstStyle/>
                  <a:p>
                    <a:fld id="{CF20D254-6BFB-49CE-BFA2-D1531D910EA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0-10CB-455C-908B-E22CF7352895}"/>
                </c:ext>
              </c:extLst>
            </c:dLbl>
            <c:dLbl>
              <c:idx val="1168"/>
              <c:tx>
                <c:rich>
                  <a:bodyPr/>
                  <a:lstStyle/>
                  <a:p>
                    <a:fld id="{FF67A644-6D4B-4BCD-AB50-BE0A41EF05F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1-10CB-455C-908B-E22CF7352895}"/>
                </c:ext>
              </c:extLst>
            </c:dLbl>
            <c:dLbl>
              <c:idx val="1169"/>
              <c:tx>
                <c:rich>
                  <a:bodyPr/>
                  <a:lstStyle/>
                  <a:p>
                    <a:fld id="{50F68249-4615-4204-8ED5-B00363B80A2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2-10CB-455C-908B-E22CF7352895}"/>
                </c:ext>
              </c:extLst>
            </c:dLbl>
            <c:dLbl>
              <c:idx val="1170"/>
              <c:tx>
                <c:rich>
                  <a:bodyPr/>
                  <a:lstStyle/>
                  <a:p>
                    <a:fld id="{F14F75EE-1840-4752-A621-AB18BFECD3B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3-10CB-455C-908B-E22CF7352895}"/>
                </c:ext>
              </c:extLst>
            </c:dLbl>
            <c:dLbl>
              <c:idx val="1171"/>
              <c:tx>
                <c:rich>
                  <a:bodyPr/>
                  <a:lstStyle/>
                  <a:p>
                    <a:fld id="{517F3994-B823-449C-9131-9BB673A6EBE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4-10CB-455C-908B-E22CF7352895}"/>
                </c:ext>
              </c:extLst>
            </c:dLbl>
            <c:dLbl>
              <c:idx val="1172"/>
              <c:tx>
                <c:rich>
                  <a:bodyPr/>
                  <a:lstStyle/>
                  <a:p>
                    <a:fld id="{322108E5-21E1-48C6-8085-730345747CB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5-10CB-455C-908B-E22CF7352895}"/>
                </c:ext>
              </c:extLst>
            </c:dLbl>
            <c:dLbl>
              <c:idx val="1173"/>
              <c:tx>
                <c:rich>
                  <a:bodyPr/>
                  <a:lstStyle/>
                  <a:p>
                    <a:fld id="{9489D119-6CBF-4F2B-8D38-AC7CD4EDC0C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6-10CB-455C-908B-E22CF7352895}"/>
                </c:ext>
              </c:extLst>
            </c:dLbl>
            <c:dLbl>
              <c:idx val="1174"/>
              <c:tx>
                <c:rich>
                  <a:bodyPr/>
                  <a:lstStyle/>
                  <a:p>
                    <a:fld id="{9508306F-0E91-4B78-A914-0DC9259912E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7-10CB-455C-908B-E22CF7352895}"/>
                </c:ext>
              </c:extLst>
            </c:dLbl>
            <c:dLbl>
              <c:idx val="1175"/>
              <c:tx>
                <c:rich>
                  <a:bodyPr/>
                  <a:lstStyle/>
                  <a:p>
                    <a:fld id="{C22E4A28-E273-4337-893D-7F13728CA62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8-10CB-455C-908B-E22CF7352895}"/>
                </c:ext>
              </c:extLst>
            </c:dLbl>
            <c:dLbl>
              <c:idx val="1176"/>
              <c:tx>
                <c:rich>
                  <a:bodyPr/>
                  <a:lstStyle/>
                  <a:p>
                    <a:fld id="{C60F2111-E1C7-42D6-BAFB-F745572A48F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9-10CB-455C-908B-E22CF7352895}"/>
                </c:ext>
              </c:extLst>
            </c:dLbl>
            <c:dLbl>
              <c:idx val="1177"/>
              <c:tx>
                <c:rich>
                  <a:bodyPr/>
                  <a:lstStyle/>
                  <a:p>
                    <a:fld id="{205955D7-B131-41C0-B8F1-320A23E9907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A-10CB-455C-908B-E22CF7352895}"/>
                </c:ext>
              </c:extLst>
            </c:dLbl>
            <c:dLbl>
              <c:idx val="1178"/>
              <c:tx>
                <c:rich>
                  <a:bodyPr/>
                  <a:lstStyle/>
                  <a:p>
                    <a:fld id="{62C47EA9-9300-4190-BB33-089A7AAB6A9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B-10CB-455C-908B-E22CF7352895}"/>
                </c:ext>
              </c:extLst>
            </c:dLbl>
            <c:dLbl>
              <c:idx val="1179"/>
              <c:tx>
                <c:rich>
                  <a:bodyPr/>
                  <a:lstStyle/>
                  <a:p>
                    <a:fld id="{7645360A-6BE3-4992-96BC-C6DDAD36416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C-10CB-455C-908B-E22CF7352895}"/>
                </c:ext>
              </c:extLst>
            </c:dLbl>
            <c:dLbl>
              <c:idx val="1180"/>
              <c:tx>
                <c:rich>
                  <a:bodyPr/>
                  <a:lstStyle/>
                  <a:p>
                    <a:fld id="{916FA122-7D97-4928-83C0-856B22CC52B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D-10CB-455C-908B-E22CF7352895}"/>
                </c:ext>
              </c:extLst>
            </c:dLbl>
            <c:dLbl>
              <c:idx val="1181"/>
              <c:tx>
                <c:rich>
                  <a:bodyPr/>
                  <a:lstStyle/>
                  <a:p>
                    <a:fld id="{6F08E74F-40FF-4923-9678-03F9995D70E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E-10CB-455C-908B-E22CF7352895}"/>
                </c:ext>
              </c:extLst>
            </c:dLbl>
            <c:dLbl>
              <c:idx val="1182"/>
              <c:tx>
                <c:rich>
                  <a:bodyPr/>
                  <a:lstStyle/>
                  <a:p>
                    <a:fld id="{188ACD60-72C1-49D3-B5C8-B8BDD9B8E48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F-10CB-455C-908B-E22CF7352895}"/>
                </c:ext>
              </c:extLst>
            </c:dLbl>
            <c:dLbl>
              <c:idx val="1183"/>
              <c:tx>
                <c:rich>
                  <a:bodyPr/>
                  <a:lstStyle/>
                  <a:p>
                    <a:fld id="{DDE5F703-0736-4019-9E5B-DA8DD693770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0-10CB-455C-908B-E22CF7352895}"/>
                </c:ext>
              </c:extLst>
            </c:dLbl>
            <c:dLbl>
              <c:idx val="1184"/>
              <c:tx>
                <c:rich>
                  <a:bodyPr/>
                  <a:lstStyle/>
                  <a:p>
                    <a:fld id="{CE63AC9F-9B9C-4D87-BD72-C86620301F1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1-10CB-455C-908B-E22CF7352895}"/>
                </c:ext>
              </c:extLst>
            </c:dLbl>
            <c:dLbl>
              <c:idx val="1185"/>
              <c:tx>
                <c:rich>
                  <a:bodyPr/>
                  <a:lstStyle/>
                  <a:p>
                    <a:fld id="{378E5446-80B7-41EC-8F2B-3F0E6B10F5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2-10CB-455C-908B-E22CF7352895}"/>
                </c:ext>
              </c:extLst>
            </c:dLbl>
            <c:dLbl>
              <c:idx val="1186"/>
              <c:tx>
                <c:rich>
                  <a:bodyPr/>
                  <a:lstStyle/>
                  <a:p>
                    <a:fld id="{7CA6D4CB-AAD4-4AF4-BDE9-C14DD5C5748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3-10CB-455C-908B-E22CF7352895}"/>
                </c:ext>
              </c:extLst>
            </c:dLbl>
            <c:dLbl>
              <c:idx val="1187"/>
              <c:tx>
                <c:rich>
                  <a:bodyPr/>
                  <a:lstStyle/>
                  <a:p>
                    <a:fld id="{F5E7403A-28BF-4FD5-AA4A-26246B0C76C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4-10CB-455C-908B-E22CF7352895}"/>
                </c:ext>
              </c:extLst>
            </c:dLbl>
            <c:dLbl>
              <c:idx val="1188"/>
              <c:tx>
                <c:rich>
                  <a:bodyPr/>
                  <a:lstStyle/>
                  <a:p>
                    <a:fld id="{E40BA5FC-9485-4855-B303-88386F3B379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5-10CB-455C-908B-E22CF7352895}"/>
                </c:ext>
              </c:extLst>
            </c:dLbl>
            <c:dLbl>
              <c:idx val="1189"/>
              <c:tx>
                <c:rich>
                  <a:bodyPr/>
                  <a:lstStyle/>
                  <a:p>
                    <a:fld id="{F11957B1-A323-47A6-93BC-C7FAC46A605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6-10CB-455C-908B-E22CF7352895}"/>
                </c:ext>
              </c:extLst>
            </c:dLbl>
            <c:dLbl>
              <c:idx val="1190"/>
              <c:tx>
                <c:rich>
                  <a:bodyPr/>
                  <a:lstStyle/>
                  <a:p>
                    <a:fld id="{E388B4D9-88B6-4250-BE1F-4FC5EF84AE9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7-10CB-455C-908B-E22CF7352895}"/>
                </c:ext>
              </c:extLst>
            </c:dLbl>
            <c:dLbl>
              <c:idx val="1191"/>
              <c:tx>
                <c:rich>
                  <a:bodyPr/>
                  <a:lstStyle/>
                  <a:p>
                    <a:fld id="{6895C8C9-E9A2-4EB3-9F2F-9C69EF2F7C7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8-10CB-455C-908B-E22CF7352895}"/>
                </c:ext>
              </c:extLst>
            </c:dLbl>
            <c:dLbl>
              <c:idx val="1192"/>
              <c:tx>
                <c:rich>
                  <a:bodyPr/>
                  <a:lstStyle/>
                  <a:p>
                    <a:fld id="{5FE6706B-DC8B-49C9-A204-CF3B64B2E83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9-10CB-455C-908B-E22CF7352895}"/>
                </c:ext>
              </c:extLst>
            </c:dLbl>
            <c:dLbl>
              <c:idx val="1193"/>
              <c:tx>
                <c:rich>
                  <a:bodyPr/>
                  <a:lstStyle/>
                  <a:p>
                    <a:fld id="{5BF36F9C-58B1-4BCA-BACF-052F3F56874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A-10CB-455C-908B-E22CF7352895}"/>
                </c:ext>
              </c:extLst>
            </c:dLbl>
            <c:dLbl>
              <c:idx val="1194"/>
              <c:tx>
                <c:rich>
                  <a:bodyPr/>
                  <a:lstStyle/>
                  <a:p>
                    <a:fld id="{DCA1FA8F-893E-453D-81AE-13E595A71CC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B-10CB-455C-908B-E22CF7352895}"/>
                </c:ext>
              </c:extLst>
            </c:dLbl>
            <c:dLbl>
              <c:idx val="1195"/>
              <c:tx>
                <c:rich>
                  <a:bodyPr/>
                  <a:lstStyle/>
                  <a:p>
                    <a:fld id="{757971F7-9663-4C7D-9EEC-3BF9FF8F3DD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C-10CB-455C-908B-E22CF7352895}"/>
                </c:ext>
              </c:extLst>
            </c:dLbl>
            <c:dLbl>
              <c:idx val="1196"/>
              <c:tx>
                <c:rich>
                  <a:bodyPr/>
                  <a:lstStyle/>
                  <a:p>
                    <a:fld id="{C3965443-E003-4576-9021-99D2132E1B4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D-10CB-455C-908B-E22CF7352895}"/>
                </c:ext>
              </c:extLst>
            </c:dLbl>
            <c:dLbl>
              <c:idx val="1197"/>
              <c:tx>
                <c:rich>
                  <a:bodyPr/>
                  <a:lstStyle/>
                  <a:p>
                    <a:fld id="{90FDF051-6A3C-49B1-B46A-99018851BA2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E-10CB-455C-908B-E22CF7352895}"/>
                </c:ext>
              </c:extLst>
            </c:dLbl>
            <c:dLbl>
              <c:idx val="1198"/>
              <c:tx>
                <c:rich>
                  <a:bodyPr/>
                  <a:lstStyle/>
                  <a:p>
                    <a:fld id="{7E78A7E5-77AB-440A-93FD-C94DF58944A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F-10CB-455C-908B-E22CF7352895}"/>
                </c:ext>
              </c:extLst>
            </c:dLbl>
            <c:dLbl>
              <c:idx val="1199"/>
              <c:tx>
                <c:rich>
                  <a:bodyPr/>
                  <a:lstStyle/>
                  <a:p>
                    <a:fld id="{CF204BD4-5F39-4D5A-8C2E-CC632555A9D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0-10CB-455C-908B-E22CF7352895}"/>
                </c:ext>
              </c:extLst>
            </c:dLbl>
            <c:dLbl>
              <c:idx val="1200"/>
              <c:tx>
                <c:rich>
                  <a:bodyPr/>
                  <a:lstStyle/>
                  <a:p>
                    <a:fld id="{440B4B85-BC1F-4B06-8B47-2301A8339B2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1-10CB-455C-908B-E22CF7352895}"/>
                </c:ext>
              </c:extLst>
            </c:dLbl>
            <c:dLbl>
              <c:idx val="1201"/>
              <c:tx>
                <c:rich>
                  <a:bodyPr/>
                  <a:lstStyle/>
                  <a:p>
                    <a:fld id="{B2876B13-FDFB-4E52-A669-D45A301E8C5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2-10CB-455C-908B-E22CF7352895}"/>
                </c:ext>
              </c:extLst>
            </c:dLbl>
            <c:dLbl>
              <c:idx val="1202"/>
              <c:tx>
                <c:rich>
                  <a:bodyPr/>
                  <a:lstStyle/>
                  <a:p>
                    <a:fld id="{8A01D48B-5D8C-4197-8E5E-137BF5E9D2C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3-10CB-455C-908B-E22CF7352895}"/>
                </c:ext>
              </c:extLst>
            </c:dLbl>
            <c:dLbl>
              <c:idx val="1203"/>
              <c:tx>
                <c:rich>
                  <a:bodyPr/>
                  <a:lstStyle/>
                  <a:p>
                    <a:fld id="{12929BA0-DFB1-4822-8854-D0A60B5DCA1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4-10CB-455C-908B-E22CF7352895}"/>
                </c:ext>
              </c:extLst>
            </c:dLbl>
            <c:dLbl>
              <c:idx val="1204"/>
              <c:tx>
                <c:rich>
                  <a:bodyPr/>
                  <a:lstStyle/>
                  <a:p>
                    <a:fld id="{FCF96D4C-B733-456C-85DD-4ED21159F5D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5-10CB-455C-908B-E22CF7352895}"/>
                </c:ext>
              </c:extLst>
            </c:dLbl>
            <c:dLbl>
              <c:idx val="1205"/>
              <c:tx>
                <c:rich>
                  <a:bodyPr/>
                  <a:lstStyle/>
                  <a:p>
                    <a:fld id="{10F5EEB0-B8BB-4851-84C6-36AE31892EA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6-10CB-455C-908B-E22CF7352895}"/>
                </c:ext>
              </c:extLst>
            </c:dLbl>
            <c:dLbl>
              <c:idx val="1206"/>
              <c:tx>
                <c:rich>
                  <a:bodyPr/>
                  <a:lstStyle/>
                  <a:p>
                    <a:fld id="{D6A6E67E-B7E5-4490-B749-6FE7B166336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7-10CB-455C-908B-E22CF7352895}"/>
                </c:ext>
              </c:extLst>
            </c:dLbl>
            <c:dLbl>
              <c:idx val="1207"/>
              <c:tx>
                <c:rich>
                  <a:bodyPr/>
                  <a:lstStyle/>
                  <a:p>
                    <a:fld id="{49C41431-6C89-4ADD-B066-88375B3C72C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8-10CB-455C-908B-E22CF7352895}"/>
                </c:ext>
              </c:extLst>
            </c:dLbl>
            <c:dLbl>
              <c:idx val="1208"/>
              <c:tx>
                <c:rich>
                  <a:bodyPr/>
                  <a:lstStyle/>
                  <a:p>
                    <a:fld id="{B2E9BF15-B9E3-4149-849B-A26789D31C6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9-10CB-455C-908B-E22CF7352895}"/>
                </c:ext>
              </c:extLst>
            </c:dLbl>
            <c:dLbl>
              <c:idx val="1209"/>
              <c:tx>
                <c:rich>
                  <a:bodyPr/>
                  <a:lstStyle/>
                  <a:p>
                    <a:fld id="{20DEB9A3-90F9-4A9C-BB32-D95123281C6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A-10CB-455C-908B-E22CF7352895}"/>
                </c:ext>
              </c:extLst>
            </c:dLbl>
            <c:dLbl>
              <c:idx val="1210"/>
              <c:tx>
                <c:rich>
                  <a:bodyPr/>
                  <a:lstStyle/>
                  <a:p>
                    <a:fld id="{64DD375D-D797-4FFC-B9C4-D6E264B796D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B-10CB-455C-908B-E22CF7352895}"/>
                </c:ext>
              </c:extLst>
            </c:dLbl>
            <c:dLbl>
              <c:idx val="1211"/>
              <c:tx>
                <c:rich>
                  <a:bodyPr/>
                  <a:lstStyle/>
                  <a:p>
                    <a:fld id="{152418D4-B282-4F6B-A31F-B8C4CDEAB06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C-10CB-455C-908B-E22CF7352895}"/>
                </c:ext>
              </c:extLst>
            </c:dLbl>
            <c:dLbl>
              <c:idx val="1212"/>
              <c:tx>
                <c:rich>
                  <a:bodyPr/>
                  <a:lstStyle/>
                  <a:p>
                    <a:fld id="{59C6E8FC-569D-4BE9-9082-04734A59F48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D-10CB-455C-908B-E22CF7352895}"/>
                </c:ext>
              </c:extLst>
            </c:dLbl>
            <c:dLbl>
              <c:idx val="1213"/>
              <c:tx>
                <c:rich>
                  <a:bodyPr/>
                  <a:lstStyle/>
                  <a:p>
                    <a:fld id="{BEC04C2F-A593-4D86-9832-B4A4264ECE5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E-10CB-455C-908B-E22CF7352895}"/>
                </c:ext>
              </c:extLst>
            </c:dLbl>
            <c:dLbl>
              <c:idx val="1214"/>
              <c:tx>
                <c:rich>
                  <a:bodyPr/>
                  <a:lstStyle/>
                  <a:p>
                    <a:fld id="{8FA1ADA3-D82A-4A64-B948-91FF74D705E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F-10CB-455C-908B-E22CF7352895}"/>
                </c:ext>
              </c:extLst>
            </c:dLbl>
            <c:dLbl>
              <c:idx val="1215"/>
              <c:tx>
                <c:rich>
                  <a:bodyPr/>
                  <a:lstStyle/>
                  <a:p>
                    <a:fld id="{EF73C40E-EC46-4753-8859-FAB4D202FD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0-10CB-455C-908B-E22CF7352895}"/>
                </c:ext>
              </c:extLst>
            </c:dLbl>
            <c:dLbl>
              <c:idx val="1216"/>
              <c:tx>
                <c:rich>
                  <a:bodyPr/>
                  <a:lstStyle/>
                  <a:p>
                    <a:fld id="{9B21BBBD-CDA3-45CC-BDCD-D03AC7B665A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1-10CB-455C-908B-E22CF7352895}"/>
                </c:ext>
              </c:extLst>
            </c:dLbl>
            <c:dLbl>
              <c:idx val="1217"/>
              <c:tx>
                <c:rich>
                  <a:bodyPr/>
                  <a:lstStyle/>
                  <a:p>
                    <a:fld id="{C84BE50D-0AFF-43A5-BEE5-DE7AF72645E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2-10CB-455C-908B-E22CF7352895}"/>
                </c:ext>
              </c:extLst>
            </c:dLbl>
            <c:dLbl>
              <c:idx val="1218"/>
              <c:tx>
                <c:rich>
                  <a:bodyPr/>
                  <a:lstStyle/>
                  <a:p>
                    <a:fld id="{FB9E0ED3-8411-4747-8F64-D4FE238D430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3-10CB-455C-908B-E22CF7352895}"/>
                </c:ext>
              </c:extLst>
            </c:dLbl>
            <c:dLbl>
              <c:idx val="1219"/>
              <c:tx>
                <c:rich>
                  <a:bodyPr/>
                  <a:lstStyle/>
                  <a:p>
                    <a:fld id="{3CF04CD8-3302-405C-B531-13674F01927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4-10CB-455C-908B-E22CF7352895}"/>
                </c:ext>
              </c:extLst>
            </c:dLbl>
            <c:dLbl>
              <c:idx val="1220"/>
              <c:tx>
                <c:rich>
                  <a:bodyPr/>
                  <a:lstStyle/>
                  <a:p>
                    <a:fld id="{D7E5AFEA-543B-4168-89DD-C08680243F4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5-10CB-455C-908B-E22CF7352895}"/>
                </c:ext>
              </c:extLst>
            </c:dLbl>
            <c:dLbl>
              <c:idx val="1221"/>
              <c:tx>
                <c:rich>
                  <a:bodyPr/>
                  <a:lstStyle/>
                  <a:p>
                    <a:fld id="{18D65AF1-094D-4434-A0C5-E42718887CD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6-10CB-455C-908B-E22CF7352895}"/>
                </c:ext>
              </c:extLst>
            </c:dLbl>
            <c:dLbl>
              <c:idx val="1222"/>
              <c:tx>
                <c:rich>
                  <a:bodyPr/>
                  <a:lstStyle/>
                  <a:p>
                    <a:fld id="{3A1F6C9A-5341-4DF7-853A-78B45D33BA9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7-10CB-455C-908B-E22CF7352895}"/>
                </c:ext>
              </c:extLst>
            </c:dLbl>
            <c:dLbl>
              <c:idx val="1223"/>
              <c:tx>
                <c:rich>
                  <a:bodyPr/>
                  <a:lstStyle/>
                  <a:p>
                    <a:fld id="{84694C6D-85BC-4B99-A9BA-A701DE3F15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8-10CB-455C-908B-E22CF7352895}"/>
                </c:ext>
              </c:extLst>
            </c:dLbl>
            <c:dLbl>
              <c:idx val="1224"/>
              <c:tx>
                <c:rich>
                  <a:bodyPr/>
                  <a:lstStyle/>
                  <a:p>
                    <a:fld id="{6205E3C5-6922-428A-94FE-C023E71831B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9-10CB-455C-908B-E22CF7352895}"/>
                </c:ext>
              </c:extLst>
            </c:dLbl>
            <c:dLbl>
              <c:idx val="1225"/>
              <c:tx>
                <c:rich>
                  <a:bodyPr/>
                  <a:lstStyle/>
                  <a:p>
                    <a:fld id="{222808A8-0AC3-4BA8-B8DF-D8DBAB5B10F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A-10CB-455C-908B-E22CF7352895}"/>
                </c:ext>
              </c:extLst>
            </c:dLbl>
            <c:dLbl>
              <c:idx val="1226"/>
              <c:tx>
                <c:rich>
                  <a:bodyPr/>
                  <a:lstStyle/>
                  <a:p>
                    <a:fld id="{0291E357-A182-4D78-A36A-A4917040BD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B-10CB-455C-908B-E22CF7352895}"/>
                </c:ext>
              </c:extLst>
            </c:dLbl>
            <c:dLbl>
              <c:idx val="1227"/>
              <c:tx>
                <c:rich>
                  <a:bodyPr/>
                  <a:lstStyle/>
                  <a:p>
                    <a:fld id="{023D0553-E2A1-4AA9-ACA4-BBD5DB3A8A3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C-10CB-455C-908B-E22CF7352895}"/>
                </c:ext>
              </c:extLst>
            </c:dLbl>
            <c:dLbl>
              <c:idx val="1228"/>
              <c:tx>
                <c:rich>
                  <a:bodyPr/>
                  <a:lstStyle/>
                  <a:p>
                    <a:fld id="{8F23ABA3-1656-462F-BDC6-FDA33E3E85D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D-10CB-455C-908B-E22CF7352895}"/>
                </c:ext>
              </c:extLst>
            </c:dLbl>
            <c:dLbl>
              <c:idx val="1229"/>
              <c:tx>
                <c:rich>
                  <a:bodyPr/>
                  <a:lstStyle/>
                  <a:p>
                    <a:fld id="{183E4C61-45FD-42F6-9FD3-CC79CDDC73F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E-10CB-455C-908B-E22CF7352895}"/>
                </c:ext>
              </c:extLst>
            </c:dLbl>
            <c:dLbl>
              <c:idx val="1230"/>
              <c:tx>
                <c:rich>
                  <a:bodyPr/>
                  <a:lstStyle/>
                  <a:p>
                    <a:fld id="{9C67AC48-A600-45F7-9D6C-ECF8582DE14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F-10CB-455C-908B-E22CF7352895}"/>
                </c:ext>
              </c:extLst>
            </c:dLbl>
            <c:dLbl>
              <c:idx val="1231"/>
              <c:tx>
                <c:rich>
                  <a:bodyPr/>
                  <a:lstStyle/>
                  <a:p>
                    <a:fld id="{3C240166-D0F0-45CB-BC92-32C92036EE4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0-10CB-455C-908B-E22CF7352895}"/>
                </c:ext>
              </c:extLst>
            </c:dLbl>
            <c:dLbl>
              <c:idx val="1232"/>
              <c:tx>
                <c:rich>
                  <a:bodyPr/>
                  <a:lstStyle/>
                  <a:p>
                    <a:fld id="{FD800F02-7E04-40D9-879C-42277B9A94C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1-10CB-455C-908B-E22CF7352895}"/>
                </c:ext>
              </c:extLst>
            </c:dLbl>
            <c:dLbl>
              <c:idx val="1233"/>
              <c:tx>
                <c:rich>
                  <a:bodyPr/>
                  <a:lstStyle/>
                  <a:p>
                    <a:fld id="{61EF74F1-F596-4D9D-86B1-A4504EB6FBA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2-10CB-455C-908B-E22CF7352895}"/>
                </c:ext>
              </c:extLst>
            </c:dLbl>
            <c:dLbl>
              <c:idx val="1234"/>
              <c:tx>
                <c:rich>
                  <a:bodyPr/>
                  <a:lstStyle/>
                  <a:p>
                    <a:fld id="{5437D095-0EA9-4B5D-A6D4-BD44FB2D4AC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3-10CB-455C-908B-E22CF7352895}"/>
                </c:ext>
              </c:extLst>
            </c:dLbl>
            <c:dLbl>
              <c:idx val="1235"/>
              <c:tx>
                <c:rich>
                  <a:bodyPr/>
                  <a:lstStyle/>
                  <a:p>
                    <a:fld id="{45920BA7-637F-471D-AB6F-97735B1911B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4-10CB-455C-908B-E22CF7352895}"/>
                </c:ext>
              </c:extLst>
            </c:dLbl>
            <c:dLbl>
              <c:idx val="1236"/>
              <c:tx>
                <c:rich>
                  <a:bodyPr/>
                  <a:lstStyle/>
                  <a:p>
                    <a:fld id="{9A840892-E85A-4AC3-9B61-91E3D4F2546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5-10CB-455C-908B-E22CF7352895}"/>
                </c:ext>
              </c:extLst>
            </c:dLbl>
            <c:dLbl>
              <c:idx val="1237"/>
              <c:tx>
                <c:rich>
                  <a:bodyPr/>
                  <a:lstStyle/>
                  <a:p>
                    <a:fld id="{9DDC9628-72A3-4D8D-8018-19A2DC42AE4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6-10CB-455C-908B-E22CF7352895}"/>
                </c:ext>
              </c:extLst>
            </c:dLbl>
            <c:dLbl>
              <c:idx val="1238"/>
              <c:tx>
                <c:rich>
                  <a:bodyPr/>
                  <a:lstStyle/>
                  <a:p>
                    <a:fld id="{EFAC81F9-52AD-4AA9-82E0-E5B00FF964F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7-10CB-455C-908B-E22CF7352895}"/>
                </c:ext>
              </c:extLst>
            </c:dLbl>
            <c:dLbl>
              <c:idx val="1239"/>
              <c:tx>
                <c:rich>
                  <a:bodyPr/>
                  <a:lstStyle/>
                  <a:p>
                    <a:fld id="{ADF4FDFA-6355-492B-85C6-1F20902A3D8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8-10CB-455C-908B-E22CF7352895}"/>
                </c:ext>
              </c:extLst>
            </c:dLbl>
            <c:dLbl>
              <c:idx val="1240"/>
              <c:tx>
                <c:rich>
                  <a:bodyPr/>
                  <a:lstStyle/>
                  <a:p>
                    <a:fld id="{CE6FA426-0F49-43B8-B18F-016769FB018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9-10CB-455C-908B-E22CF7352895}"/>
                </c:ext>
              </c:extLst>
            </c:dLbl>
            <c:dLbl>
              <c:idx val="1241"/>
              <c:tx>
                <c:rich>
                  <a:bodyPr/>
                  <a:lstStyle/>
                  <a:p>
                    <a:fld id="{C8AB8E19-05AF-4378-B92B-E4769DF68DC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A-10CB-455C-908B-E22CF7352895}"/>
                </c:ext>
              </c:extLst>
            </c:dLbl>
            <c:dLbl>
              <c:idx val="1242"/>
              <c:tx>
                <c:rich>
                  <a:bodyPr/>
                  <a:lstStyle/>
                  <a:p>
                    <a:fld id="{75A9AFC3-3CB7-46E2-B6FB-FC06A030305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B-10CB-455C-908B-E22CF7352895}"/>
                </c:ext>
              </c:extLst>
            </c:dLbl>
            <c:dLbl>
              <c:idx val="1243"/>
              <c:tx>
                <c:rich>
                  <a:bodyPr/>
                  <a:lstStyle/>
                  <a:p>
                    <a:fld id="{EC86CC95-3B15-4AD5-9AB4-1A15857E135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C-10CB-455C-908B-E22CF7352895}"/>
                </c:ext>
              </c:extLst>
            </c:dLbl>
            <c:dLbl>
              <c:idx val="1244"/>
              <c:tx>
                <c:rich>
                  <a:bodyPr/>
                  <a:lstStyle/>
                  <a:p>
                    <a:fld id="{351E277A-C3E9-4DAE-8134-5FC798625EA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D-10CB-455C-908B-E22CF7352895}"/>
                </c:ext>
              </c:extLst>
            </c:dLbl>
            <c:dLbl>
              <c:idx val="1245"/>
              <c:tx>
                <c:rich>
                  <a:bodyPr/>
                  <a:lstStyle/>
                  <a:p>
                    <a:fld id="{DB575D78-D226-42DA-AAD0-B897A98D99E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E-10CB-455C-908B-E22CF7352895}"/>
                </c:ext>
              </c:extLst>
            </c:dLbl>
            <c:dLbl>
              <c:idx val="1246"/>
              <c:tx>
                <c:rich>
                  <a:bodyPr/>
                  <a:lstStyle/>
                  <a:p>
                    <a:fld id="{672526AC-B9E0-41B7-B742-48E1FDBD96E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F-10CB-455C-908B-E22CF7352895}"/>
                </c:ext>
              </c:extLst>
            </c:dLbl>
            <c:dLbl>
              <c:idx val="1247"/>
              <c:tx>
                <c:rich>
                  <a:bodyPr/>
                  <a:lstStyle/>
                  <a:p>
                    <a:fld id="{946CC449-3B9A-4289-A5C0-8237D2FD5E8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0-10CB-455C-908B-E22CF7352895}"/>
                </c:ext>
              </c:extLst>
            </c:dLbl>
            <c:dLbl>
              <c:idx val="1248"/>
              <c:tx>
                <c:rich>
                  <a:bodyPr/>
                  <a:lstStyle/>
                  <a:p>
                    <a:fld id="{CE1711A6-8217-45A2-89D0-BFEBD7DB683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1-10CB-455C-908B-E22CF7352895}"/>
                </c:ext>
              </c:extLst>
            </c:dLbl>
            <c:dLbl>
              <c:idx val="1249"/>
              <c:tx>
                <c:rich>
                  <a:bodyPr/>
                  <a:lstStyle/>
                  <a:p>
                    <a:fld id="{9B4C5EA4-DD87-4C63-9DA3-9CF6984F44F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2-10CB-455C-908B-E22CF7352895}"/>
                </c:ext>
              </c:extLst>
            </c:dLbl>
            <c:dLbl>
              <c:idx val="1250"/>
              <c:tx>
                <c:rich>
                  <a:bodyPr/>
                  <a:lstStyle/>
                  <a:p>
                    <a:fld id="{781B9B14-665D-4D46-9084-327AE810D10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3-10CB-455C-908B-E22CF7352895}"/>
                </c:ext>
              </c:extLst>
            </c:dLbl>
            <c:dLbl>
              <c:idx val="1251"/>
              <c:tx>
                <c:rich>
                  <a:bodyPr/>
                  <a:lstStyle/>
                  <a:p>
                    <a:fld id="{188AC7BD-DE10-496E-965B-9E076AB3DDA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4-10CB-455C-908B-E22CF7352895}"/>
                </c:ext>
              </c:extLst>
            </c:dLbl>
            <c:dLbl>
              <c:idx val="1252"/>
              <c:tx>
                <c:rich>
                  <a:bodyPr/>
                  <a:lstStyle/>
                  <a:p>
                    <a:fld id="{C1D8CE28-0872-4E62-B7F3-FB394639364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5-10CB-455C-908B-E22CF7352895}"/>
                </c:ext>
              </c:extLst>
            </c:dLbl>
            <c:dLbl>
              <c:idx val="1253"/>
              <c:tx>
                <c:rich>
                  <a:bodyPr/>
                  <a:lstStyle/>
                  <a:p>
                    <a:fld id="{2AF77677-8965-4C53-BEED-347EC56C16E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6-10CB-455C-908B-E22CF7352895}"/>
                </c:ext>
              </c:extLst>
            </c:dLbl>
            <c:dLbl>
              <c:idx val="1254"/>
              <c:tx>
                <c:rich>
                  <a:bodyPr/>
                  <a:lstStyle/>
                  <a:p>
                    <a:fld id="{0372C2CC-4641-41A9-A65F-8C03BA6E2BB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7-10CB-455C-908B-E22CF7352895}"/>
                </c:ext>
              </c:extLst>
            </c:dLbl>
            <c:dLbl>
              <c:idx val="1255"/>
              <c:tx>
                <c:rich>
                  <a:bodyPr/>
                  <a:lstStyle/>
                  <a:p>
                    <a:fld id="{98B39260-97D4-4DEB-A70E-3011B293DF2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8-10CB-455C-908B-E22CF7352895}"/>
                </c:ext>
              </c:extLst>
            </c:dLbl>
            <c:dLbl>
              <c:idx val="1256"/>
              <c:tx>
                <c:rich>
                  <a:bodyPr/>
                  <a:lstStyle/>
                  <a:p>
                    <a:fld id="{7210A3A7-B3AA-4559-B63B-B77C46AE716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9-10CB-455C-908B-E22CF7352895}"/>
                </c:ext>
              </c:extLst>
            </c:dLbl>
            <c:dLbl>
              <c:idx val="1257"/>
              <c:tx>
                <c:rich>
                  <a:bodyPr/>
                  <a:lstStyle/>
                  <a:p>
                    <a:fld id="{1AA7BB97-6460-4041-AA70-055F117CA6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A-10CB-455C-908B-E22CF7352895}"/>
                </c:ext>
              </c:extLst>
            </c:dLbl>
            <c:dLbl>
              <c:idx val="1258"/>
              <c:tx>
                <c:rich>
                  <a:bodyPr/>
                  <a:lstStyle/>
                  <a:p>
                    <a:fld id="{9FF8E93B-B193-458B-8804-A55AD69F269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B-10CB-455C-908B-E22CF7352895}"/>
                </c:ext>
              </c:extLst>
            </c:dLbl>
            <c:dLbl>
              <c:idx val="1259"/>
              <c:tx>
                <c:rich>
                  <a:bodyPr/>
                  <a:lstStyle/>
                  <a:p>
                    <a:fld id="{BCD16379-F063-43AA-9866-0F077A94355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C-10CB-455C-908B-E22CF7352895}"/>
                </c:ext>
              </c:extLst>
            </c:dLbl>
            <c:dLbl>
              <c:idx val="1260"/>
              <c:tx>
                <c:rich>
                  <a:bodyPr/>
                  <a:lstStyle/>
                  <a:p>
                    <a:fld id="{334F1A81-C27A-44ED-A7F1-755CD08D4BA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D-10CB-455C-908B-E22CF7352895}"/>
                </c:ext>
              </c:extLst>
            </c:dLbl>
            <c:dLbl>
              <c:idx val="1261"/>
              <c:tx>
                <c:rich>
                  <a:bodyPr/>
                  <a:lstStyle/>
                  <a:p>
                    <a:fld id="{7C1D91BA-7578-4DFD-A5CA-9AECE1CAF72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E-10CB-455C-908B-E22CF7352895}"/>
                </c:ext>
              </c:extLst>
            </c:dLbl>
            <c:dLbl>
              <c:idx val="1262"/>
              <c:tx>
                <c:rich>
                  <a:bodyPr/>
                  <a:lstStyle/>
                  <a:p>
                    <a:fld id="{7DD064E0-6F33-467C-96A2-835853A62A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F-10CB-455C-908B-E22CF7352895}"/>
                </c:ext>
              </c:extLst>
            </c:dLbl>
            <c:dLbl>
              <c:idx val="1263"/>
              <c:tx>
                <c:rich>
                  <a:bodyPr/>
                  <a:lstStyle/>
                  <a:p>
                    <a:fld id="{01EBDDA2-0935-49EE-94BE-ED7CDF69148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0-10CB-455C-908B-E22CF7352895}"/>
                </c:ext>
              </c:extLst>
            </c:dLbl>
            <c:dLbl>
              <c:idx val="1264"/>
              <c:tx>
                <c:rich>
                  <a:bodyPr/>
                  <a:lstStyle/>
                  <a:p>
                    <a:fld id="{EC1F89C5-C084-4921-8B84-F67C09E8224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1-10CB-455C-908B-E22CF7352895}"/>
                </c:ext>
              </c:extLst>
            </c:dLbl>
            <c:dLbl>
              <c:idx val="1265"/>
              <c:tx>
                <c:rich>
                  <a:bodyPr/>
                  <a:lstStyle/>
                  <a:p>
                    <a:fld id="{19D1A630-157C-4226-AE54-9D9059C283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2-10CB-455C-908B-E22CF7352895}"/>
                </c:ext>
              </c:extLst>
            </c:dLbl>
            <c:dLbl>
              <c:idx val="1266"/>
              <c:tx>
                <c:rich>
                  <a:bodyPr/>
                  <a:lstStyle/>
                  <a:p>
                    <a:fld id="{6861EAF5-75DD-4ABB-9834-2105B410A1D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3-10CB-455C-908B-E22CF7352895}"/>
                </c:ext>
              </c:extLst>
            </c:dLbl>
            <c:dLbl>
              <c:idx val="1267"/>
              <c:tx>
                <c:rich>
                  <a:bodyPr/>
                  <a:lstStyle/>
                  <a:p>
                    <a:fld id="{9F4715CC-28AE-4C33-A42E-C18D7155F07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4-10CB-455C-908B-E22CF7352895}"/>
                </c:ext>
              </c:extLst>
            </c:dLbl>
            <c:dLbl>
              <c:idx val="1268"/>
              <c:tx>
                <c:rich>
                  <a:bodyPr/>
                  <a:lstStyle/>
                  <a:p>
                    <a:fld id="{648B0482-8BE7-4F59-97A0-03A9817FA3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5-10CB-455C-908B-E22CF7352895}"/>
                </c:ext>
              </c:extLst>
            </c:dLbl>
            <c:dLbl>
              <c:idx val="1269"/>
              <c:tx>
                <c:rich>
                  <a:bodyPr/>
                  <a:lstStyle/>
                  <a:p>
                    <a:fld id="{D84BD907-98D3-4672-8707-22F800E1E50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6-10CB-455C-908B-E22CF7352895}"/>
                </c:ext>
              </c:extLst>
            </c:dLbl>
            <c:dLbl>
              <c:idx val="1270"/>
              <c:tx>
                <c:rich>
                  <a:bodyPr/>
                  <a:lstStyle/>
                  <a:p>
                    <a:fld id="{DE2621D5-5D84-4C62-B2AA-C0EE268202E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7-10CB-455C-908B-E22CF7352895}"/>
                </c:ext>
              </c:extLst>
            </c:dLbl>
            <c:dLbl>
              <c:idx val="1271"/>
              <c:tx>
                <c:rich>
                  <a:bodyPr/>
                  <a:lstStyle/>
                  <a:p>
                    <a:fld id="{CE4BDDCD-656B-4FDE-BFF7-32DDE7AED6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8-10CB-455C-908B-E22CF7352895}"/>
                </c:ext>
              </c:extLst>
            </c:dLbl>
            <c:dLbl>
              <c:idx val="1272"/>
              <c:tx>
                <c:rich>
                  <a:bodyPr/>
                  <a:lstStyle/>
                  <a:p>
                    <a:fld id="{139F6961-494F-42E1-A762-0CB9C1A8EA2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9-10CB-455C-908B-E22CF7352895}"/>
                </c:ext>
              </c:extLst>
            </c:dLbl>
            <c:dLbl>
              <c:idx val="1273"/>
              <c:tx>
                <c:rich>
                  <a:bodyPr/>
                  <a:lstStyle/>
                  <a:p>
                    <a:fld id="{FA698DD7-CE59-4BE8-9FDA-6F710E39513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A-10CB-455C-908B-E22CF7352895}"/>
                </c:ext>
              </c:extLst>
            </c:dLbl>
            <c:dLbl>
              <c:idx val="1274"/>
              <c:tx>
                <c:rich>
                  <a:bodyPr/>
                  <a:lstStyle/>
                  <a:p>
                    <a:fld id="{EA83783B-6464-4331-8448-46342B41E58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B-10CB-455C-908B-E22CF7352895}"/>
                </c:ext>
              </c:extLst>
            </c:dLbl>
            <c:dLbl>
              <c:idx val="1275"/>
              <c:tx>
                <c:rich>
                  <a:bodyPr/>
                  <a:lstStyle/>
                  <a:p>
                    <a:fld id="{876A087B-8061-4022-B1D3-3EA183F6339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C-10CB-455C-908B-E22CF7352895}"/>
                </c:ext>
              </c:extLst>
            </c:dLbl>
            <c:dLbl>
              <c:idx val="1276"/>
              <c:tx>
                <c:rich>
                  <a:bodyPr/>
                  <a:lstStyle/>
                  <a:p>
                    <a:fld id="{56760B6B-9BAA-4C57-A501-8C722FA1118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D-10CB-455C-908B-E22CF7352895}"/>
                </c:ext>
              </c:extLst>
            </c:dLbl>
            <c:dLbl>
              <c:idx val="1277"/>
              <c:tx>
                <c:rich>
                  <a:bodyPr/>
                  <a:lstStyle/>
                  <a:p>
                    <a:fld id="{997AFC9F-BA86-4D7D-A263-B35D7A818A9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E-10CB-455C-908B-E22CF7352895}"/>
                </c:ext>
              </c:extLst>
            </c:dLbl>
            <c:dLbl>
              <c:idx val="1278"/>
              <c:tx>
                <c:rich>
                  <a:bodyPr/>
                  <a:lstStyle/>
                  <a:p>
                    <a:fld id="{B502903A-9F21-4886-ACAB-490FB9E5DC4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F-10CB-455C-908B-E22CF7352895}"/>
                </c:ext>
              </c:extLst>
            </c:dLbl>
            <c:dLbl>
              <c:idx val="1279"/>
              <c:tx>
                <c:rich>
                  <a:bodyPr/>
                  <a:lstStyle/>
                  <a:p>
                    <a:fld id="{A9FF7DFE-1BC7-445B-A3D7-E6E0E43D911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0-10CB-455C-908B-E22CF7352895}"/>
                </c:ext>
              </c:extLst>
            </c:dLbl>
            <c:dLbl>
              <c:idx val="1280"/>
              <c:tx>
                <c:rich>
                  <a:bodyPr/>
                  <a:lstStyle/>
                  <a:p>
                    <a:fld id="{9795AADD-CAAB-4516-B3CE-F040454928E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1-10CB-455C-908B-E22CF7352895}"/>
                </c:ext>
              </c:extLst>
            </c:dLbl>
            <c:dLbl>
              <c:idx val="1281"/>
              <c:tx>
                <c:rich>
                  <a:bodyPr/>
                  <a:lstStyle/>
                  <a:p>
                    <a:fld id="{232246B5-C4F7-48FA-B121-733BEF11299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2-10CB-455C-908B-E22CF7352895}"/>
                </c:ext>
              </c:extLst>
            </c:dLbl>
            <c:dLbl>
              <c:idx val="1282"/>
              <c:tx>
                <c:rich>
                  <a:bodyPr/>
                  <a:lstStyle/>
                  <a:p>
                    <a:fld id="{E7B99EBE-9597-4090-9A64-03EDC552168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3-10CB-455C-908B-E22CF7352895}"/>
                </c:ext>
              </c:extLst>
            </c:dLbl>
            <c:dLbl>
              <c:idx val="1283"/>
              <c:tx>
                <c:rich>
                  <a:bodyPr/>
                  <a:lstStyle/>
                  <a:p>
                    <a:fld id="{2E77C057-8C14-4ECD-A278-EAAC22C9984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4-10CB-455C-908B-E22CF7352895}"/>
                </c:ext>
              </c:extLst>
            </c:dLbl>
            <c:dLbl>
              <c:idx val="1284"/>
              <c:tx>
                <c:rich>
                  <a:bodyPr/>
                  <a:lstStyle/>
                  <a:p>
                    <a:fld id="{1D793C6F-9BBB-41AE-9872-B4C9C2F370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5-10CB-455C-908B-E22CF7352895}"/>
                </c:ext>
              </c:extLst>
            </c:dLbl>
            <c:dLbl>
              <c:idx val="1285"/>
              <c:tx>
                <c:rich>
                  <a:bodyPr/>
                  <a:lstStyle/>
                  <a:p>
                    <a:fld id="{1676B333-E2B1-4A1E-A28B-BA2AE18CE47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6-10CB-455C-908B-E22CF7352895}"/>
                </c:ext>
              </c:extLst>
            </c:dLbl>
            <c:dLbl>
              <c:idx val="1286"/>
              <c:tx>
                <c:rich>
                  <a:bodyPr/>
                  <a:lstStyle/>
                  <a:p>
                    <a:fld id="{72D10A04-6656-4280-9C8A-66211B2F6F6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7-10CB-455C-908B-E22CF7352895}"/>
                </c:ext>
              </c:extLst>
            </c:dLbl>
            <c:dLbl>
              <c:idx val="1287"/>
              <c:tx>
                <c:rich>
                  <a:bodyPr/>
                  <a:lstStyle/>
                  <a:p>
                    <a:fld id="{A6E4E3C9-D43C-4878-BF6D-1398C457CC2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8-10CB-455C-908B-E22CF7352895}"/>
                </c:ext>
              </c:extLst>
            </c:dLbl>
            <c:dLbl>
              <c:idx val="1288"/>
              <c:tx>
                <c:rich>
                  <a:bodyPr/>
                  <a:lstStyle/>
                  <a:p>
                    <a:fld id="{D0E8B613-8D31-4C4C-A394-9D67F3ABA96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9-10CB-455C-908B-E22CF7352895}"/>
                </c:ext>
              </c:extLst>
            </c:dLbl>
            <c:dLbl>
              <c:idx val="1289"/>
              <c:tx>
                <c:rich>
                  <a:bodyPr/>
                  <a:lstStyle/>
                  <a:p>
                    <a:fld id="{77BE51CD-F8D9-4CA5-AC11-5887F94FA8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A-10CB-455C-908B-E22CF7352895}"/>
                </c:ext>
              </c:extLst>
            </c:dLbl>
            <c:dLbl>
              <c:idx val="1290"/>
              <c:tx>
                <c:rich>
                  <a:bodyPr/>
                  <a:lstStyle/>
                  <a:p>
                    <a:fld id="{534C1071-41DA-48FA-8D90-F2A6CD22087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B-10CB-455C-908B-E22CF7352895}"/>
                </c:ext>
              </c:extLst>
            </c:dLbl>
            <c:dLbl>
              <c:idx val="1291"/>
              <c:tx>
                <c:rich>
                  <a:bodyPr/>
                  <a:lstStyle/>
                  <a:p>
                    <a:fld id="{85B5FCAB-297F-403B-9FB0-27517CBC45E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C-10CB-455C-908B-E22CF7352895}"/>
                </c:ext>
              </c:extLst>
            </c:dLbl>
            <c:dLbl>
              <c:idx val="1292"/>
              <c:tx>
                <c:rich>
                  <a:bodyPr/>
                  <a:lstStyle/>
                  <a:p>
                    <a:fld id="{90E76BB1-EC91-4F2E-B93C-606F69C2471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D-10CB-455C-908B-E22CF7352895}"/>
                </c:ext>
              </c:extLst>
            </c:dLbl>
            <c:dLbl>
              <c:idx val="1293"/>
              <c:tx>
                <c:rich>
                  <a:bodyPr/>
                  <a:lstStyle/>
                  <a:p>
                    <a:fld id="{586EADC9-A358-43C2-875F-AE35A4232E2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E-10CB-455C-908B-E22CF7352895}"/>
                </c:ext>
              </c:extLst>
            </c:dLbl>
            <c:dLbl>
              <c:idx val="1294"/>
              <c:tx>
                <c:rich>
                  <a:bodyPr/>
                  <a:lstStyle/>
                  <a:p>
                    <a:fld id="{04F192AC-9B3D-4816-ABBE-6560F0201E1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F-10CB-455C-908B-E22CF7352895}"/>
                </c:ext>
              </c:extLst>
            </c:dLbl>
            <c:dLbl>
              <c:idx val="1295"/>
              <c:tx>
                <c:rich>
                  <a:bodyPr/>
                  <a:lstStyle/>
                  <a:p>
                    <a:fld id="{5775C442-90D9-4B5D-AC84-8CDF649350E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0-10CB-455C-908B-E22CF7352895}"/>
                </c:ext>
              </c:extLst>
            </c:dLbl>
            <c:dLbl>
              <c:idx val="1296"/>
              <c:tx>
                <c:rich>
                  <a:bodyPr/>
                  <a:lstStyle/>
                  <a:p>
                    <a:fld id="{68DCD403-AD36-4E59-81DC-B2EDA2D5023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1-10CB-455C-908B-E22CF7352895}"/>
                </c:ext>
              </c:extLst>
            </c:dLbl>
            <c:dLbl>
              <c:idx val="1297"/>
              <c:tx>
                <c:rich>
                  <a:bodyPr/>
                  <a:lstStyle/>
                  <a:p>
                    <a:fld id="{2BF764C5-5417-44FE-833D-DC16604C4B9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2-10CB-455C-908B-E22CF7352895}"/>
                </c:ext>
              </c:extLst>
            </c:dLbl>
            <c:dLbl>
              <c:idx val="1298"/>
              <c:tx>
                <c:rich>
                  <a:bodyPr/>
                  <a:lstStyle/>
                  <a:p>
                    <a:fld id="{821678E9-FA00-401C-BEA5-41D26703F57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3-10CB-455C-908B-E22CF7352895}"/>
                </c:ext>
              </c:extLst>
            </c:dLbl>
            <c:dLbl>
              <c:idx val="1299"/>
              <c:tx>
                <c:rich>
                  <a:bodyPr/>
                  <a:lstStyle/>
                  <a:p>
                    <a:fld id="{527E4761-9303-4179-8388-FA34BE93122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4-10CB-455C-908B-E22CF7352895}"/>
                </c:ext>
              </c:extLst>
            </c:dLbl>
            <c:dLbl>
              <c:idx val="1300"/>
              <c:tx>
                <c:rich>
                  <a:bodyPr/>
                  <a:lstStyle/>
                  <a:p>
                    <a:fld id="{461A515E-CD1F-418F-9081-4069ABEB5DD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5-10CB-455C-908B-E22CF7352895}"/>
                </c:ext>
              </c:extLst>
            </c:dLbl>
            <c:dLbl>
              <c:idx val="1301"/>
              <c:tx>
                <c:rich>
                  <a:bodyPr/>
                  <a:lstStyle/>
                  <a:p>
                    <a:fld id="{DD05C7ED-FC95-4A40-B6DF-AAE048EFD69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6-10CB-455C-908B-E22CF7352895}"/>
                </c:ext>
              </c:extLst>
            </c:dLbl>
            <c:dLbl>
              <c:idx val="1302"/>
              <c:tx>
                <c:rich>
                  <a:bodyPr/>
                  <a:lstStyle/>
                  <a:p>
                    <a:fld id="{9CAA7B32-3280-4E7F-BE79-81F3461755F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7-10CB-455C-908B-E22CF7352895}"/>
                </c:ext>
              </c:extLst>
            </c:dLbl>
            <c:dLbl>
              <c:idx val="1303"/>
              <c:tx>
                <c:rich>
                  <a:bodyPr/>
                  <a:lstStyle/>
                  <a:p>
                    <a:fld id="{EA66B4D3-60C8-4A6F-9E17-90840421AA6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8-10CB-455C-908B-E22CF7352895}"/>
                </c:ext>
              </c:extLst>
            </c:dLbl>
            <c:dLbl>
              <c:idx val="1304"/>
              <c:tx>
                <c:rich>
                  <a:bodyPr/>
                  <a:lstStyle/>
                  <a:p>
                    <a:fld id="{9D63DF46-9EDB-4DB6-99F4-CF6C78CDAD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9-10CB-455C-908B-E22CF7352895}"/>
                </c:ext>
              </c:extLst>
            </c:dLbl>
            <c:dLbl>
              <c:idx val="1305"/>
              <c:tx>
                <c:rich>
                  <a:bodyPr/>
                  <a:lstStyle/>
                  <a:p>
                    <a:fld id="{96675641-971D-4C71-A43D-8C9D9746452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A-10CB-455C-908B-E22CF7352895}"/>
                </c:ext>
              </c:extLst>
            </c:dLbl>
            <c:dLbl>
              <c:idx val="1306"/>
              <c:tx>
                <c:rich>
                  <a:bodyPr/>
                  <a:lstStyle/>
                  <a:p>
                    <a:fld id="{68979437-9116-47B1-BC7E-4F771ECC281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B-10CB-455C-908B-E22CF7352895}"/>
                </c:ext>
              </c:extLst>
            </c:dLbl>
            <c:dLbl>
              <c:idx val="1307"/>
              <c:tx>
                <c:rich>
                  <a:bodyPr/>
                  <a:lstStyle/>
                  <a:p>
                    <a:fld id="{920ABF3B-C9CD-494A-AA8A-56CD0CDCC9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C-10CB-455C-908B-E22CF7352895}"/>
                </c:ext>
              </c:extLst>
            </c:dLbl>
            <c:dLbl>
              <c:idx val="1308"/>
              <c:tx>
                <c:rich>
                  <a:bodyPr/>
                  <a:lstStyle/>
                  <a:p>
                    <a:fld id="{8A13AE39-6E96-4131-8A47-43F5A1C06B5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D-10CB-455C-908B-E22CF7352895}"/>
                </c:ext>
              </c:extLst>
            </c:dLbl>
            <c:dLbl>
              <c:idx val="1309"/>
              <c:tx>
                <c:rich>
                  <a:bodyPr/>
                  <a:lstStyle/>
                  <a:p>
                    <a:fld id="{CF83EE91-74AE-4A09-8DE1-8467356E2D8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E-10CB-455C-908B-E22CF7352895}"/>
                </c:ext>
              </c:extLst>
            </c:dLbl>
            <c:dLbl>
              <c:idx val="1310"/>
              <c:tx>
                <c:rich>
                  <a:bodyPr/>
                  <a:lstStyle/>
                  <a:p>
                    <a:fld id="{F456106E-787E-4173-A855-EF59E57372B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F-10CB-455C-908B-E22CF7352895}"/>
                </c:ext>
              </c:extLst>
            </c:dLbl>
            <c:dLbl>
              <c:idx val="1311"/>
              <c:tx>
                <c:rich>
                  <a:bodyPr/>
                  <a:lstStyle/>
                  <a:p>
                    <a:fld id="{EB4606C5-352E-48AF-B405-DCD98C74B0B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0-10CB-455C-908B-E22CF7352895}"/>
                </c:ext>
              </c:extLst>
            </c:dLbl>
            <c:dLbl>
              <c:idx val="1312"/>
              <c:tx>
                <c:rich>
                  <a:bodyPr/>
                  <a:lstStyle/>
                  <a:p>
                    <a:fld id="{F278B6DA-8B4B-4D7D-BC84-B1408327D04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1-10CB-455C-908B-E22CF7352895}"/>
                </c:ext>
              </c:extLst>
            </c:dLbl>
            <c:dLbl>
              <c:idx val="1313"/>
              <c:tx>
                <c:rich>
                  <a:bodyPr/>
                  <a:lstStyle/>
                  <a:p>
                    <a:fld id="{584219F7-79D2-483F-94F1-160732558A9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2-10CB-455C-908B-E22CF7352895}"/>
                </c:ext>
              </c:extLst>
            </c:dLbl>
            <c:dLbl>
              <c:idx val="1314"/>
              <c:tx>
                <c:rich>
                  <a:bodyPr/>
                  <a:lstStyle/>
                  <a:p>
                    <a:fld id="{3E27568F-F399-469F-9DF9-E850BA26F84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3-10CB-455C-908B-E22CF7352895}"/>
                </c:ext>
              </c:extLst>
            </c:dLbl>
            <c:dLbl>
              <c:idx val="1315"/>
              <c:tx>
                <c:rich>
                  <a:bodyPr/>
                  <a:lstStyle/>
                  <a:p>
                    <a:fld id="{E4ECCA37-3CF7-4FB3-8F29-3FB82FAC334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4-10CB-455C-908B-E22CF7352895}"/>
                </c:ext>
              </c:extLst>
            </c:dLbl>
            <c:dLbl>
              <c:idx val="1316"/>
              <c:tx>
                <c:rich>
                  <a:bodyPr/>
                  <a:lstStyle/>
                  <a:p>
                    <a:fld id="{BEA5EDF1-458B-44FC-A600-6A40418A768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5-10CB-455C-908B-E22CF7352895}"/>
                </c:ext>
              </c:extLst>
            </c:dLbl>
            <c:dLbl>
              <c:idx val="1317"/>
              <c:tx>
                <c:rich>
                  <a:bodyPr/>
                  <a:lstStyle/>
                  <a:p>
                    <a:fld id="{66B2E99B-0836-4C69-98C8-E7BEBF9AA0F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6-10CB-455C-908B-E22CF7352895}"/>
                </c:ext>
              </c:extLst>
            </c:dLbl>
            <c:dLbl>
              <c:idx val="1318"/>
              <c:tx>
                <c:rich>
                  <a:bodyPr/>
                  <a:lstStyle/>
                  <a:p>
                    <a:fld id="{1C577EDB-E52E-491B-B105-97B49E22EF3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7-10CB-455C-908B-E22CF7352895}"/>
                </c:ext>
              </c:extLst>
            </c:dLbl>
            <c:dLbl>
              <c:idx val="1319"/>
              <c:tx>
                <c:rich>
                  <a:bodyPr/>
                  <a:lstStyle/>
                  <a:p>
                    <a:fld id="{116AF809-808B-422E-9AEC-345B8059B03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8-10CB-455C-908B-E22CF7352895}"/>
                </c:ext>
              </c:extLst>
            </c:dLbl>
            <c:dLbl>
              <c:idx val="1320"/>
              <c:tx>
                <c:rich>
                  <a:bodyPr/>
                  <a:lstStyle/>
                  <a:p>
                    <a:fld id="{992B6AAC-85E0-449C-818E-6779752CB87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9-10CB-455C-908B-E22CF7352895}"/>
                </c:ext>
              </c:extLst>
            </c:dLbl>
            <c:dLbl>
              <c:idx val="1321"/>
              <c:tx>
                <c:rich>
                  <a:bodyPr/>
                  <a:lstStyle/>
                  <a:p>
                    <a:fld id="{B0A44D60-C43F-4FEC-BB67-F3C40AA0E8D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A-10CB-455C-908B-E22CF7352895}"/>
                </c:ext>
              </c:extLst>
            </c:dLbl>
            <c:dLbl>
              <c:idx val="1322"/>
              <c:tx>
                <c:rich>
                  <a:bodyPr/>
                  <a:lstStyle/>
                  <a:p>
                    <a:fld id="{1B922EBD-9103-4AA5-B56E-4EB1EEDF112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B-10CB-455C-908B-E22CF7352895}"/>
                </c:ext>
              </c:extLst>
            </c:dLbl>
            <c:dLbl>
              <c:idx val="1323"/>
              <c:tx>
                <c:rich>
                  <a:bodyPr/>
                  <a:lstStyle/>
                  <a:p>
                    <a:fld id="{C8843C29-C9A8-4B63-8AAB-AEE19904533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C-10CB-455C-908B-E22CF7352895}"/>
                </c:ext>
              </c:extLst>
            </c:dLbl>
            <c:dLbl>
              <c:idx val="1324"/>
              <c:tx>
                <c:rich>
                  <a:bodyPr/>
                  <a:lstStyle/>
                  <a:p>
                    <a:fld id="{B22CEDEC-2D54-424D-8C58-6AA20259DB8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D-10CB-455C-908B-E22CF7352895}"/>
                </c:ext>
              </c:extLst>
            </c:dLbl>
            <c:dLbl>
              <c:idx val="1325"/>
              <c:tx>
                <c:rich>
                  <a:bodyPr/>
                  <a:lstStyle/>
                  <a:p>
                    <a:fld id="{8D61F869-FA2B-40D9-BC61-16795C4CDBA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E-10CB-455C-908B-E22CF7352895}"/>
                </c:ext>
              </c:extLst>
            </c:dLbl>
            <c:dLbl>
              <c:idx val="1326"/>
              <c:tx>
                <c:rich>
                  <a:bodyPr/>
                  <a:lstStyle/>
                  <a:p>
                    <a:fld id="{5862BF95-A7E1-4B7E-875A-1E92A0CD075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F-10CB-455C-908B-E22CF7352895}"/>
                </c:ext>
              </c:extLst>
            </c:dLbl>
            <c:dLbl>
              <c:idx val="1327"/>
              <c:tx>
                <c:rich>
                  <a:bodyPr/>
                  <a:lstStyle/>
                  <a:p>
                    <a:fld id="{43759354-40F2-41FB-A5C6-8449E368E28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0-10CB-455C-908B-E22CF7352895}"/>
                </c:ext>
              </c:extLst>
            </c:dLbl>
            <c:dLbl>
              <c:idx val="1328"/>
              <c:tx>
                <c:rich>
                  <a:bodyPr/>
                  <a:lstStyle/>
                  <a:p>
                    <a:fld id="{5FD1C0CB-A9CF-49A8-BB5F-B275DBB2A03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1-10CB-455C-908B-E22CF7352895}"/>
                </c:ext>
              </c:extLst>
            </c:dLbl>
            <c:dLbl>
              <c:idx val="1329"/>
              <c:tx>
                <c:rich>
                  <a:bodyPr/>
                  <a:lstStyle/>
                  <a:p>
                    <a:fld id="{107D6625-9714-4632-B569-BA70B9CD09C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2-10CB-455C-908B-E22CF7352895}"/>
                </c:ext>
              </c:extLst>
            </c:dLbl>
            <c:dLbl>
              <c:idx val="1330"/>
              <c:tx>
                <c:rich>
                  <a:bodyPr/>
                  <a:lstStyle/>
                  <a:p>
                    <a:fld id="{EC6E4DDB-141B-41D6-88E5-B33B9A772A0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3-10CB-455C-908B-E22CF7352895}"/>
                </c:ext>
              </c:extLst>
            </c:dLbl>
            <c:dLbl>
              <c:idx val="1331"/>
              <c:tx>
                <c:rich>
                  <a:bodyPr/>
                  <a:lstStyle/>
                  <a:p>
                    <a:fld id="{04653126-DFEA-4BDA-8003-03F3BA62C3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4-10CB-455C-908B-E22CF7352895}"/>
                </c:ext>
              </c:extLst>
            </c:dLbl>
            <c:dLbl>
              <c:idx val="1332"/>
              <c:tx>
                <c:rich>
                  <a:bodyPr/>
                  <a:lstStyle/>
                  <a:p>
                    <a:fld id="{F9BDAF47-7E50-4AD0-BD6E-93EE96E144E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5-10CB-455C-908B-E22CF7352895}"/>
                </c:ext>
              </c:extLst>
            </c:dLbl>
            <c:dLbl>
              <c:idx val="1333"/>
              <c:tx>
                <c:rich>
                  <a:bodyPr/>
                  <a:lstStyle/>
                  <a:p>
                    <a:fld id="{C81B2C64-F4C7-47CF-86AD-ECA066639D6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6-10CB-455C-908B-E22CF7352895}"/>
                </c:ext>
              </c:extLst>
            </c:dLbl>
            <c:dLbl>
              <c:idx val="1334"/>
              <c:tx>
                <c:rich>
                  <a:bodyPr/>
                  <a:lstStyle/>
                  <a:p>
                    <a:fld id="{339E62AA-7DF7-4D82-9689-44DCBA3FD16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7-10CB-455C-908B-E22CF7352895}"/>
                </c:ext>
              </c:extLst>
            </c:dLbl>
            <c:dLbl>
              <c:idx val="1335"/>
              <c:tx>
                <c:rich>
                  <a:bodyPr/>
                  <a:lstStyle/>
                  <a:p>
                    <a:fld id="{F62C29A0-47A0-456D-910F-C2BD8B1D916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8-10CB-455C-908B-E22CF7352895}"/>
                </c:ext>
              </c:extLst>
            </c:dLbl>
            <c:dLbl>
              <c:idx val="1336"/>
              <c:tx>
                <c:rich>
                  <a:bodyPr/>
                  <a:lstStyle/>
                  <a:p>
                    <a:fld id="{4160CC0E-4F84-433B-83B5-B90A430B1DA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9-10CB-455C-908B-E22CF7352895}"/>
                </c:ext>
              </c:extLst>
            </c:dLbl>
            <c:dLbl>
              <c:idx val="1337"/>
              <c:tx>
                <c:rich>
                  <a:bodyPr/>
                  <a:lstStyle/>
                  <a:p>
                    <a:fld id="{A1ABFE57-E36F-4858-A94A-3B4DEAC22F1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A-10CB-455C-908B-E22CF7352895}"/>
                </c:ext>
              </c:extLst>
            </c:dLbl>
            <c:dLbl>
              <c:idx val="1338"/>
              <c:tx>
                <c:rich>
                  <a:bodyPr/>
                  <a:lstStyle/>
                  <a:p>
                    <a:fld id="{A3F2748A-3103-46A1-876D-EEEC2E0344F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B-10CB-455C-908B-E22CF7352895}"/>
                </c:ext>
              </c:extLst>
            </c:dLbl>
            <c:dLbl>
              <c:idx val="1339"/>
              <c:tx>
                <c:rich>
                  <a:bodyPr/>
                  <a:lstStyle/>
                  <a:p>
                    <a:fld id="{BF06736A-149A-4FAD-A145-0EDA3DDD518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C-10CB-455C-908B-E22CF7352895}"/>
                </c:ext>
              </c:extLst>
            </c:dLbl>
            <c:dLbl>
              <c:idx val="1340"/>
              <c:tx>
                <c:rich>
                  <a:bodyPr/>
                  <a:lstStyle/>
                  <a:p>
                    <a:fld id="{6D7BF4B3-116E-430A-8B57-682015F0FB7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D-10CB-455C-908B-E22CF7352895}"/>
                </c:ext>
              </c:extLst>
            </c:dLbl>
            <c:dLbl>
              <c:idx val="1341"/>
              <c:tx>
                <c:rich>
                  <a:bodyPr/>
                  <a:lstStyle/>
                  <a:p>
                    <a:fld id="{E18FE74B-41A3-4525-9921-7E8B2CE644D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E-10CB-455C-908B-E22CF7352895}"/>
                </c:ext>
              </c:extLst>
            </c:dLbl>
            <c:dLbl>
              <c:idx val="1342"/>
              <c:tx>
                <c:rich>
                  <a:bodyPr/>
                  <a:lstStyle/>
                  <a:p>
                    <a:fld id="{462BBC37-F085-460E-8D63-EE5561253E8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F-10CB-455C-908B-E22CF7352895}"/>
                </c:ext>
              </c:extLst>
            </c:dLbl>
            <c:dLbl>
              <c:idx val="1343"/>
              <c:tx>
                <c:rich>
                  <a:bodyPr/>
                  <a:lstStyle/>
                  <a:p>
                    <a:fld id="{B3CE7324-C5C4-4DB3-AEFD-BDFFA38085C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0-10CB-455C-908B-E22CF7352895}"/>
                </c:ext>
              </c:extLst>
            </c:dLbl>
            <c:dLbl>
              <c:idx val="1344"/>
              <c:tx>
                <c:rich>
                  <a:bodyPr/>
                  <a:lstStyle/>
                  <a:p>
                    <a:fld id="{3703F76C-22E0-43F6-813B-3D71627E81F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1-10CB-455C-908B-E22CF7352895}"/>
                </c:ext>
              </c:extLst>
            </c:dLbl>
            <c:dLbl>
              <c:idx val="1345"/>
              <c:tx>
                <c:rich>
                  <a:bodyPr/>
                  <a:lstStyle/>
                  <a:p>
                    <a:fld id="{F7F1719B-1A16-4921-8684-EEE8BE80D7C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2-10CB-455C-908B-E22CF7352895}"/>
                </c:ext>
              </c:extLst>
            </c:dLbl>
            <c:dLbl>
              <c:idx val="1346"/>
              <c:tx>
                <c:rich>
                  <a:bodyPr/>
                  <a:lstStyle/>
                  <a:p>
                    <a:fld id="{DB6C335C-A00E-45A7-9229-05B5ABE9AC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3-10CB-455C-908B-E22CF7352895}"/>
                </c:ext>
              </c:extLst>
            </c:dLbl>
            <c:dLbl>
              <c:idx val="1347"/>
              <c:tx>
                <c:rich>
                  <a:bodyPr/>
                  <a:lstStyle/>
                  <a:p>
                    <a:fld id="{5DAE838B-6F39-4CA7-9409-9C58C8E1AEB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4-10CB-455C-908B-E22CF7352895}"/>
                </c:ext>
              </c:extLst>
            </c:dLbl>
            <c:dLbl>
              <c:idx val="1348"/>
              <c:tx>
                <c:rich>
                  <a:bodyPr/>
                  <a:lstStyle/>
                  <a:p>
                    <a:fld id="{64D82094-AEFE-4817-AD34-04CC4A83D52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5-10CB-455C-908B-E22CF7352895}"/>
                </c:ext>
              </c:extLst>
            </c:dLbl>
            <c:dLbl>
              <c:idx val="1349"/>
              <c:tx>
                <c:rich>
                  <a:bodyPr/>
                  <a:lstStyle/>
                  <a:p>
                    <a:fld id="{010DAE8C-40A1-477E-9D43-C6783240190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6-10CB-455C-908B-E22CF7352895}"/>
                </c:ext>
              </c:extLst>
            </c:dLbl>
            <c:dLbl>
              <c:idx val="1350"/>
              <c:tx>
                <c:rich>
                  <a:bodyPr/>
                  <a:lstStyle/>
                  <a:p>
                    <a:fld id="{70A294AC-F5F7-4E3E-83BE-EF01B679635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7-10CB-455C-908B-E22CF7352895}"/>
                </c:ext>
              </c:extLst>
            </c:dLbl>
            <c:dLbl>
              <c:idx val="1351"/>
              <c:tx>
                <c:rich>
                  <a:bodyPr/>
                  <a:lstStyle/>
                  <a:p>
                    <a:fld id="{A3822AF6-7270-4A75-9681-76689BB8CB2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8-10CB-455C-908B-E22CF7352895}"/>
                </c:ext>
              </c:extLst>
            </c:dLbl>
            <c:dLbl>
              <c:idx val="1352"/>
              <c:tx>
                <c:rich>
                  <a:bodyPr/>
                  <a:lstStyle/>
                  <a:p>
                    <a:fld id="{CC52194E-7526-43A8-AD9D-2B5A171FF49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9-10CB-455C-908B-E22CF7352895}"/>
                </c:ext>
              </c:extLst>
            </c:dLbl>
            <c:dLbl>
              <c:idx val="1353"/>
              <c:tx>
                <c:rich>
                  <a:bodyPr/>
                  <a:lstStyle/>
                  <a:p>
                    <a:fld id="{32DE3930-4101-43B7-BCAE-9D0D59BEC99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A-10CB-455C-908B-E22CF7352895}"/>
                </c:ext>
              </c:extLst>
            </c:dLbl>
            <c:dLbl>
              <c:idx val="1354"/>
              <c:tx>
                <c:rich>
                  <a:bodyPr/>
                  <a:lstStyle/>
                  <a:p>
                    <a:fld id="{4304E9A1-F4A5-452E-AEB4-44C5540B58C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B-10CB-455C-908B-E22CF7352895}"/>
                </c:ext>
              </c:extLst>
            </c:dLbl>
            <c:dLbl>
              <c:idx val="1355"/>
              <c:tx>
                <c:rich>
                  <a:bodyPr/>
                  <a:lstStyle/>
                  <a:p>
                    <a:fld id="{75355CF1-D910-46A6-9653-802BFB5042F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C-10CB-455C-908B-E22CF7352895}"/>
                </c:ext>
              </c:extLst>
            </c:dLbl>
            <c:dLbl>
              <c:idx val="1356"/>
              <c:tx>
                <c:rich>
                  <a:bodyPr/>
                  <a:lstStyle/>
                  <a:p>
                    <a:fld id="{ACB2ACB6-5894-4B92-8118-397926CA32E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D-10CB-455C-908B-E22CF7352895}"/>
                </c:ext>
              </c:extLst>
            </c:dLbl>
            <c:dLbl>
              <c:idx val="1357"/>
              <c:tx>
                <c:rich>
                  <a:bodyPr/>
                  <a:lstStyle/>
                  <a:p>
                    <a:fld id="{A8BFDAF5-C12A-41E9-B274-9E48FA0DE80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E-10CB-455C-908B-E22CF7352895}"/>
                </c:ext>
              </c:extLst>
            </c:dLbl>
            <c:dLbl>
              <c:idx val="1358"/>
              <c:tx>
                <c:rich>
                  <a:bodyPr/>
                  <a:lstStyle/>
                  <a:p>
                    <a:fld id="{7FC44D94-7ADD-4F2B-9C71-7B1E1CDDE0E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F-10CB-455C-908B-E22CF7352895}"/>
                </c:ext>
              </c:extLst>
            </c:dLbl>
            <c:dLbl>
              <c:idx val="1359"/>
              <c:tx>
                <c:rich>
                  <a:bodyPr/>
                  <a:lstStyle/>
                  <a:p>
                    <a:fld id="{8FE4184F-469C-45CC-A9F0-915F86E2E07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0-10CB-455C-908B-E22CF7352895}"/>
                </c:ext>
              </c:extLst>
            </c:dLbl>
            <c:dLbl>
              <c:idx val="1360"/>
              <c:tx>
                <c:rich>
                  <a:bodyPr/>
                  <a:lstStyle/>
                  <a:p>
                    <a:fld id="{76895990-AC2A-429C-8436-4D497067EB8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1-10CB-455C-908B-E22CF7352895}"/>
                </c:ext>
              </c:extLst>
            </c:dLbl>
            <c:dLbl>
              <c:idx val="1361"/>
              <c:tx>
                <c:rich>
                  <a:bodyPr/>
                  <a:lstStyle/>
                  <a:p>
                    <a:fld id="{5341B81E-6ADF-4302-8500-355EC445CBA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2-10CB-455C-908B-E22CF7352895}"/>
                </c:ext>
              </c:extLst>
            </c:dLbl>
            <c:dLbl>
              <c:idx val="1362"/>
              <c:tx>
                <c:rich>
                  <a:bodyPr/>
                  <a:lstStyle/>
                  <a:p>
                    <a:fld id="{378E29D9-70BE-44F7-9687-AB73432C41C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3-10CB-455C-908B-E22CF7352895}"/>
                </c:ext>
              </c:extLst>
            </c:dLbl>
            <c:dLbl>
              <c:idx val="1363"/>
              <c:tx>
                <c:rich>
                  <a:bodyPr/>
                  <a:lstStyle/>
                  <a:p>
                    <a:fld id="{70DD28B2-93C0-4885-A944-79A687CE934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4-10CB-455C-908B-E22CF7352895}"/>
                </c:ext>
              </c:extLst>
            </c:dLbl>
            <c:dLbl>
              <c:idx val="1364"/>
              <c:tx>
                <c:rich>
                  <a:bodyPr/>
                  <a:lstStyle/>
                  <a:p>
                    <a:fld id="{AE7E554A-D50A-4009-AB5C-3897939878A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5-10CB-455C-908B-E22CF7352895}"/>
                </c:ext>
              </c:extLst>
            </c:dLbl>
            <c:dLbl>
              <c:idx val="1365"/>
              <c:tx>
                <c:rich>
                  <a:bodyPr/>
                  <a:lstStyle/>
                  <a:p>
                    <a:fld id="{796906C5-7154-4A08-9E4F-E83370F9D16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6-10CB-455C-908B-E22CF7352895}"/>
                </c:ext>
              </c:extLst>
            </c:dLbl>
            <c:dLbl>
              <c:idx val="1366"/>
              <c:tx>
                <c:rich>
                  <a:bodyPr/>
                  <a:lstStyle/>
                  <a:p>
                    <a:fld id="{14B0CE14-0725-424E-9A8B-95660FA68A2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7-10CB-455C-908B-E22CF7352895}"/>
                </c:ext>
              </c:extLst>
            </c:dLbl>
            <c:dLbl>
              <c:idx val="1367"/>
              <c:tx>
                <c:rich>
                  <a:bodyPr/>
                  <a:lstStyle/>
                  <a:p>
                    <a:fld id="{21578804-9D1F-4638-B95C-0DCE478638E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8-10CB-455C-908B-E22CF7352895}"/>
                </c:ext>
              </c:extLst>
            </c:dLbl>
            <c:dLbl>
              <c:idx val="1368"/>
              <c:tx>
                <c:rich>
                  <a:bodyPr/>
                  <a:lstStyle/>
                  <a:p>
                    <a:fld id="{5C9FEF7F-A8C2-4F0E-A117-12A3E0813F8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9-10CB-455C-908B-E22CF7352895}"/>
                </c:ext>
              </c:extLst>
            </c:dLbl>
            <c:dLbl>
              <c:idx val="1369"/>
              <c:tx>
                <c:rich>
                  <a:bodyPr/>
                  <a:lstStyle/>
                  <a:p>
                    <a:fld id="{B0614E7F-D032-4A2A-8553-FBDFA18ED9B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A-10CB-455C-908B-E22CF7352895}"/>
                </c:ext>
              </c:extLst>
            </c:dLbl>
            <c:dLbl>
              <c:idx val="1370"/>
              <c:tx>
                <c:rich>
                  <a:bodyPr/>
                  <a:lstStyle/>
                  <a:p>
                    <a:fld id="{1171ABBC-845B-4698-8089-85247EA1535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B-10CB-455C-908B-E22CF7352895}"/>
                </c:ext>
              </c:extLst>
            </c:dLbl>
            <c:dLbl>
              <c:idx val="1371"/>
              <c:tx>
                <c:rich>
                  <a:bodyPr/>
                  <a:lstStyle/>
                  <a:p>
                    <a:fld id="{317B86DD-0A40-48E5-B9D1-801F5886BDB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C-10CB-455C-908B-E22CF7352895}"/>
                </c:ext>
              </c:extLst>
            </c:dLbl>
            <c:dLbl>
              <c:idx val="1372"/>
              <c:tx>
                <c:rich>
                  <a:bodyPr/>
                  <a:lstStyle/>
                  <a:p>
                    <a:fld id="{CD8FBC83-90A7-4CE9-804E-E4148ECB098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D-10CB-455C-908B-E22CF7352895}"/>
                </c:ext>
              </c:extLst>
            </c:dLbl>
            <c:dLbl>
              <c:idx val="1373"/>
              <c:tx>
                <c:rich>
                  <a:bodyPr/>
                  <a:lstStyle/>
                  <a:p>
                    <a:fld id="{D4E4C2FD-CBB7-4F44-B8E4-83183AA0C72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E-10CB-455C-908B-E22CF7352895}"/>
                </c:ext>
              </c:extLst>
            </c:dLbl>
            <c:dLbl>
              <c:idx val="1374"/>
              <c:tx>
                <c:rich>
                  <a:bodyPr/>
                  <a:lstStyle/>
                  <a:p>
                    <a:fld id="{0C9082A6-8B3B-4827-AEE7-78FFC0EDAE0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F-10CB-455C-908B-E22CF7352895}"/>
                </c:ext>
              </c:extLst>
            </c:dLbl>
            <c:dLbl>
              <c:idx val="1375"/>
              <c:tx>
                <c:rich>
                  <a:bodyPr/>
                  <a:lstStyle/>
                  <a:p>
                    <a:fld id="{6A9FB612-D7E0-4AFB-8C81-08A445FE054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0-10CB-455C-908B-E22CF7352895}"/>
                </c:ext>
              </c:extLst>
            </c:dLbl>
            <c:dLbl>
              <c:idx val="1376"/>
              <c:tx>
                <c:rich>
                  <a:bodyPr/>
                  <a:lstStyle/>
                  <a:p>
                    <a:fld id="{EA546F65-67A1-4180-9777-DBE3C884BB0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1-10CB-455C-908B-E22CF7352895}"/>
                </c:ext>
              </c:extLst>
            </c:dLbl>
            <c:dLbl>
              <c:idx val="1377"/>
              <c:tx>
                <c:rich>
                  <a:bodyPr/>
                  <a:lstStyle/>
                  <a:p>
                    <a:fld id="{A2A1293B-C91A-4DB5-A4E2-A047A38618B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2-10CB-455C-908B-E22CF7352895}"/>
                </c:ext>
              </c:extLst>
            </c:dLbl>
            <c:dLbl>
              <c:idx val="1378"/>
              <c:tx>
                <c:rich>
                  <a:bodyPr/>
                  <a:lstStyle/>
                  <a:p>
                    <a:fld id="{DC83DC80-F394-4C47-B472-91E4AF60D8C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3-10CB-455C-908B-E22CF7352895}"/>
                </c:ext>
              </c:extLst>
            </c:dLbl>
            <c:dLbl>
              <c:idx val="1379"/>
              <c:tx>
                <c:rich>
                  <a:bodyPr/>
                  <a:lstStyle/>
                  <a:p>
                    <a:fld id="{67E239EB-372A-4F69-A5FF-E02667EE4B9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4-10CB-455C-908B-E22CF7352895}"/>
                </c:ext>
              </c:extLst>
            </c:dLbl>
            <c:dLbl>
              <c:idx val="1380"/>
              <c:tx>
                <c:rich>
                  <a:bodyPr/>
                  <a:lstStyle/>
                  <a:p>
                    <a:fld id="{D02CC152-14F8-4402-8CAA-C9A72AEDF39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5-10CB-455C-908B-E22CF7352895}"/>
                </c:ext>
              </c:extLst>
            </c:dLbl>
            <c:dLbl>
              <c:idx val="1381"/>
              <c:tx>
                <c:rich>
                  <a:bodyPr/>
                  <a:lstStyle/>
                  <a:p>
                    <a:fld id="{D0EC112E-834C-4491-96A4-F01496C5966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6-10CB-455C-908B-E22CF7352895}"/>
                </c:ext>
              </c:extLst>
            </c:dLbl>
            <c:dLbl>
              <c:idx val="1382"/>
              <c:tx>
                <c:rich>
                  <a:bodyPr/>
                  <a:lstStyle/>
                  <a:p>
                    <a:fld id="{7C0227D6-676E-4BC7-8CC8-63A7308488C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7-10CB-455C-908B-E22CF7352895}"/>
                </c:ext>
              </c:extLst>
            </c:dLbl>
            <c:dLbl>
              <c:idx val="1383"/>
              <c:tx>
                <c:rich>
                  <a:bodyPr/>
                  <a:lstStyle/>
                  <a:p>
                    <a:fld id="{A2F3BB52-4B8A-4441-A8BE-C0E80650C83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8-10CB-455C-908B-E22CF7352895}"/>
                </c:ext>
              </c:extLst>
            </c:dLbl>
            <c:dLbl>
              <c:idx val="1384"/>
              <c:tx>
                <c:rich>
                  <a:bodyPr/>
                  <a:lstStyle/>
                  <a:p>
                    <a:fld id="{0C8DE1B4-BCB0-4ACA-ACFA-E93D2BC4390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9-10CB-455C-908B-E22CF7352895}"/>
                </c:ext>
              </c:extLst>
            </c:dLbl>
            <c:dLbl>
              <c:idx val="1385"/>
              <c:tx>
                <c:rich>
                  <a:bodyPr/>
                  <a:lstStyle/>
                  <a:p>
                    <a:fld id="{EF9D9D9D-63D6-4E1D-A61C-1ADD7185E7C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A-10CB-455C-908B-E22CF7352895}"/>
                </c:ext>
              </c:extLst>
            </c:dLbl>
            <c:dLbl>
              <c:idx val="1386"/>
              <c:tx>
                <c:rich>
                  <a:bodyPr/>
                  <a:lstStyle/>
                  <a:p>
                    <a:fld id="{263BB027-FE36-46E0-B195-00B145601B7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B-10CB-455C-908B-E22CF7352895}"/>
                </c:ext>
              </c:extLst>
            </c:dLbl>
            <c:dLbl>
              <c:idx val="1387"/>
              <c:tx>
                <c:rich>
                  <a:bodyPr/>
                  <a:lstStyle/>
                  <a:p>
                    <a:fld id="{CE44DEC2-EB87-40E2-B404-DCCF82D2C9B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C-10CB-455C-908B-E22CF7352895}"/>
                </c:ext>
              </c:extLst>
            </c:dLbl>
            <c:dLbl>
              <c:idx val="1388"/>
              <c:tx>
                <c:rich>
                  <a:bodyPr/>
                  <a:lstStyle/>
                  <a:p>
                    <a:fld id="{85205F01-38BE-4C7C-846D-68664128722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D-10CB-455C-908B-E22CF7352895}"/>
                </c:ext>
              </c:extLst>
            </c:dLbl>
            <c:dLbl>
              <c:idx val="1389"/>
              <c:tx>
                <c:rich>
                  <a:bodyPr/>
                  <a:lstStyle/>
                  <a:p>
                    <a:fld id="{C73B1C82-0087-4543-BFE1-C5BFC3F2FD1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E-10CB-455C-908B-E22CF7352895}"/>
                </c:ext>
              </c:extLst>
            </c:dLbl>
            <c:dLbl>
              <c:idx val="1390"/>
              <c:tx>
                <c:rich>
                  <a:bodyPr/>
                  <a:lstStyle/>
                  <a:p>
                    <a:fld id="{1C52B3E7-C0EC-4398-8F64-82BF8A00840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F-10CB-455C-908B-E22CF7352895}"/>
                </c:ext>
              </c:extLst>
            </c:dLbl>
            <c:dLbl>
              <c:idx val="1391"/>
              <c:tx>
                <c:rich>
                  <a:bodyPr/>
                  <a:lstStyle/>
                  <a:p>
                    <a:fld id="{1D86B338-E9EF-424F-A9DA-B0557B71BEF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0-10CB-455C-908B-E22CF7352895}"/>
                </c:ext>
              </c:extLst>
            </c:dLbl>
            <c:dLbl>
              <c:idx val="1392"/>
              <c:tx>
                <c:rich>
                  <a:bodyPr/>
                  <a:lstStyle/>
                  <a:p>
                    <a:fld id="{07629C45-C52C-42DA-88C2-16E6196B67E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1-10CB-455C-908B-E22CF7352895}"/>
                </c:ext>
              </c:extLst>
            </c:dLbl>
            <c:dLbl>
              <c:idx val="1393"/>
              <c:tx>
                <c:rich>
                  <a:bodyPr/>
                  <a:lstStyle/>
                  <a:p>
                    <a:fld id="{0F1B6949-1E9B-4F2D-8B24-0040C058E50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2-10CB-455C-908B-E22CF7352895}"/>
                </c:ext>
              </c:extLst>
            </c:dLbl>
            <c:dLbl>
              <c:idx val="1394"/>
              <c:tx>
                <c:rich>
                  <a:bodyPr/>
                  <a:lstStyle/>
                  <a:p>
                    <a:fld id="{BDFE131A-CA24-491C-A438-1D9AAEF8525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3-10CB-455C-908B-E22CF7352895}"/>
                </c:ext>
              </c:extLst>
            </c:dLbl>
            <c:dLbl>
              <c:idx val="1395"/>
              <c:tx>
                <c:rich>
                  <a:bodyPr/>
                  <a:lstStyle/>
                  <a:p>
                    <a:fld id="{6FCBEADF-1930-48E8-8905-2002E2BF926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4-10CB-455C-908B-E22CF7352895}"/>
                </c:ext>
              </c:extLst>
            </c:dLbl>
            <c:dLbl>
              <c:idx val="1396"/>
              <c:tx>
                <c:rich>
                  <a:bodyPr/>
                  <a:lstStyle/>
                  <a:p>
                    <a:fld id="{AA1A7395-105C-4191-9555-5848009DB1D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5-10CB-455C-908B-E22CF7352895}"/>
                </c:ext>
              </c:extLst>
            </c:dLbl>
            <c:dLbl>
              <c:idx val="1397"/>
              <c:tx>
                <c:rich>
                  <a:bodyPr/>
                  <a:lstStyle/>
                  <a:p>
                    <a:fld id="{D8A4A8DD-7C1D-425E-8DDA-F1E291106ED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6-10CB-455C-908B-E22CF7352895}"/>
                </c:ext>
              </c:extLst>
            </c:dLbl>
            <c:dLbl>
              <c:idx val="1398"/>
              <c:tx>
                <c:rich>
                  <a:bodyPr/>
                  <a:lstStyle/>
                  <a:p>
                    <a:fld id="{4CB1BEC3-AA3C-4995-87CC-045C7B65784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7-10CB-455C-908B-E22CF7352895}"/>
                </c:ext>
              </c:extLst>
            </c:dLbl>
            <c:dLbl>
              <c:idx val="1399"/>
              <c:tx>
                <c:rich>
                  <a:bodyPr/>
                  <a:lstStyle/>
                  <a:p>
                    <a:fld id="{2A4C9FB0-C0C7-4BBD-BB87-39FB3EF632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8-10CB-455C-908B-E22CF7352895}"/>
                </c:ext>
              </c:extLst>
            </c:dLbl>
            <c:dLbl>
              <c:idx val="1400"/>
              <c:tx>
                <c:rich>
                  <a:bodyPr/>
                  <a:lstStyle/>
                  <a:p>
                    <a:fld id="{F0D6A81B-86F9-466C-B9A3-9558FF83E58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9-10CB-455C-908B-E22CF7352895}"/>
                </c:ext>
              </c:extLst>
            </c:dLbl>
            <c:dLbl>
              <c:idx val="1401"/>
              <c:tx>
                <c:rich>
                  <a:bodyPr/>
                  <a:lstStyle/>
                  <a:p>
                    <a:fld id="{3FA86C37-5BE6-4E82-8B8D-5A620FC7425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A-10CB-455C-908B-E22CF7352895}"/>
                </c:ext>
              </c:extLst>
            </c:dLbl>
            <c:dLbl>
              <c:idx val="1402"/>
              <c:tx>
                <c:rich>
                  <a:bodyPr/>
                  <a:lstStyle/>
                  <a:p>
                    <a:fld id="{7366F7F3-2CEF-4CDA-92E8-0852D23689D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B-10CB-455C-908B-E22CF7352895}"/>
                </c:ext>
              </c:extLst>
            </c:dLbl>
            <c:dLbl>
              <c:idx val="1403"/>
              <c:tx>
                <c:rich>
                  <a:bodyPr/>
                  <a:lstStyle/>
                  <a:p>
                    <a:fld id="{0A3C75B9-07F7-4646-A4AC-418B6319AEDA}"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C-10CB-455C-908B-E22CF7352895}"/>
                </c:ext>
              </c:extLst>
            </c:dLbl>
            <c:dLbl>
              <c:idx val="1404"/>
              <c:tx>
                <c:rich>
                  <a:bodyPr/>
                  <a:lstStyle/>
                  <a:p>
                    <a:fld id="{717BBEE3-737B-467F-87A4-5145020B40F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D-10CB-455C-908B-E22CF7352895}"/>
                </c:ext>
              </c:extLst>
            </c:dLbl>
            <c:dLbl>
              <c:idx val="1405"/>
              <c:tx>
                <c:rich>
                  <a:bodyPr/>
                  <a:lstStyle/>
                  <a:p>
                    <a:fld id="{7D60ADB3-1460-4D33-9F17-B84CDEDB0DB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E-10CB-455C-908B-E22CF7352895}"/>
                </c:ext>
              </c:extLst>
            </c:dLbl>
            <c:dLbl>
              <c:idx val="1406"/>
              <c:tx>
                <c:rich>
                  <a:bodyPr/>
                  <a:lstStyle/>
                  <a:p>
                    <a:fld id="{B6896824-21CE-42EA-99BD-F0C8A809061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F-10CB-455C-908B-E22CF7352895}"/>
                </c:ext>
              </c:extLst>
            </c:dLbl>
            <c:dLbl>
              <c:idx val="1407"/>
              <c:tx>
                <c:rich>
                  <a:bodyPr/>
                  <a:lstStyle/>
                  <a:p>
                    <a:fld id="{7F7C61E0-6B64-4C5C-9F8D-7B9C38D6E6D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0-10CB-455C-908B-E22CF7352895}"/>
                </c:ext>
              </c:extLst>
            </c:dLbl>
            <c:dLbl>
              <c:idx val="1408"/>
              <c:tx>
                <c:rich>
                  <a:bodyPr/>
                  <a:lstStyle/>
                  <a:p>
                    <a:fld id="{B842FEF2-49D3-472E-BC6E-6E6CCF73D88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1-10CB-455C-908B-E22CF7352895}"/>
                </c:ext>
              </c:extLst>
            </c:dLbl>
            <c:dLbl>
              <c:idx val="1409"/>
              <c:tx>
                <c:rich>
                  <a:bodyPr/>
                  <a:lstStyle/>
                  <a:p>
                    <a:fld id="{57756AB9-8995-4D2C-8AAF-B545F73C7A7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2-10CB-455C-908B-E22CF7352895}"/>
                </c:ext>
              </c:extLst>
            </c:dLbl>
            <c:dLbl>
              <c:idx val="1410"/>
              <c:tx>
                <c:rich>
                  <a:bodyPr/>
                  <a:lstStyle/>
                  <a:p>
                    <a:fld id="{9AAB8F5A-3C6F-4B51-89F4-5EDFB8A7B21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3-10CB-455C-908B-E22CF7352895}"/>
                </c:ext>
              </c:extLst>
            </c:dLbl>
            <c:dLbl>
              <c:idx val="1411"/>
              <c:tx>
                <c:rich>
                  <a:bodyPr/>
                  <a:lstStyle/>
                  <a:p>
                    <a:fld id="{B8EF6D3A-B569-480C-B5C2-730E7AB2214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4-10CB-455C-908B-E22CF7352895}"/>
                </c:ext>
              </c:extLst>
            </c:dLbl>
            <c:dLbl>
              <c:idx val="1412"/>
              <c:tx>
                <c:rich>
                  <a:bodyPr/>
                  <a:lstStyle/>
                  <a:p>
                    <a:fld id="{2EB692D5-7721-4577-86C1-47B3EBD29EA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5-10CB-455C-908B-E22CF7352895}"/>
                </c:ext>
              </c:extLst>
            </c:dLbl>
            <c:dLbl>
              <c:idx val="1413"/>
              <c:tx>
                <c:rich>
                  <a:bodyPr/>
                  <a:lstStyle/>
                  <a:p>
                    <a:fld id="{94B96CFD-5EBB-4FF4-B53B-ECCF317BB9E6}"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6-10CB-455C-908B-E22CF7352895}"/>
                </c:ext>
              </c:extLst>
            </c:dLbl>
            <c:dLbl>
              <c:idx val="1414"/>
              <c:tx>
                <c:rich>
                  <a:bodyPr/>
                  <a:lstStyle/>
                  <a:p>
                    <a:fld id="{28B3C1E5-10DF-4716-8199-9476AA62648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7-10CB-455C-908B-E22CF7352895}"/>
                </c:ext>
              </c:extLst>
            </c:dLbl>
            <c:dLbl>
              <c:idx val="1415"/>
              <c:tx>
                <c:rich>
                  <a:bodyPr/>
                  <a:lstStyle/>
                  <a:p>
                    <a:fld id="{A1A3113E-1F06-4973-958D-3B36762EDD4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8-10CB-455C-908B-E22CF7352895}"/>
                </c:ext>
              </c:extLst>
            </c:dLbl>
            <c:dLbl>
              <c:idx val="1416"/>
              <c:tx>
                <c:rich>
                  <a:bodyPr/>
                  <a:lstStyle/>
                  <a:p>
                    <a:fld id="{EBB36211-EA55-45F5-B879-DB592111D53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9-10CB-455C-908B-E22CF7352895}"/>
                </c:ext>
              </c:extLst>
            </c:dLbl>
            <c:dLbl>
              <c:idx val="1417"/>
              <c:tx>
                <c:rich>
                  <a:bodyPr/>
                  <a:lstStyle/>
                  <a:p>
                    <a:fld id="{52760F00-0743-4FE2-9EE8-007D75556224}"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A-10CB-455C-908B-E22CF7352895}"/>
                </c:ext>
              </c:extLst>
            </c:dLbl>
            <c:dLbl>
              <c:idx val="1418"/>
              <c:tx>
                <c:rich>
                  <a:bodyPr/>
                  <a:lstStyle/>
                  <a:p>
                    <a:fld id="{AEFFE1EE-86A3-420B-B2F6-E0090451E7E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B-10CB-455C-908B-E22CF7352895}"/>
                </c:ext>
              </c:extLst>
            </c:dLbl>
            <c:dLbl>
              <c:idx val="1419"/>
              <c:tx>
                <c:rich>
                  <a:bodyPr/>
                  <a:lstStyle/>
                  <a:p>
                    <a:fld id="{580D1575-E728-4185-A681-735AB38D4A4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C-10CB-455C-908B-E22CF7352895}"/>
                </c:ext>
              </c:extLst>
            </c:dLbl>
            <c:dLbl>
              <c:idx val="1420"/>
              <c:tx>
                <c:rich>
                  <a:bodyPr/>
                  <a:lstStyle/>
                  <a:p>
                    <a:fld id="{B1CD53B8-3958-467E-BD14-A4C46428E59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D-10CB-455C-908B-E22CF7352895}"/>
                </c:ext>
              </c:extLst>
            </c:dLbl>
            <c:dLbl>
              <c:idx val="1421"/>
              <c:tx>
                <c:rich>
                  <a:bodyPr/>
                  <a:lstStyle/>
                  <a:p>
                    <a:fld id="{FBC1E9A2-7F13-4957-B06F-0E64523AD6E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E-10CB-455C-908B-E22CF7352895}"/>
                </c:ext>
              </c:extLst>
            </c:dLbl>
            <c:dLbl>
              <c:idx val="1422"/>
              <c:tx>
                <c:rich>
                  <a:bodyPr/>
                  <a:lstStyle/>
                  <a:p>
                    <a:fld id="{E4C2F1EC-9B0F-41C7-90B3-2EA4ECDE777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F-10CB-455C-908B-E22CF7352895}"/>
                </c:ext>
              </c:extLst>
            </c:dLbl>
            <c:dLbl>
              <c:idx val="1423"/>
              <c:tx>
                <c:rich>
                  <a:bodyPr/>
                  <a:lstStyle/>
                  <a:p>
                    <a:fld id="{DD12A631-E947-49AB-9AC5-09D68C29C35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0-10CB-455C-908B-E22CF7352895}"/>
                </c:ext>
              </c:extLst>
            </c:dLbl>
            <c:dLbl>
              <c:idx val="1424"/>
              <c:tx>
                <c:rich>
                  <a:bodyPr/>
                  <a:lstStyle/>
                  <a:p>
                    <a:fld id="{0BD4A6F6-1DF6-4B52-90C3-ECBF716B0C1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1-10CB-455C-908B-E22CF7352895}"/>
                </c:ext>
              </c:extLst>
            </c:dLbl>
            <c:dLbl>
              <c:idx val="1425"/>
              <c:tx>
                <c:rich>
                  <a:bodyPr/>
                  <a:lstStyle/>
                  <a:p>
                    <a:fld id="{EF863959-F484-4858-B3B1-8DA3E349219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2-10CB-455C-908B-E22CF7352895}"/>
                </c:ext>
              </c:extLst>
            </c:dLbl>
            <c:dLbl>
              <c:idx val="1426"/>
              <c:tx>
                <c:rich>
                  <a:bodyPr/>
                  <a:lstStyle/>
                  <a:p>
                    <a:fld id="{C4DC186C-E29D-4139-A1F2-49F42844278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3-10CB-455C-908B-E22CF7352895}"/>
                </c:ext>
              </c:extLst>
            </c:dLbl>
            <c:dLbl>
              <c:idx val="1427"/>
              <c:tx>
                <c:rich>
                  <a:bodyPr/>
                  <a:lstStyle/>
                  <a:p>
                    <a:fld id="{AA8EC742-4178-472F-A11A-0548DD61E31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4-10CB-455C-908B-E22CF7352895}"/>
                </c:ext>
              </c:extLst>
            </c:dLbl>
            <c:dLbl>
              <c:idx val="1428"/>
              <c:tx>
                <c:rich>
                  <a:bodyPr/>
                  <a:lstStyle/>
                  <a:p>
                    <a:fld id="{709FFE58-F59F-4ECB-AEEC-75B6C4E315B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5-10CB-455C-908B-E22CF7352895}"/>
                </c:ext>
              </c:extLst>
            </c:dLbl>
            <c:dLbl>
              <c:idx val="1429"/>
              <c:tx>
                <c:rich>
                  <a:bodyPr/>
                  <a:lstStyle/>
                  <a:p>
                    <a:fld id="{FC7CA7D6-8CDA-4755-9767-E21DACF614A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6-10CB-455C-908B-E22CF7352895}"/>
                </c:ext>
              </c:extLst>
            </c:dLbl>
            <c:dLbl>
              <c:idx val="1430"/>
              <c:tx>
                <c:rich>
                  <a:bodyPr/>
                  <a:lstStyle/>
                  <a:p>
                    <a:fld id="{8987A1F0-1C43-45CB-9E19-6B613F0DDF0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7-10CB-455C-908B-E22CF7352895}"/>
                </c:ext>
              </c:extLst>
            </c:dLbl>
            <c:dLbl>
              <c:idx val="1431"/>
              <c:tx>
                <c:rich>
                  <a:bodyPr/>
                  <a:lstStyle/>
                  <a:p>
                    <a:fld id="{1F70C473-4BE2-4517-9462-A5EA6619E5E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8-10CB-455C-908B-E22CF7352895}"/>
                </c:ext>
              </c:extLst>
            </c:dLbl>
            <c:dLbl>
              <c:idx val="1432"/>
              <c:tx>
                <c:rich>
                  <a:bodyPr/>
                  <a:lstStyle/>
                  <a:p>
                    <a:fld id="{C555B7E5-7505-4897-9D60-B0E76B98E9A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9-10CB-455C-908B-E22CF7352895}"/>
                </c:ext>
              </c:extLst>
            </c:dLbl>
            <c:dLbl>
              <c:idx val="1433"/>
              <c:tx>
                <c:rich>
                  <a:bodyPr/>
                  <a:lstStyle/>
                  <a:p>
                    <a:fld id="{30B82194-AEC0-4E84-8007-C7694ED0BAF8}"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A-10CB-455C-908B-E22CF7352895}"/>
                </c:ext>
              </c:extLst>
            </c:dLbl>
            <c:dLbl>
              <c:idx val="1434"/>
              <c:tx>
                <c:rich>
                  <a:bodyPr/>
                  <a:lstStyle/>
                  <a:p>
                    <a:fld id="{116FB747-E06B-4FA4-BBD5-A19064F0830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B-10CB-455C-908B-E22CF7352895}"/>
                </c:ext>
              </c:extLst>
            </c:dLbl>
            <c:dLbl>
              <c:idx val="1435"/>
              <c:tx>
                <c:rich>
                  <a:bodyPr/>
                  <a:lstStyle/>
                  <a:p>
                    <a:fld id="{6021248E-4A2A-4741-8669-EE650630D1F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C-10CB-455C-908B-E22CF7352895}"/>
                </c:ext>
              </c:extLst>
            </c:dLbl>
            <c:dLbl>
              <c:idx val="1436"/>
              <c:tx>
                <c:rich>
                  <a:bodyPr/>
                  <a:lstStyle/>
                  <a:p>
                    <a:fld id="{9E6939D6-5D2E-4762-879E-EC135AD0CC0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D-10CB-455C-908B-E22CF7352895}"/>
                </c:ext>
              </c:extLst>
            </c:dLbl>
            <c:dLbl>
              <c:idx val="1437"/>
              <c:tx>
                <c:rich>
                  <a:bodyPr/>
                  <a:lstStyle/>
                  <a:p>
                    <a:fld id="{424CDFBD-A608-4935-A366-C8449068DB1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E-10CB-455C-908B-E22CF7352895}"/>
                </c:ext>
              </c:extLst>
            </c:dLbl>
            <c:dLbl>
              <c:idx val="1438"/>
              <c:tx>
                <c:rich>
                  <a:bodyPr/>
                  <a:lstStyle/>
                  <a:p>
                    <a:fld id="{D6FDE077-773B-481B-A933-EFDDEB2A0D0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F-10CB-455C-908B-E22CF7352895}"/>
                </c:ext>
              </c:extLst>
            </c:dLbl>
            <c:dLbl>
              <c:idx val="1439"/>
              <c:tx>
                <c:rich>
                  <a:bodyPr/>
                  <a:lstStyle/>
                  <a:p>
                    <a:fld id="{A24B1CD9-6114-41BC-B091-07BD2E92B783}"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0-10CB-455C-908B-E22CF7352895}"/>
                </c:ext>
              </c:extLst>
            </c:dLbl>
            <c:dLbl>
              <c:idx val="1440"/>
              <c:tx>
                <c:rich>
                  <a:bodyPr/>
                  <a:lstStyle/>
                  <a:p>
                    <a:fld id="{5E5D4F22-9B7F-41EC-B979-2E047F26198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1-10CB-455C-908B-E22CF7352895}"/>
                </c:ext>
              </c:extLst>
            </c:dLbl>
            <c:dLbl>
              <c:idx val="1441"/>
              <c:tx>
                <c:rich>
                  <a:bodyPr/>
                  <a:lstStyle/>
                  <a:p>
                    <a:fld id="{05F6DCBE-0A73-4A9F-BF33-8FA1E7BB160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2-10CB-455C-908B-E22CF7352895}"/>
                </c:ext>
              </c:extLst>
            </c:dLbl>
            <c:dLbl>
              <c:idx val="1442"/>
              <c:tx>
                <c:rich>
                  <a:bodyPr/>
                  <a:lstStyle/>
                  <a:p>
                    <a:fld id="{C81638A4-CA38-4E1F-96F5-D60103E0F81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3-10CB-455C-908B-E22CF7352895}"/>
                </c:ext>
              </c:extLst>
            </c:dLbl>
            <c:dLbl>
              <c:idx val="1443"/>
              <c:tx>
                <c:rich>
                  <a:bodyPr/>
                  <a:lstStyle/>
                  <a:p>
                    <a:fld id="{C22EA6E6-EE61-4070-BB87-7260F81FBE3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4-10CB-455C-908B-E22CF7352895}"/>
                </c:ext>
              </c:extLst>
            </c:dLbl>
            <c:dLbl>
              <c:idx val="1444"/>
              <c:tx>
                <c:rich>
                  <a:bodyPr/>
                  <a:lstStyle/>
                  <a:p>
                    <a:fld id="{042A8359-434C-4212-A77B-EAE8FB8983D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5-10CB-455C-908B-E22CF7352895}"/>
                </c:ext>
              </c:extLst>
            </c:dLbl>
            <c:dLbl>
              <c:idx val="1445"/>
              <c:tx>
                <c:rich>
                  <a:bodyPr/>
                  <a:lstStyle/>
                  <a:p>
                    <a:fld id="{7E818504-762F-4BDF-9F09-58C7313093D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6-10CB-455C-908B-E22CF7352895}"/>
                </c:ext>
              </c:extLst>
            </c:dLbl>
            <c:dLbl>
              <c:idx val="1446"/>
              <c:tx>
                <c:rich>
                  <a:bodyPr/>
                  <a:lstStyle/>
                  <a:p>
                    <a:fld id="{0E3EB2B2-121F-43D6-A1CC-F28DBBFB25C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7-10CB-455C-908B-E22CF7352895}"/>
                </c:ext>
              </c:extLst>
            </c:dLbl>
            <c:dLbl>
              <c:idx val="1447"/>
              <c:tx>
                <c:rich>
                  <a:bodyPr/>
                  <a:lstStyle/>
                  <a:p>
                    <a:fld id="{2A564174-2134-45C9-B135-31F6C78D936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8-10CB-455C-908B-E22CF7352895}"/>
                </c:ext>
              </c:extLst>
            </c:dLbl>
            <c:dLbl>
              <c:idx val="1448"/>
              <c:tx>
                <c:rich>
                  <a:bodyPr/>
                  <a:lstStyle/>
                  <a:p>
                    <a:fld id="{D412B122-5757-4CC4-B202-C99801EFA020}"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9-10CB-455C-908B-E22CF7352895}"/>
                </c:ext>
              </c:extLst>
            </c:dLbl>
            <c:dLbl>
              <c:idx val="1449"/>
              <c:tx>
                <c:rich>
                  <a:bodyPr/>
                  <a:lstStyle/>
                  <a:p>
                    <a:fld id="{3CCF3839-2D43-471B-BCDB-698C2D602CA9}"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A-10CB-455C-908B-E22CF7352895}"/>
                </c:ext>
              </c:extLst>
            </c:dLbl>
            <c:dLbl>
              <c:idx val="1450"/>
              <c:tx>
                <c:rich>
                  <a:bodyPr/>
                  <a:lstStyle/>
                  <a:p>
                    <a:fld id="{F86518E2-1EE5-446B-9CA7-067CB8B6825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B-10CB-455C-908B-E22CF7352895}"/>
                </c:ext>
              </c:extLst>
            </c:dLbl>
            <c:dLbl>
              <c:idx val="1451"/>
              <c:tx>
                <c:rich>
                  <a:bodyPr/>
                  <a:lstStyle/>
                  <a:p>
                    <a:fld id="{866B0902-BA06-4EDC-8481-AA698834779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C-10CB-455C-908B-E22CF7352895}"/>
                </c:ext>
              </c:extLst>
            </c:dLbl>
            <c:dLbl>
              <c:idx val="1452"/>
              <c:tx>
                <c:rich>
                  <a:bodyPr/>
                  <a:lstStyle/>
                  <a:p>
                    <a:fld id="{6A26E712-1D8F-4F11-BF44-393611B7026F}"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D-10CB-455C-908B-E22CF7352895}"/>
                </c:ext>
              </c:extLst>
            </c:dLbl>
            <c:dLbl>
              <c:idx val="1453"/>
              <c:tx>
                <c:rich>
                  <a:bodyPr/>
                  <a:lstStyle/>
                  <a:p>
                    <a:fld id="{B5C5E951-8E5C-4EC7-907F-F6FF6C1BF4B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E-10CB-455C-908B-E22CF7352895}"/>
                </c:ext>
              </c:extLst>
            </c:dLbl>
            <c:dLbl>
              <c:idx val="1454"/>
              <c:tx>
                <c:rich>
                  <a:bodyPr/>
                  <a:lstStyle/>
                  <a:p>
                    <a:fld id="{E66D18FD-C807-43F3-AA6C-1376AAB19AC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F-10CB-455C-908B-E22CF7352895}"/>
                </c:ext>
              </c:extLst>
            </c:dLbl>
            <c:dLbl>
              <c:idx val="1455"/>
              <c:tx>
                <c:rich>
                  <a:bodyPr/>
                  <a:lstStyle/>
                  <a:p>
                    <a:fld id="{7BB83AB8-01DB-4802-9858-C877E3567CBC}"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0-10CB-455C-908B-E22CF7352895}"/>
                </c:ext>
              </c:extLst>
            </c:dLbl>
            <c:dLbl>
              <c:idx val="1456"/>
              <c:tx>
                <c:rich>
                  <a:bodyPr/>
                  <a:lstStyle/>
                  <a:p>
                    <a:fld id="{A85B0DA0-04D3-4528-BFA6-9691FDEFBE12}"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1-10CB-455C-908B-E22CF7352895}"/>
                </c:ext>
              </c:extLst>
            </c:dLbl>
            <c:dLbl>
              <c:idx val="1457"/>
              <c:tx>
                <c:rich>
                  <a:bodyPr/>
                  <a:lstStyle/>
                  <a:p>
                    <a:fld id="{87A2B191-9984-44D6-B66C-E8DC88EF66BB}"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2-10CB-455C-908B-E22CF7352895}"/>
                </c:ext>
              </c:extLst>
            </c:dLbl>
            <c:dLbl>
              <c:idx val="1458"/>
              <c:tx>
                <c:rich>
                  <a:bodyPr/>
                  <a:lstStyle/>
                  <a:p>
                    <a:fld id="{61435B41-C036-4BB4-B32D-1F955D08BE97}"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3-10CB-455C-908B-E22CF7352895}"/>
                </c:ext>
              </c:extLst>
            </c:dLbl>
            <c:dLbl>
              <c:idx val="1459"/>
              <c:tx>
                <c:rich>
                  <a:bodyPr/>
                  <a:lstStyle/>
                  <a:p>
                    <a:fld id="{38AA8C21-03C0-4049-85EE-9A7244DF3D9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4-10CB-455C-908B-E22CF7352895}"/>
                </c:ext>
              </c:extLst>
            </c:dLbl>
            <c:dLbl>
              <c:idx val="1460"/>
              <c:tx>
                <c:rich>
                  <a:bodyPr/>
                  <a:lstStyle/>
                  <a:p>
                    <a:fld id="{75BB5362-3B2B-4393-9976-056C8520CC55}"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5-10CB-455C-908B-E22CF7352895}"/>
                </c:ext>
              </c:extLst>
            </c:dLbl>
            <c:dLbl>
              <c:idx val="1461"/>
              <c:tx>
                <c:rich>
                  <a:bodyPr/>
                  <a:lstStyle/>
                  <a:p>
                    <a:fld id="{F02965A3-0E11-4B0F-A04C-4FDF2044193E}"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6-10CB-455C-908B-E22CF7352895}"/>
                </c:ext>
              </c:extLst>
            </c:dLbl>
            <c:dLbl>
              <c:idx val="1462"/>
              <c:tx>
                <c:rich>
                  <a:bodyPr/>
                  <a:lstStyle/>
                  <a:p>
                    <a:fld id="{4D7D6D1D-B99C-48BE-9672-74842384862D}"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7-10CB-455C-908B-E22CF7352895}"/>
                </c:ext>
              </c:extLst>
            </c:dLbl>
            <c:dLbl>
              <c:idx val="1463"/>
              <c:tx>
                <c:rich>
                  <a:bodyPr/>
                  <a:lstStyle/>
                  <a:p>
                    <a:fld id="{B53038BE-6296-41ED-A8B9-F81ADA1E4FA1}" type="CELLRANGE">
                      <a:rPr lang="de-CH"/>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8-10CB-455C-908B-E22CF73528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accent6"/>
                </a:solidFill>
                <a:round/>
              </a:ln>
              <a:effectLst/>
            </c:spPr>
          </c:errBars>
          <c:cat>
            <c:numRef>
              <c:f>'Hilfsblatt Zeitstrahl'!$B$2:$B$1465</c:f>
              <c:numCache>
                <c:formatCode>dd/\ mmmm\ yyyy</c:formatCode>
                <c:ptCount val="1464"/>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pt idx="366">
                  <c:v>46023</c:v>
                </c:pt>
                <c:pt idx="367">
                  <c:v>46024</c:v>
                </c:pt>
                <c:pt idx="368">
                  <c:v>46025</c:v>
                </c:pt>
                <c:pt idx="369">
                  <c:v>46026</c:v>
                </c:pt>
                <c:pt idx="370">
                  <c:v>46027</c:v>
                </c:pt>
                <c:pt idx="371">
                  <c:v>46028</c:v>
                </c:pt>
                <c:pt idx="372">
                  <c:v>46029</c:v>
                </c:pt>
                <c:pt idx="373">
                  <c:v>46030</c:v>
                </c:pt>
                <c:pt idx="374">
                  <c:v>46031</c:v>
                </c:pt>
                <c:pt idx="375">
                  <c:v>46032</c:v>
                </c:pt>
                <c:pt idx="376">
                  <c:v>46033</c:v>
                </c:pt>
                <c:pt idx="377">
                  <c:v>46034</c:v>
                </c:pt>
                <c:pt idx="378">
                  <c:v>46035</c:v>
                </c:pt>
                <c:pt idx="379">
                  <c:v>46036</c:v>
                </c:pt>
                <c:pt idx="380">
                  <c:v>46037</c:v>
                </c:pt>
                <c:pt idx="381">
                  <c:v>46038</c:v>
                </c:pt>
                <c:pt idx="382">
                  <c:v>46039</c:v>
                </c:pt>
                <c:pt idx="383">
                  <c:v>46040</c:v>
                </c:pt>
                <c:pt idx="384">
                  <c:v>46041</c:v>
                </c:pt>
                <c:pt idx="385">
                  <c:v>46042</c:v>
                </c:pt>
                <c:pt idx="386">
                  <c:v>46043</c:v>
                </c:pt>
                <c:pt idx="387">
                  <c:v>46044</c:v>
                </c:pt>
                <c:pt idx="388">
                  <c:v>46045</c:v>
                </c:pt>
                <c:pt idx="389">
                  <c:v>46046</c:v>
                </c:pt>
                <c:pt idx="390">
                  <c:v>46047</c:v>
                </c:pt>
                <c:pt idx="391">
                  <c:v>46048</c:v>
                </c:pt>
                <c:pt idx="392">
                  <c:v>46049</c:v>
                </c:pt>
                <c:pt idx="393">
                  <c:v>46050</c:v>
                </c:pt>
                <c:pt idx="394">
                  <c:v>46051</c:v>
                </c:pt>
                <c:pt idx="395">
                  <c:v>46052</c:v>
                </c:pt>
                <c:pt idx="396">
                  <c:v>46053</c:v>
                </c:pt>
                <c:pt idx="397">
                  <c:v>46054</c:v>
                </c:pt>
                <c:pt idx="398">
                  <c:v>46055</c:v>
                </c:pt>
                <c:pt idx="399">
                  <c:v>46056</c:v>
                </c:pt>
                <c:pt idx="400">
                  <c:v>46057</c:v>
                </c:pt>
                <c:pt idx="401">
                  <c:v>46058</c:v>
                </c:pt>
                <c:pt idx="402">
                  <c:v>46059</c:v>
                </c:pt>
                <c:pt idx="403">
                  <c:v>46060</c:v>
                </c:pt>
                <c:pt idx="404">
                  <c:v>46061</c:v>
                </c:pt>
                <c:pt idx="405">
                  <c:v>46062</c:v>
                </c:pt>
                <c:pt idx="406">
                  <c:v>46063</c:v>
                </c:pt>
                <c:pt idx="407">
                  <c:v>46064</c:v>
                </c:pt>
                <c:pt idx="408">
                  <c:v>46065</c:v>
                </c:pt>
                <c:pt idx="409">
                  <c:v>46066</c:v>
                </c:pt>
                <c:pt idx="410">
                  <c:v>46067</c:v>
                </c:pt>
                <c:pt idx="411">
                  <c:v>46068</c:v>
                </c:pt>
                <c:pt idx="412">
                  <c:v>46069</c:v>
                </c:pt>
                <c:pt idx="413">
                  <c:v>46070</c:v>
                </c:pt>
                <c:pt idx="414">
                  <c:v>46071</c:v>
                </c:pt>
                <c:pt idx="415">
                  <c:v>46072</c:v>
                </c:pt>
                <c:pt idx="416">
                  <c:v>46073</c:v>
                </c:pt>
                <c:pt idx="417">
                  <c:v>46074</c:v>
                </c:pt>
                <c:pt idx="418">
                  <c:v>46075</c:v>
                </c:pt>
                <c:pt idx="419">
                  <c:v>46076</c:v>
                </c:pt>
                <c:pt idx="420">
                  <c:v>46077</c:v>
                </c:pt>
                <c:pt idx="421">
                  <c:v>46078</c:v>
                </c:pt>
                <c:pt idx="422">
                  <c:v>46079</c:v>
                </c:pt>
                <c:pt idx="423">
                  <c:v>46080</c:v>
                </c:pt>
                <c:pt idx="424">
                  <c:v>46081</c:v>
                </c:pt>
                <c:pt idx="425">
                  <c:v>46082</c:v>
                </c:pt>
                <c:pt idx="426">
                  <c:v>46082</c:v>
                </c:pt>
                <c:pt idx="427">
                  <c:v>46083</c:v>
                </c:pt>
                <c:pt idx="428">
                  <c:v>46084</c:v>
                </c:pt>
                <c:pt idx="429">
                  <c:v>46085</c:v>
                </c:pt>
                <c:pt idx="430">
                  <c:v>46086</c:v>
                </c:pt>
                <c:pt idx="431">
                  <c:v>46087</c:v>
                </c:pt>
                <c:pt idx="432">
                  <c:v>46088</c:v>
                </c:pt>
                <c:pt idx="433">
                  <c:v>46089</c:v>
                </c:pt>
                <c:pt idx="434">
                  <c:v>46090</c:v>
                </c:pt>
                <c:pt idx="435">
                  <c:v>46091</c:v>
                </c:pt>
                <c:pt idx="436">
                  <c:v>46092</c:v>
                </c:pt>
                <c:pt idx="437">
                  <c:v>46093</c:v>
                </c:pt>
                <c:pt idx="438">
                  <c:v>46094</c:v>
                </c:pt>
                <c:pt idx="439">
                  <c:v>46095</c:v>
                </c:pt>
                <c:pt idx="440">
                  <c:v>46096</c:v>
                </c:pt>
                <c:pt idx="441">
                  <c:v>46097</c:v>
                </c:pt>
                <c:pt idx="442">
                  <c:v>46098</c:v>
                </c:pt>
                <c:pt idx="443">
                  <c:v>46099</c:v>
                </c:pt>
                <c:pt idx="444">
                  <c:v>46100</c:v>
                </c:pt>
                <c:pt idx="445">
                  <c:v>46101</c:v>
                </c:pt>
                <c:pt idx="446">
                  <c:v>46102</c:v>
                </c:pt>
                <c:pt idx="447">
                  <c:v>46103</c:v>
                </c:pt>
                <c:pt idx="448">
                  <c:v>46104</c:v>
                </c:pt>
                <c:pt idx="449">
                  <c:v>46105</c:v>
                </c:pt>
                <c:pt idx="450">
                  <c:v>46106</c:v>
                </c:pt>
                <c:pt idx="451">
                  <c:v>46107</c:v>
                </c:pt>
                <c:pt idx="452">
                  <c:v>46108</c:v>
                </c:pt>
                <c:pt idx="453">
                  <c:v>46109</c:v>
                </c:pt>
                <c:pt idx="454">
                  <c:v>46110</c:v>
                </c:pt>
                <c:pt idx="455">
                  <c:v>46111</c:v>
                </c:pt>
                <c:pt idx="456">
                  <c:v>46112</c:v>
                </c:pt>
                <c:pt idx="457">
                  <c:v>46113</c:v>
                </c:pt>
                <c:pt idx="458">
                  <c:v>46114</c:v>
                </c:pt>
                <c:pt idx="459">
                  <c:v>46115</c:v>
                </c:pt>
                <c:pt idx="460">
                  <c:v>46116</c:v>
                </c:pt>
                <c:pt idx="461">
                  <c:v>46117</c:v>
                </c:pt>
                <c:pt idx="462">
                  <c:v>46118</c:v>
                </c:pt>
                <c:pt idx="463">
                  <c:v>46119</c:v>
                </c:pt>
                <c:pt idx="464">
                  <c:v>46120</c:v>
                </c:pt>
                <c:pt idx="465">
                  <c:v>46121</c:v>
                </c:pt>
                <c:pt idx="466">
                  <c:v>46122</c:v>
                </c:pt>
                <c:pt idx="467">
                  <c:v>46123</c:v>
                </c:pt>
                <c:pt idx="468">
                  <c:v>46124</c:v>
                </c:pt>
                <c:pt idx="469">
                  <c:v>46125</c:v>
                </c:pt>
                <c:pt idx="470">
                  <c:v>46126</c:v>
                </c:pt>
                <c:pt idx="471">
                  <c:v>46127</c:v>
                </c:pt>
                <c:pt idx="472">
                  <c:v>46128</c:v>
                </c:pt>
                <c:pt idx="473">
                  <c:v>46129</c:v>
                </c:pt>
                <c:pt idx="474">
                  <c:v>46130</c:v>
                </c:pt>
                <c:pt idx="475">
                  <c:v>46131</c:v>
                </c:pt>
                <c:pt idx="476">
                  <c:v>46132</c:v>
                </c:pt>
                <c:pt idx="477">
                  <c:v>46133</c:v>
                </c:pt>
                <c:pt idx="478">
                  <c:v>46134</c:v>
                </c:pt>
                <c:pt idx="479">
                  <c:v>46135</c:v>
                </c:pt>
                <c:pt idx="480">
                  <c:v>46136</c:v>
                </c:pt>
                <c:pt idx="481">
                  <c:v>46137</c:v>
                </c:pt>
                <c:pt idx="482">
                  <c:v>46138</c:v>
                </c:pt>
                <c:pt idx="483">
                  <c:v>46139</c:v>
                </c:pt>
                <c:pt idx="484">
                  <c:v>46140</c:v>
                </c:pt>
                <c:pt idx="485">
                  <c:v>46141</c:v>
                </c:pt>
                <c:pt idx="486">
                  <c:v>46142</c:v>
                </c:pt>
                <c:pt idx="487">
                  <c:v>46143</c:v>
                </c:pt>
                <c:pt idx="488">
                  <c:v>46144</c:v>
                </c:pt>
                <c:pt idx="489">
                  <c:v>46145</c:v>
                </c:pt>
                <c:pt idx="490">
                  <c:v>46146</c:v>
                </c:pt>
                <c:pt idx="491">
                  <c:v>46147</c:v>
                </c:pt>
                <c:pt idx="492">
                  <c:v>46148</c:v>
                </c:pt>
                <c:pt idx="493">
                  <c:v>46149</c:v>
                </c:pt>
                <c:pt idx="494">
                  <c:v>46150</c:v>
                </c:pt>
                <c:pt idx="495">
                  <c:v>46151</c:v>
                </c:pt>
                <c:pt idx="496">
                  <c:v>46152</c:v>
                </c:pt>
                <c:pt idx="497">
                  <c:v>46153</c:v>
                </c:pt>
                <c:pt idx="498">
                  <c:v>46154</c:v>
                </c:pt>
                <c:pt idx="499">
                  <c:v>46155</c:v>
                </c:pt>
                <c:pt idx="500">
                  <c:v>46156</c:v>
                </c:pt>
                <c:pt idx="501">
                  <c:v>46157</c:v>
                </c:pt>
                <c:pt idx="502">
                  <c:v>46158</c:v>
                </c:pt>
                <c:pt idx="503">
                  <c:v>46159</c:v>
                </c:pt>
                <c:pt idx="504">
                  <c:v>46160</c:v>
                </c:pt>
                <c:pt idx="505">
                  <c:v>46161</c:v>
                </c:pt>
                <c:pt idx="506">
                  <c:v>46162</c:v>
                </c:pt>
                <c:pt idx="507">
                  <c:v>46163</c:v>
                </c:pt>
                <c:pt idx="508">
                  <c:v>46164</c:v>
                </c:pt>
                <c:pt idx="509">
                  <c:v>46165</c:v>
                </c:pt>
                <c:pt idx="510">
                  <c:v>46166</c:v>
                </c:pt>
                <c:pt idx="511">
                  <c:v>46167</c:v>
                </c:pt>
                <c:pt idx="512">
                  <c:v>46168</c:v>
                </c:pt>
                <c:pt idx="513">
                  <c:v>46169</c:v>
                </c:pt>
                <c:pt idx="514">
                  <c:v>46170</c:v>
                </c:pt>
                <c:pt idx="515">
                  <c:v>46171</c:v>
                </c:pt>
                <c:pt idx="516">
                  <c:v>46172</c:v>
                </c:pt>
                <c:pt idx="517">
                  <c:v>46173</c:v>
                </c:pt>
                <c:pt idx="518">
                  <c:v>46174</c:v>
                </c:pt>
                <c:pt idx="519">
                  <c:v>46175</c:v>
                </c:pt>
                <c:pt idx="520">
                  <c:v>46176</c:v>
                </c:pt>
                <c:pt idx="521">
                  <c:v>46177</c:v>
                </c:pt>
                <c:pt idx="522">
                  <c:v>46178</c:v>
                </c:pt>
                <c:pt idx="523">
                  <c:v>46179</c:v>
                </c:pt>
                <c:pt idx="524">
                  <c:v>46180</c:v>
                </c:pt>
                <c:pt idx="525">
                  <c:v>46181</c:v>
                </c:pt>
                <c:pt idx="526">
                  <c:v>46182</c:v>
                </c:pt>
                <c:pt idx="527">
                  <c:v>46183</c:v>
                </c:pt>
                <c:pt idx="528">
                  <c:v>46184</c:v>
                </c:pt>
                <c:pt idx="529">
                  <c:v>46185</c:v>
                </c:pt>
                <c:pt idx="530">
                  <c:v>46186</c:v>
                </c:pt>
                <c:pt idx="531">
                  <c:v>46187</c:v>
                </c:pt>
                <c:pt idx="532">
                  <c:v>46188</c:v>
                </c:pt>
                <c:pt idx="533">
                  <c:v>46189</c:v>
                </c:pt>
                <c:pt idx="534">
                  <c:v>46190</c:v>
                </c:pt>
                <c:pt idx="535">
                  <c:v>46191</c:v>
                </c:pt>
                <c:pt idx="536">
                  <c:v>46192</c:v>
                </c:pt>
                <c:pt idx="537">
                  <c:v>46193</c:v>
                </c:pt>
                <c:pt idx="538">
                  <c:v>46194</c:v>
                </c:pt>
                <c:pt idx="539">
                  <c:v>46195</c:v>
                </c:pt>
                <c:pt idx="540">
                  <c:v>46196</c:v>
                </c:pt>
                <c:pt idx="541">
                  <c:v>46197</c:v>
                </c:pt>
                <c:pt idx="542">
                  <c:v>46198</c:v>
                </c:pt>
                <c:pt idx="543">
                  <c:v>46199</c:v>
                </c:pt>
                <c:pt idx="544">
                  <c:v>46200</c:v>
                </c:pt>
                <c:pt idx="545">
                  <c:v>46201</c:v>
                </c:pt>
                <c:pt idx="546">
                  <c:v>46202</c:v>
                </c:pt>
                <c:pt idx="547">
                  <c:v>46203</c:v>
                </c:pt>
                <c:pt idx="548">
                  <c:v>46204</c:v>
                </c:pt>
                <c:pt idx="549">
                  <c:v>46205</c:v>
                </c:pt>
                <c:pt idx="550">
                  <c:v>46206</c:v>
                </c:pt>
                <c:pt idx="551">
                  <c:v>46207</c:v>
                </c:pt>
                <c:pt idx="552">
                  <c:v>46208</c:v>
                </c:pt>
                <c:pt idx="553">
                  <c:v>46209</c:v>
                </c:pt>
                <c:pt idx="554">
                  <c:v>46210</c:v>
                </c:pt>
                <c:pt idx="555">
                  <c:v>46211</c:v>
                </c:pt>
                <c:pt idx="556">
                  <c:v>46212</c:v>
                </c:pt>
                <c:pt idx="557">
                  <c:v>46213</c:v>
                </c:pt>
                <c:pt idx="558">
                  <c:v>46214</c:v>
                </c:pt>
                <c:pt idx="559">
                  <c:v>46215</c:v>
                </c:pt>
                <c:pt idx="560">
                  <c:v>46216</c:v>
                </c:pt>
                <c:pt idx="561">
                  <c:v>46217</c:v>
                </c:pt>
                <c:pt idx="562">
                  <c:v>46218</c:v>
                </c:pt>
                <c:pt idx="563">
                  <c:v>46219</c:v>
                </c:pt>
                <c:pt idx="564">
                  <c:v>46220</c:v>
                </c:pt>
                <c:pt idx="565">
                  <c:v>46221</c:v>
                </c:pt>
                <c:pt idx="566">
                  <c:v>46222</c:v>
                </c:pt>
                <c:pt idx="567">
                  <c:v>46223</c:v>
                </c:pt>
                <c:pt idx="568">
                  <c:v>46224</c:v>
                </c:pt>
                <c:pt idx="569">
                  <c:v>46225</c:v>
                </c:pt>
                <c:pt idx="570">
                  <c:v>46226</c:v>
                </c:pt>
                <c:pt idx="571">
                  <c:v>46227</c:v>
                </c:pt>
                <c:pt idx="572">
                  <c:v>46228</c:v>
                </c:pt>
                <c:pt idx="573">
                  <c:v>46229</c:v>
                </c:pt>
                <c:pt idx="574">
                  <c:v>46230</c:v>
                </c:pt>
                <c:pt idx="575">
                  <c:v>46231</c:v>
                </c:pt>
                <c:pt idx="576">
                  <c:v>46232</c:v>
                </c:pt>
                <c:pt idx="577">
                  <c:v>46233</c:v>
                </c:pt>
                <c:pt idx="578">
                  <c:v>46234</c:v>
                </c:pt>
                <c:pt idx="579">
                  <c:v>46235</c:v>
                </c:pt>
                <c:pt idx="580">
                  <c:v>46236</c:v>
                </c:pt>
                <c:pt idx="581">
                  <c:v>46237</c:v>
                </c:pt>
                <c:pt idx="582">
                  <c:v>46238</c:v>
                </c:pt>
                <c:pt idx="583">
                  <c:v>46239</c:v>
                </c:pt>
                <c:pt idx="584">
                  <c:v>46240</c:v>
                </c:pt>
                <c:pt idx="585">
                  <c:v>46241</c:v>
                </c:pt>
                <c:pt idx="586">
                  <c:v>46242</c:v>
                </c:pt>
                <c:pt idx="587">
                  <c:v>46243</c:v>
                </c:pt>
                <c:pt idx="588">
                  <c:v>46244</c:v>
                </c:pt>
                <c:pt idx="589">
                  <c:v>46245</c:v>
                </c:pt>
                <c:pt idx="590">
                  <c:v>46246</c:v>
                </c:pt>
                <c:pt idx="591">
                  <c:v>46247</c:v>
                </c:pt>
                <c:pt idx="592">
                  <c:v>46248</c:v>
                </c:pt>
                <c:pt idx="593">
                  <c:v>46249</c:v>
                </c:pt>
                <c:pt idx="594">
                  <c:v>46250</c:v>
                </c:pt>
                <c:pt idx="595">
                  <c:v>46251</c:v>
                </c:pt>
                <c:pt idx="596">
                  <c:v>46252</c:v>
                </c:pt>
                <c:pt idx="597">
                  <c:v>46253</c:v>
                </c:pt>
                <c:pt idx="598">
                  <c:v>46254</c:v>
                </c:pt>
                <c:pt idx="599">
                  <c:v>46255</c:v>
                </c:pt>
                <c:pt idx="600">
                  <c:v>46256</c:v>
                </c:pt>
                <c:pt idx="601">
                  <c:v>46257</c:v>
                </c:pt>
                <c:pt idx="602">
                  <c:v>46258</c:v>
                </c:pt>
                <c:pt idx="603">
                  <c:v>46259</c:v>
                </c:pt>
                <c:pt idx="604">
                  <c:v>46260</c:v>
                </c:pt>
                <c:pt idx="605">
                  <c:v>46261</c:v>
                </c:pt>
                <c:pt idx="606">
                  <c:v>46262</c:v>
                </c:pt>
                <c:pt idx="607">
                  <c:v>46263</c:v>
                </c:pt>
                <c:pt idx="608">
                  <c:v>46264</c:v>
                </c:pt>
                <c:pt idx="609">
                  <c:v>46265</c:v>
                </c:pt>
                <c:pt idx="610">
                  <c:v>46266</c:v>
                </c:pt>
                <c:pt idx="611">
                  <c:v>46267</c:v>
                </c:pt>
                <c:pt idx="612">
                  <c:v>46268</c:v>
                </c:pt>
                <c:pt idx="613">
                  <c:v>46269</c:v>
                </c:pt>
                <c:pt idx="614">
                  <c:v>46270</c:v>
                </c:pt>
                <c:pt idx="615">
                  <c:v>46271</c:v>
                </c:pt>
                <c:pt idx="616">
                  <c:v>46272</c:v>
                </c:pt>
                <c:pt idx="617">
                  <c:v>46273</c:v>
                </c:pt>
                <c:pt idx="618">
                  <c:v>46274</c:v>
                </c:pt>
                <c:pt idx="619">
                  <c:v>46275</c:v>
                </c:pt>
                <c:pt idx="620">
                  <c:v>46276</c:v>
                </c:pt>
                <c:pt idx="621">
                  <c:v>46277</c:v>
                </c:pt>
                <c:pt idx="622">
                  <c:v>46278</c:v>
                </c:pt>
                <c:pt idx="623">
                  <c:v>46279</c:v>
                </c:pt>
                <c:pt idx="624">
                  <c:v>46280</c:v>
                </c:pt>
                <c:pt idx="625">
                  <c:v>46281</c:v>
                </c:pt>
                <c:pt idx="626">
                  <c:v>46282</c:v>
                </c:pt>
                <c:pt idx="627">
                  <c:v>46283</c:v>
                </c:pt>
                <c:pt idx="628">
                  <c:v>46284</c:v>
                </c:pt>
                <c:pt idx="629">
                  <c:v>46285</c:v>
                </c:pt>
                <c:pt idx="630">
                  <c:v>46286</c:v>
                </c:pt>
                <c:pt idx="631">
                  <c:v>46287</c:v>
                </c:pt>
                <c:pt idx="632">
                  <c:v>46288</c:v>
                </c:pt>
                <c:pt idx="633">
                  <c:v>46289</c:v>
                </c:pt>
                <c:pt idx="634">
                  <c:v>46290</c:v>
                </c:pt>
                <c:pt idx="635">
                  <c:v>46291</c:v>
                </c:pt>
                <c:pt idx="636">
                  <c:v>46292</c:v>
                </c:pt>
                <c:pt idx="637">
                  <c:v>46293</c:v>
                </c:pt>
                <c:pt idx="638">
                  <c:v>46294</c:v>
                </c:pt>
                <c:pt idx="639">
                  <c:v>46295</c:v>
                </c:pt>
                <c:pt idx="640">
                  <c:v>46296</c:v>
                </c:pt>
                <c:pt idx="641">
                  <c:v>46297</c:v>
                </c:pt>
                <c:pt idx="642">
                  <c:v>46298</c:v>
                </c:pt>
                <c:pt idx="643">
                  <c:v>46299</c:v>
                </c:pt>
                <c:pt idx="644">
                  <c:v>46300</c:v>
                </c:pt>
                <c:pt idx="645">
                  <c:v>46301</c:v>
                </c:pt>
                <c:pt idx="646">
                  <c:v>46302</c:v>
                </c:pt>
                <c:pt idx="647">
                  <c:v>46303</c:v>
                </c:pt>
                <c:pt idx="648">
                  <c:v>46304</c:v>
                </c:pt>
                <c:pt idx="649">
                  <c:v>46305</c:v>
                </c:pt>
                <c:pt idx="650">
                  <c:v>46306</c:v>
                </c:pt>
                <c:pt idx="651">
                  <c:v>46307</c:v>
                </c:pt>
                <c:pt idx="652">
                  <c:v>46308</c:v>
                </c:pt>
                <c:pt idx="653">
                  <c:v>46309</c:v>
                </c:pt>
                <c:pt idx="654">
                  <c:v>46310</c:v>
                </c:pt>
                <c:pt idx="655">
                  <c:v>46311</c:v>
                </c:pt>
                <c:pt idx="656">
                  <c:v>46312</c:v>
                </c:pt>
                <c:pt idx="657">
                  <c:v>46313</c:v>
                </c:pt>
                <c:pt idx="658">
                  <c:v>46314</c:v>
                </c:pt>
                <c:pt idx="659">
                  <c:v>46315</c:v>
                </c:pt>
                <c:pt idx="660">
                  <c:v>46316</c:v>
                </c:pt>
                <c:pt idx="661">
                  <c:v>46317</c:v>
                </c:pt>
                <c:pt idx="662">
                  <c:v>46318</c:v>
                </c:pt>
                <c:pt idx="663">
                  <c:v>46319</c:v>
                </c:pt>
                <c:pt idx="664">
                  <c:v>46320</c:v>
                </c:pt>
                <c:pt idx="665">
                  <c:v>46321</c:v>
                </c:pt>
                <c:pt idx="666">
                  <c:v>46322</c:v>
                </c:pt>
                <c:pt idx="667">
                  <c:v>46323</c:v>
                </c:pt>
                <c:pt idx="668">
                  <c:v>46324</c:v>
                </c:pt>
                <c:pt idx="669">
                  <c:v>46325</c:v>
                </c:pt>
                <c:pt idx="670">
                  <c:v>46326</c:v>
                </c:pt>
                <c:pt idx="671">
                  <c:v>46327</c:v>
                </c:pt>
                <c:pt idx="672">
                  <c:v>46328</c:v>
                </c:pt>
                <c:pt idx="673">
                  <c:v>46329</c:v>
                </c:pt>
                <c:pt idx="674">
                  <c:v>46330</c:v>
                </c:pt>
                <c:pt idx="675">
                  <c:v>46331</c:v>
                </c:pt>
                <c:pt idx="676">
                  <c:v>46332</c:v>
                </c:pt>
                <c:pt idx="677">
                  <c:v>46333</c:v>
                </c:pt>
                <c:pt idx="678">
                  <c:v>46334</c:v>
                </c:pt>
                <c:pt idx="679">
                  <c:v>46335</c:v>
                </c:pt>
                <c:pt idx="680">
                  <c:v>46336</c:v>
                </c:pt>
                <c:pt idx="681">
                  <c:v>46337</c:v>
                </c:pt>
                <c:pt idx="682">
                  <c:v>46338</c:v>
                </c:pt>
                <c:pt idx="683">
                  <c:v>46339</c:v>
                </c:pt>
                <c:pt idx="684">
                  <c:v>46340</c:v>
                </c:pt>
                <c:pt idx="685">
                  <c:v>46341</c:v>
                </c:pt>
                <c:pt idx="686">
                  <c:v>46342</c:v>
                </c:pt>
                <c:pt idx="687">
                  <c:v>46343</c:v>
                </c:pt>
                <c:pt idx="688">
                  <c:v>46344</c:v>
                </c:pt>
                <c:pt idx="689">
                  <c:v>46345</c:v>
                </c:pt>
                <c:pt idx="690">
                  <c:v>46346</c:v>
                </c:pt>
                <c:pt idx="691">
                  <c:v>46347</c:v>
                </c:pt>
                <c:pt idx="692">
                  <c:v>46348</c:v>
                </c:pt>
                <c:pt idx="693">
                  <c:v>46349</c:v>
                </c:pt>
                <c:pt idx="694">
                  <c:v>46350</c:v>
                </c:pt>
                <c:pt idx="695">
                  <c:v>46351</c:v>
                </c:pt>
                <c:pt idx="696">
                  <c:v>46352</c:v>
                </c:pt>
                <c:pt idx="697">
                  <c:v>46353</c:v>
                </c:pt>
                <c:pt idx="698">
                  <c:v>46354</c:v>
                </c:pt>
                <c:pt idx="699">
                  <c:v>46355</c:v>
                </c:pt>
                <c:pt idx="700">
                  <c:v>46356</c:v>
                </c:pt>
                <c:pt idx="701">
                  <c:v>46357</c:v>
                </c:pt>
                <c:pt idx="702">
                  <c:v>46358</c:v>
                </c:pt>
                <c:pt idx="703">
                  <c:v>46359</c:v>
                </c:pt>
                <c:pt idx="704">
                  <c:v>46360</c:v>
                </c:pt>
                <c:pt idx="705">
                  <c:v>46361</c:v>
                </c:pt>
                <c:pt idx="706">
                  <c:v>46362</c:v>
                </c:pt>
                <c:pt idx="707">
                  <c:v>46363</c:v>
                </c:pt>
                <c:pt idx="708">
                  <c:v>46364</c:v>
                </c:pt>
                <c:pt idx="709">
                  <c:v>46365</c:v>
                </c:pt>
                <c:pt idx="710">
                  <c:v>46366</c:v>
                </c:pt>
                <c:pt idx="711">
                  <c:v>46367</c:v>
                </c:pt>
                <c:pt idx="712">
                  <c:v>46368</c:v>
                </c:pt>
                <c:pt idx="713">
                  <c:v>46369</c:v>
                </c:pt>
                <c:pt idx="714">
                  <c:v>46370</c:v>
                </c:pt>
                <c:pt idx="715">
                  <c:v>46371</c:v>
                </c:pt>
                <c:pt idx="716">
                  <c:v>46372</c:v>
                </c:pt>
                <c:pt idx="717">
                  <c:v>46373</c:v>
                </c:pt>
                <c:pt idx="718">
                  <c:v>46374</c:v>
                </c:pt>
                <c:pt idx="719">
                  <c:v>46375</c:v>
                </c:pt>
                <c:pt idx="720">
                  <c:v>46376</c:v>
                </c:pt>
                <c:pt idx="721">
                  <c:v>46377</c:v>
                </c:pt>
                <c:pt idx="722">
                  <c:v>46378</c:v>
                </c:pt>
                <c:pt idx="723">
                  <c:v>46379</c:v>
                </c:pt>
                <c:pt idx="724">
                  <c:v>46380</c:v>
                </c:pt>
                <c:pt idx="725">
                  <c:v>46381</c:v>
                </c:pt>
                <c:pt idx="726">
                  <c:v>46382</c:v>
                </c:pt>
                <c:pt idx="727">
                  <c:v>46383</c:v>
                </c:pt>
                <c:pt idx="728">
                  <c:v>46384</c:v>
                </c:pt>
                <c:pt idx="729">
                  <c:v>46385</c:v>
                </c:pt>
                <c:pt idx="730">
                  <c:v>46386</c:v>
                </c:pt>
                <c:pt idx="731">
                  <c:v>46387</c:v>
                </c:pt>
                <c:pt idx="732">
                  <c:v>46388</c:v>
                </c:pt>
                <c:pt idx="733">
                  <c:v>46389</c:v>
                </c:pt>
                <c:pt idx="734">
                  <c:v>46390</c:v>
                </c:pt>
                <c:pt idx="735">
                  <c:v>46391</c:v>
                </c:pt>
                <c:pt idx="736">
                  <c:v>46392</c:v>
                </c:pt>
                <c:pt idx="737">
                  <c:v>46393</c:v>
                </c:pt>
                <c:pt idx="738">
                  <c:v>46394</c:v>
                </c:pt>
                <c:pt idx="739">
                  <c:v>46395</c:v>
                </c:pt>
                <c:pt idx="740">
                  <c:v>46396</c:v>
                </c:pt>
                <c:pt idx="741">
                  <c:v>46397</c:v>
                </c:pt>
                <c:pt idx="742">
                  <c:v>46398</c:v>
                </c:pt>
                <c:pt idx="743">
                  <c:v>46399</c:v>
                </c:pt>
                <c:pt idx="744">
                  <c:v>46400</c:v>
                </c:pt>
                <c:pt idx="745">
                  <c:v>46401</c:v>
                </c:pt>
                <c:pt idx="746">
                  <c:v>46402</c:v>
                </c:pt>
                <c:pt idx="747">
                  <c:v>46403</c:v>
                </c:pt>
                <c:pt idx="748">
                  <c:v>46404</c:v>
                </c:pt>
                <c:pt idx="749">
                  <c:v>46405</c:v>
                </c:pt>
                <c:pt idx="750">
                  <c:v>46406</c:v>
                </c:pt>
                <c:pt idx="751">
                  <c:v>46407</c:v>
                </c:pt>
                <c:pt idx="752">
                  <c:v>46408</c:v>
                </c:pt>
                <c:pt idx="753">
                  <c:v>46409</c:v>
                </c:pt>
                <c:pt idx="754">
                  <c:v>46410</c:v>
                </c:pt>
                <c:pt idx="755">
                  <c:v>46411</c:v>
                </c:pt>
                <c:pt idx="756">
                  <c:v>46412</c:v>
                </c:pt>
                <c:pt idx="757">
                  <c:v>46413</c:v>
                </c:pt>
                <c:pt idx="758">
                  <c:v>46414</c:v>
                </c:pt>
                <c:pt idx="759">
                  <c:v>46415</c:v>
                </c:pt>
                <c:pt idx="760">
                  <c:v>46416</c:v>
                </c:pt>
                <c:pt idx="761">
                  <c:v>46417</c:v>
                </c:pt>
                <c:pt idx="762">
                  <c:v>46418</c:v>
                </c:pt>
                <c:pt idx="763">
                  <c:v>46419</c:v>
                </c:pt>
                <c:pt idx="764">
                  <c:v>46420</c:v>
                </c:pt>
                <c:pt idx="765">
                  <c:v>46421</c:v>
                </c:pt>
                <c:pt idx="766">
                  <c:v>46422</c:v>
                </c:pt>
                <c:pt idx="767">
                  <c:v>46423</c:v>
                </c:pt>
                <c:pt idx="768">
                  <c:v>46424</c:v>
                </c:pt>
                <c:pt idx="769">
                  <c:v>46425</c:v>
                </c:pt>
                <c:pt idx="770">
                  <c:v>46426</c:v>
                </c:pt>
                <c:pt idx="771">
                  <c:v>46427</c:v>
                </c:pt>
                <c:pt idx="772">
                  <c:v>46428</c:v>
                </c:pt>
                <c:pt idx="773">
                  <c:v>46429</c:v>
                </c:pt>
                <c:pt idx="774">
                  <c:v>46430</c:v>
                </c:pt>
                <c:pt idx="775">
                  <c:v>46431</c:v>
                </c:pt>
                <c:pt idx="776">
                  <c:v>46432</c:v>
                </c:pt>
                <c:pt idx="777">
                  <c:v>46433</c:v>
                </c:pt>
                <c:pt idx="778">
                  <c:v>46434</c:v>
                </c:pt>
                <c:pt idx="779">
                  <c:v>46435</c:v>
                </c:pt>
                <c:pt idx="780">
                  <c:v>46436</c:v>
                </c:pt>
                <c:pt idx="781">
                  <c:v>46437</c:v>
                </c:pt>
                <c:pt idx="782">
                  <c:v>46438</c:v>
                </c:pt>
                <c:pt idx="783">
                  <c:v>46439</c:v>
                </c:pt>
                <c:pt idx="784">
                  <c:v>46440</c:v>
                </c:pt>
                <c:pt idx="785">
                  <c:v>46441</c:v>
                </c:pt>
                <c:pt idx="786">
                  <c:v>46442</c:v>
                </c:pt>
                <c:pt idx="787">
                  <c:v>46443</c:v>
                </c:pt>
                <c:pt idx="788">
                  <c:v>46444</c:v>
                </c:pt>
                <c:pt idx="789">
                  <c:v>46445</c:v>
                </c:pt>
                <c:pt idx="790">
                  <c:v>46446</c:v>
                </c:pt>
                <c:pt idx="791">
                  <c:v>46447</c:v>
                </c:pt>
                <c:pt idx="792">
                  <c:v>46447</c:v>
                </c:pt>
                <c:pt idx="793">
                  <c:v>46448</c:v>
                </c:pt>
                <c:pt idx="794">
                  <c:v>46449</c:v>
                </c:pt>
                <c:pt idx="795">
                  <c:v>46450</c:v>
                </c:pt>
                <c:pt idx="796">
                  <c:v>46451</c:v>
                </c:pt>
                <c:pt idx="797">
                  <c:v>46452</c:v>
                </c:pt>
                <c:pt idx="798">
                  <c:v>46453</c:v>
                </c:pt>
                <c:pt idx="799">
                  <c:v>46454</c:v>
                </c:pt>
                <c:pt idx="800">
                  <c:v>46455</c:v>
                </c:pt>
                <c:pt idx="801">
                  <c:v>46456</c:v>
                </c:pt>
                <c:pt idx="802">
                  <c:v>46457</c:v>
                </c:pt>
                <c:pt idx="803">
                  <c:v>46458</c:v>
                </c:pt>
                <c:pt idx="804">
                  <c:v>46459</c:v>
                </c:pt>
                <c:pt idx="805">
                  <c:v>46460</c:v>
                </c:pt>
                <c:pt idx="806">
                  <c:v>46461</c:v>
                </c:pt>
                <c:pt idx="807">
                  <c:v>46462</c:v>
                </c:pt>
                <c:pt idx="808">
                  <c:v>46463</c:v>
                </c:pt>
                <c:pt idx="809">
                  <c:v>46464</c:v>
                </c:pt>
                <c:pt idx="810">
                  <c:v>46465</c:v>
                </c:pt>
                <c:pt idx="811">
                  <c:v>46466</c:v>
                </c:pt>
                <c:pt idx="812">
                  <c:v>46467</c:v>
                </c:pt>
                <c:pt idx="813">
                  <c:v>46468</c:v>
                </c:pt>
                <c:pt idx="814">
                  <c:v>46469</c:v>
                </c:pt>
                <c:pt idx="815">
                  <c:v>46470</c:v>
                </c:pt>
                <c:pt idx="816">
                  <c:v>46471</c:v>
                </c:pt>
                <c:pt idx="817">
                  <c:v>46472</c:v>
                </c:pt>
                <c:pt idx="818">
                  <c:v>46473</c:v>
                </c:pt>
                <c:pt idx="819">
                  <c:v>46474</c:v>
                </c:pt>
                <c:pt idx="820">
                  <c:v>46475</c:v>
                </c:pt>
                <c:pt idx="821">
                  <c:v>46476</c:v>
                </c:pt>
                <c:pt idx="822">
                  <c:v>46477</c:v>
                </c:pt>
                <c:pt idx="823">
                  <c:v>46478</c:v>
                </c:pt>
                <c:pt idx="824">
                  <c:v>46479</c:v>
                </c:pt>
                <c:pt idx="825">
                  <c:v>46480</c:v>
                </c:pt>
                <c:pt idx="826">
                  <c:v>46481</c:v>
                </c:pt>
                <c:pt idx="827">
                  <c:v>46482</c:v>
                </c:pt>
                <c:pt idx="828">
                  <c:v>46483</c:v>
                </c:pt>
                <c:pt idx="829">
                  <c:v>46484</c:v>
                </c:pt>
                <c:pt idx="830">
                  <c:v>46485</c:v>
                </c:pt>
                <c:pt idx="831">
                  <c:v>46486</c:v>
                </c:pt>
                <c:pt idx="832">
                  <c:v>46487</c:v>
                </c:pt>
                <c:pt idx="833">
                  <c:v>46488</c:v>
                </c:pt>
                <c:pt idx="834">
                  <c:v>46489</c:v>
                </c:pt>
                <c:pt idx="835">
                  <c:v>46490</c:v>
                </c:pt>
                <c:pt idx="836">
                  <c:v>46491</c:v>
                </c:pt>
                <c:pt idx="837">
                  <c:v>46492</c:v>
                </c:pt>
                <c:pt idx="838">
                  <c:v>46493</c:v>
                </c:pt>
                <c:pt idx="839">
                  <c:v>46494</c:v>
                </c:pt>
                <c:pt idx="840">
                  <c:v>46495</c:v>
                </c:pt>
                <c:pt idx="841">
                  <c:v>46496</c:v>
                </c:pt>
                <c:pt idx="842">
                  <c:v>46497</c:v>
                </c:pt>
                <c:pt idx="843">
                  <c:v>46498</c:v>
                </c:pt>
                <c:pt idx="844">
                  <c:v>46499</c:v>
                </c:pt>
                <c:pt idx="845">
                  <c:v>46500</c:v>
                </c:pt>
                <c:pt idx="846">
                  <c:v>46501</c:v>
                </c:pt>
                <c:pt idx="847">
                  <c:v>46502</c:v>
                </c:pt>
                <c:pt idx="848">
                  <c:v>46503</c:v>
                </c:pt>
                <c:pt idx="849">
                  <c:v>46504</c:v>
                </c:pt>
                <c:pt idx="850">
                  <c:v>46505</c:v>
                </c:pt>
                <c:pt idx="851">
                  <c:v>46506</c:v>
                </c:pt>
                <c:pt idx="852">
                  <c:v>46507</c:v>
                </c:pt>
                <c:pt idx="853">
                  <c:v>46508</c:v>
                </c:pt>
                <c:pt idx="854">
                  <c:v>46509</c:v>
                </c:pt>
                <c:pt idx="855">
                  <c:v>46510</c:v>
                </c:pt>
                <c:pt idx="856">
                  <c:v>46511</c:v>
                </c:pt>
                <c:pt idx="857">
                  <c:v>46512</c:v>
                </c:pt>
                <c:pt idx="858">
                  <c:v>46513</c:v>
                </c:pt>
                <c:pt idx="859">
                  <c:v>46514</c:v>
                </c:pt>
                <c:pt idx="860">
                  <c:v>46515</c:v>
                </c:pt>
                <c:pt idx="861">
                  <c:v>46516</c:v>
                </c:pt>
                <c:pt idx="862">
                  <c:v>46517</c:v>
                </c:pt>
                <c:pt idx="863">
                  <c:v>46518</c:v>
                </c:pt>
                <c:pt idx="864">
                  <c:v>46519</c:v>
                </c:pt>
                <c:pt idx="865">
                  <c:v>46520</c:v>
                </c:pt>
                <c:pt idx="866">
                  <c:v>46521</c:v>
                </c:pt>
                <c:pt idx="867">
                  <c:v>46522</c:v>
                </c:pt>
                <c:pt idx="868">
                  <c:v>46523</c:v>
                </c:pt>
                <c:pt idx="869">
                  <c:v>46524</c:v>
                </c:pt>
                <c:pt idx="870">
                  <c:v>46525</c:v>
                </c:pt>
                <c:pt idx="871">
                  <c:v>46526</c:v>
                </c:pt>
                <c:pt idx="872">
                  <c:v>46527</c:v>
                </c:pt>
                <c:pt idx="873">
                  <c:v>46528</c:v>
                </c:pt>
                <c:pt idx="874">
                  <c:v>46529</c:v>
                </c:pt>
                <c:pt idx="875">
                  <c:v>46530</c:v>
                </c:pt>
                <c:pt idx="876">
                  <c:v>46531</c:v>
                </c:pt>
                <c:pt idx="877">
                  <c:v>46532</c:v>
                </c:pt>
                <c:pt idx="878">
                  <c:v>46533</c:v>
                </c:pt>
                <c:pt idx="879">
                  <c:v>46534</c:v>
                </c:pt>
                <c:pt idx="880">
                  <c:v>46535</c:v>
                </c:pt>
                <c:pt idx="881">
                  <c:v>46536</c:v>
                </c:pt>
                <c:pt idx="882">
                  <c:v>46537</c:v>
                </c:pt>
                <c:pt idx="883">
                  <c:v>46538</c:v>
                </c:pt>
                <c:pt idx="884">
                  <c:v>46539</c:v>
                </c:pt>
                <c:pt idx="885">
                  <c:v>46540</c:v>
                </c:pt>
                <c:pt idx="886">
                  <c:v>46541</c:v>
                </c:pt>
                <c:pt idx="887">
                  <c:v>46542</c:v>
                </c:pt>
                <c:pt idx="888">
                  <c:v>46543</c:v>
                </c:pt>
                <c:pt idx="889">
                  <c:v>46544</c:v>
                </c:pt>
                <c:pt idx="890">
                  <c:v>46545</c:v>
                </c:pt>
                <c:pt idx="891">
                  <c:v>46546</c:v>
                </c:pt>
                <c:pt idx="892">
                  <c:v>46547</c:v>
                </c:pt>
                <c:pt idx="893">
                  <c:v>46548</c:v>
                </c:pt>
                <c:pt idx="894">
                  <c:v>46549</c:v>
                </c:pt>
                <c:pt idx="895">
                  <c:v>46550</c:v>
                </c:pt>
                <c:pt idx="896">
                  <c:v>46551</c:v>
                </c:pt>
                <c:pt idx="897">
                  <c:v>46552</c:v>
                </c:pt>
                <c:pt idx="898">
                  <c:v>46553</c:v>
                </c:pt>
                <c:pt idx="899">
                  <c:v>46554</c:v>
                </c:pt>
                <c:pt idx="900">
                  <c:v>46555</c:v>
                </c:pt>
                <c:pt idx="901">
                  <c:v>46556</c:v>
                </c:pt>
                <c:pt idx="902">
                  <c:v>46557</c:v>
                </c:pt>
                <c:pt idx="903">
                  <c:v>46558</c:v>
                </c:pt>
                <c:pt idx="904">
                  <c:v>46559</c:v>
                </c:pt>
                <c:pt idx="905">
                  <c:v>46560</c:v>
                </c:pt>
                <c:pt idx="906">
                  <c:v>46561</c:v>
                </c:pt>
                <c:pt idx="907">
                  <c:v>46562</c:v>
                </c:pt>
                <c:pt idx="908">
                  <c:v>46563</c:v>
                </c:pt>
                <c:pt idx="909">
                  <c:v>46564</c:v>
                </c:pt>
                <c:pt idx="910">
                  <c:v>46565</c:v>
                </c:pt>
                <c:pt idx="911">
                  <c:v>46566</c:v>
                </c:pt>
                <c:pt idx="912">
                  <c:v>46567</c:v>
                </c:pt>
                <c:pt idx="913">
                  <c:v>46568</c:v>
                </c:pt>
                <c:pt idx="914">
                  <c:v>46569</c:v>
                </c:pt>
                <c:pt idx="915">
                  <c:v>46570</c:v>
                </c:pt>
                <c:pt idx="916">
                  <c:v>46571</c:v>
                </c:pt>
                <c:pt idx="917">
                  <c:v>46572</c:v>
                </c:pt>
                <c:pt idx="918">
                  <c:v>46573</c:v>
                </c:pt>
                <c:pt idx="919">
                  <c:v>46574</c:v>
                </c:pt>
                <c:pt idx="920">
                  <c:v>46575</c:v>
                </c:pt>
                <c:pt idx="921">
                  <c:v>46576</c:v>
                </c:pt>
                <c:pt idx="922">
                  <c:v>46577</c:v>
                </c:pt>
                <c:pt idx="923">
                  <c:v>46578</c:v>
                </c:pt>
                <c:pt idx="924">
                  <c:v>46579</c:v>
                </c:pt>
                <c:pt idx="925">
                  <c:v>46580</c:v>
                </c:pt>
                <c:pt idx="926">
                  <c:v>46581</c:v>
                </c:pt>
                <c:pt idx="927">
                  <c:v>46582</c:v>
                </c:pt>
                <c:pt idx="928">
                  <c:v>46583</c:v>
                </c:pt>
                <c:pt idx="929">
                  <c:v>46584</c:v>
                </c:pt>
                <c:pt idx="930">
                  <c:v>46585</c:v>
                </c:pt>
                <c:pt idx="931">
                  <c:v>46586</c:v>
                </c:pt>
                <c:pt idx="932">
                  <c:v>46587</c:v>
                </c:pt>
                <c:pt idx="933">
                  <c:v>46588</c:v>
                </c:pt>
                <c:pt idx="934">
                  <c:v>46589</c:v>
                </c:pt>
                <c:pt idx="935">
                  <c:v>46590</c:v>
                </c:pt>
                <c:pt idx="936">
                  <c:v>46591</c:v>
                </c:pt>
                <c:pt idx="937">
                  <c:v>46592</c:v>
                </c:pt>
                <c:pt idx="938">
                  <c:v>46593</c:v>
                </c:pt>
                <c:pt idx="939">
                  <c:v>46594</c:v>
                </c:pt>
                <c:pt idx="940">
                  <c:v>46595</c:v>
                </c:pt>
                <c:pt idx="941">
                  <c:v>46596</c:v>
                </c:pt>
                <c:pt idx="942">
                  <c:v>46597</c:v>
                </c:pt>
                <c:pt idx="943">
                  <c:v>46598</c:v>
                </c:pt>
                <c:pt idx="944">
                  <c:v>46599</c:v>
                </c:pt>
                <c:pt idx="945">
                  <c:v>46600</c:v>
                </c:pt>
                <c:pt idx="946">
                  <c:v>46601</c:v>
                </c:pt>
                <c:pt idx="947">
                  <c:v>46602</c:v>
                </c:pt>
                <c:pt idx="948">
                  <c:v>46603</c:v>
                </c:pt>
                <c:pt idx="949">
                  <c:v>46604</c:v>
                </c:pt>
                <c:pt idx="950">
                  <c:v>46605</c:v>
                </c:pt>
                <c:pt idx="951">
                  <c:v>46606</c:v>
                </c:pt>
                <c:pt idx="952">
                  <c:v>46607</c:v>
                </c:pt>
                <c:pt idx="953">
                  <c:v>46608</c:v>
                </c:pt>
                <c:pt idx="954">
                  <c:v>46609</c:v>
                </c:pt>
                <c:pt idx="955">
                  <c:v>46610</c:v>
                </c:pt>
                <c:pt idx="956">
                  <c:v>46611</c:v>
                </c:pt>
                <c:pt idx="957">
                  <c:v>46612</c:v>
                </c:pt>
                <c:pt idx="958">
                  <c:v>46613</c:v>
                </c:pt>
                <c:pt idx="959">
                  <c:v>46614</c:v>
                </c:pt>
                <c:pt idx="960">
                  <c:v>46615</c:v>
                </c:pt>
                <c:pt idx="961">
                  <c:v>46616</c:v>
                </c:pt>
                <c:pt idx="962">
                  <c:v>46617</c:v>
                </c:pt>
                <c:pt idx="963">
                  <c:v>46618</c:v>
                </c:pt>
                <c:pt idx="964">
                  <c:v>46619</c:v>
                </c:pt>
                <c:pt idx="965">
                  <c:v>46620</c:v>
                </c:pt>
                <c:pt idx="966">
                  <c:v>46621</c:v>
                </c:pt>
                <c:pt idx="967">
                  <c:v>46622</c:v>
                </c:pt>
                <c:pt idx="968">
                  <c:v>46623</c:v>
                </c:pt>
                <c:pt idx="969">
                  <c:v>46624</c:v>
                </c:pt>
                <c:pt idx="970">
                  <c:v>46625</c:v>
                </c:pt>
                <c:pt idx="971">
                  <c:v>46626</c:v>
                </c:pt>
                <c:pt idx="972">
                  <c:v>46627</c:v>
                </c:pt>
                <c:pt idx="973">
                  <c:v>46628</c:v>
                </c:pt>
                <c:pt idx="974">
                  <c:v>46629</c:v>
                </c:pt>
                <c:pt idx="975">
                  <c:v>46630</c:v>
                </c:pt>
                <c:pt idx="976">
                  <c:v>46631</c:v>
                </c:pt>
                <c:pt idx="977">
                  <c:v>46632</c:v>
                </c:pt>
                <c:pt idx="978">
                  <c:v>46633</c:v>
                </c:pt>
                <c:pt idx="979">
                  <c:v>46634</c:v>
                </c:pt>
                <c:pt idx="980">
                  <c:v>46635</c:v>
                </c:pt>
                <c:pt idx="981">
                  <c:v>46636</c:v>
                </c:pt>
                <c:pt idx="982">
                  <c:v>46637</c:v>
                </c:pt>
                <c:pt idx="983">
                  <c:v>46638</c:v>
                </c:pt>
                <c:pt idx="984">
                  <c:v>46639</c:v>
                </c:pt>
                <c:pt idx="985">
                  <c:v>46640</c:v>
                </c:pt>
                <c:pt idx="986">
                  <c:v>46641</c:v>
                </c:pt>
                <c:pt idx="987">
                  <c:v>46642</c:v>
                </c:pt>
                <c:pt idx="988">
                  <c:v>46643</c:v>
                </c:pt>
                <c:pt idx="989">
                  <c:v>46644</c:v>
                </c:pt>
                <c:pt idx="990">
                  <c:v>46645</c:v>
                </c:pt>
                <c:pt idx="991">
                  <c:v>46646</c:v>
                </c:pt>
                <c:pt idx="992">
                  <c:v>46647</c:v>
                </c:pt>
                <c:pt idx="993">
                  <c:v>46648</c:v>
                </c:pt>
                <c:pt idx="994">
                  <c:v>46649</c:v>
                </c:pt>
                <c:pt idx="995">
                  <c:v>46650</c:v>
                </c:pt>
                <c:pt idx="996">
                  <c:v>46651</c:v>
                </c:pt>
                <c:pt idx="997">
                  <c:v>46652</c:v>
                </c:pt>
                <c:pt idx="998">
                  <c:v>46653</c:v>
                </c:pt>
                <c:pt idx="999">
                  <c:v>46654</c:v>
                </c:pt>
                <c:pt idx="1000">
                  <c:v>46655</c:v>
                </c:pt>
                <c:pt idx="1001">
                  <c:v>46656</c:v>
                </c:pt>
                <c:pt idx="1002">
                  <c:v>46657</c:v>
                </c:pt>
                <c:pt idx="1003">
                  <c:v>46658</c:v>
                </c:pt>
                <c:pt idx="1004">
                  <c:v>46659</c:v>
                </c:pt>
                <c:pt idx="1005">
                  <c:v>46660</c:v>
                </c:pt>
                <c:pt idx="1006">
                  <c:v>46661</c:v>
                </c:pt>
                <c:pt idx="1007">
                  <c:v>46662</c:v>
                </c:pt>
                <c:pt idx="1008">
                  <c:v>46663</c:v>
                </c:pt>
                <c:pt idx="1009">
                  <c:v>46664</c:v>
                </c:pt>
                <c:pt idx="1010">
                  <c:v>46665</c:v>
                </c:pt>
                <c:pt idx="1011">
                  <c:v>46666</c:v>
                </c:pt>
                <c:pt idx="1012">
                  <c:v>46667</c:v>
                </c:pt>
                <c:pt idx="1013">
                  <c:v>46668</c:v>
                </c:pt>
                <c:pt idx="1014">
                  <c:v>46669</c:v>
                </c:pt>
                <c:pt idx="1015">
                  <c:v>46670</c:v>
                </c:pt>
                <c:pt idx="1016">
                  <c:v>46671</c:v>
                </c:pt>
                <c:pt idx="1017">
                  <c:v>46672</c:v>
                </c:pt>
                <c:pt idx="1018">
                  <c:v>46673</c:v>
                </c:pt>
                <c:pt idx="1019">
                  <c:v>46674</c:v>
                </c:pt>
                <c:pt idx="1020">
                  <c:v>46675</c:v>
                </c:pt>
                <c:pt idx="1021">
                  <c:v>46676</c:v>
                </c:pt>
                <c:pt idx="1022">
                  <c:v>46677</c:v>
                </c:pt>
                <c:pt idx="1023">
                  <c:v>46678</c:v>
                </c:pt>
                <c:pt idx="1024">
                  <c:v>46679</c:v>
                </c:pt>
                <c:pt idx="1025">
                  <c:v>46680</c:v>
                </c:pt>
                <c:pt idx="1026">
                  <c:v>46681</c:v>
                </c:pt>
                <c:pt idx="1027">
                  <c:v>46682</c:v>
                </c:pt>
                <c:pt idx="1028">
                  <c:v>46683</c:v>
                </c:pt>
                <c:pt idx="1029">
                  <c:v>46684</c:v>
                </c:pt>
                <c:pt idx="1030">
                  <c:v>46685</c:v>
                </c:pt>
                <c:pt idx="1031">
                  <c:v>46686</c:v>
                </c:pt>
                <c:pt idx="1032">
                  <c:v>46687</c:v>
                </c:pt>
                <c:pt idx="1033">
                  <c:v>46688</c:v>
                </c:pt>
                <c:pt idx="1034">
                  <c:v>46689</c:v>
                </c:pt>
                <c:pt idx="1035">
                  <c:v>46690</c:v>
                </c:pt>
                <c:pt idx="1036">
                  <c:v>46691</c:v>
                </c:pt>
                <c:pt idx="1037">
                  <c:v>46692</c:v>
                </c:pt>
                <c:pt idx="1038">
                  <c:v>46693</c:v>
                </c:pt>
                <c:pt idx="1039">
                  <c:v>46694</c:v>
                </c:pt>
                <c:pt idx="1040">
                  <c:v>46695</c:v>
                </c:pt>
                <c:pt idx="1041">
                  <c:v>46696</c:v>
                </c:pt>
                <c:pt idx="1042">
                  <c:v>46697</c:v>
                </c:pt>
                <c:pt idx="1043">
                  <c:v>46698</c:v>
                </c:pt>
                <c:pt idx="1044">
                  <c:v>46699</c:v>
                </c:pt>
                <c:pt idx="1045">
                  <c:v>46700</c:v>
                </c:pt>
                <c:pt idx="1046">
                  <c:v>46701</c:v>
                </c:pt>
                <c:pt idx="1047">
                  <c:v>46702</c:v>
                </c:pt>
                <c:pt idx="1048">
                  <c:v>46703</c:v>
                </c:pt>
                <c:pt idx="1049">
                  <c:v>46704</c:v>
                </c:pt>
                <c:pt idx="1050">
                  <c:v>46705</c:v>
                </c:pt>
                <c:pt idx="1051">
                  <c:v>46706</c:v>
                </c:pt>
                <c:pt idx="1052">
                  <c:v>46707</c:v>
                </c:pt>
                <c:pt idx="1053">
                  <c:v>46708</c:v>
                </c:pt>
                <c:pt idx="1054">
                  <c:v>46709</c:v>
                </c:pt>
                <c:pt idx="1055">
                  <c:v>46710</c:v>
                </c:pt>
                <c:pt idx="1056">
                  <c:v>46711</c:v>
                </c:pt>
                <c:pt idx="1057">
                  <c:v>46712</c:v>
                </c:pt>
                <c:pt idx="1058">
                  <c:v>46713</c:v>
                </c:pt>
                <c:pt idx="1059">
                  <c:v>46714</c:v>
                </c:pt>
                <c:pt idx="1060">
                  <c:v>46715</c:v>
                </c:pt>
                <c:pt idx="1061">
                  <c:v>46716</c:v>
                </c:pt>
                <c:pt idx="1062">
                  <c:v>46717</c:v>
                </c:pt>
                <c:pt idx="1063">
                  <c:v>46718</c:v>
                </c:pt>
                <c:pt idx="1064">
                  <c:v>46719</c:v>
                </c:pt>
                <c:pt idx="1065">
                  <c:v>46720</c:v>
                </c:pt>
                <c:pt idx="1066">
                  <c:v>46721</c:v>
                </c:pt>
                <c:pt idx="1067">
                  <c:v>46722</c:v>
                </c:pt>
                <c:pt idx="1068">
                  <c:v>46723</c:v>
                </c:pt>
                <c:pt idx="1069">
                  <c:v>46724</c:v>
                </c:pt>
                <c:pt idx="1070">
                  <c:v>46725</c:v>
                </c:pt>
                <c:pt idx="1071">
                  <c:v>46726</c:v>
                </c:pt>
                <c:pt idx="1072">
                  <c:v>46727</c:v>
                </c:pt>
                <c:pt idx="1073">
                  <c:v>46728</c:v>
                </c:pt>
                <c:pt idx="1074">
                  <c:v>46729</c:v>
                </c:pt>
                <c:pt idx="1075">
                  <c:v>46730</c:v>
                </c:pt>
                <c:pt idx="1076">
                  <c:v>46731</c:v>
                </c:pt>
                <c:pt idx="1077">
                  <c:v>46732</c:v>
                </c:pt>
                <c:pt idx="1078">
                  <c:v>46733</c:v>
                </c:pt>
                <c:pt idx="1079">
                  <c:v>46734</c:v>
                </c:pt>
                <c:pt idx="1080">
                  <c:v>46735</c:v>
                </c:pt>
                <c:pt idx="1081">
                  <c:v>46736</c:v>
                </c:pt>
                <c:pt idx="1082">
                  <c:v>46737</c:v>
                </c:pt>
                <c:pt idx="1083">
                  <c:v>46738</c:v>
                </c:pt>
                <c:pt idx="1084">
                  <c:v>46739</c:v>
                </c:pt>
                <c:pt idx="1085">
                  <c:v>46740</c:v>
                </c:pt>
                <c:pt idx="1086">
                  <c:v>46741</c:v>
                </c:pt>
                <c:pt idx="1087">
                  <c:v>46742</c:v>
                </c:pt>
                <c:pt idx="1088">
                  <c:v>46743</c:v>
                </c:pt>
                <c:pt idx="1089">
                  <c:v>46744</c:v>
                </c:pt>
                <c:pt idx="1090">
                  <c:v>46745</c:v>
                </c:pt>
                <c:pt idx="1091">
                  <c:v>46746</c:v>
                </c:pt>
                <c:pt idx="1092">
                  <c:v>46747</c:v>
                </c:pt>
                <c:pt idx="1093">
                  <c:v>46748</c:v>
                </c:pt>
                <c:pt idx="1094">
                  <c:v>46749</c:v>
                </c:pt>
                <c:pt idx="1095">
                  <c:v>46750</c:v>
                </c:pt>
                <c:pt idx="1096">
                  <c:v>46751</c:v>
                </c:pt>
                <c:pt idx="1097">
                  <c:v>46752</c:v>
                </c:pt>
                <c:pt idx="1098">
                  <c:v>46753</c:v>
                </c:pt>
                <c:pt idx="1099">
                  <c:v>46754</c:v>
                </c:pt>
                <c:pt idx="1100">
                  <c:v>46755</c:v>
                </c:pt>
                <c:pt idx="1101">
                  <c:v>46756</c:v>
                </c:pt>
                <c:pt idx="1102">
                  <c:v>46757</c:v>
                </c:pt>
                <c:pt idx="1103">
                  <c:v>46758</c:v>
                </c:pt>
                <c:pt idx="1104">
                  <c:v>46759</c:v>
                </c:pt>
                <c:pt idx="1105">
                  <c:v>46760</c:v>
                </c:pt>
                <c:pt idx="1106">
                  <c:v>46761</c:v>
                </c:pt>
                <c:pt idx="1107">
                  <c:v>46762</c:v>
                </c:pt>
                <c:pt idx="1108">
                  <c:v>46763</c:v>
                </c:pt>
                <c:pt idx="1109">
                  <c:v>46764</c:v>
                </c:pt>
                <c:pt idx="1110">
                  <c:v>46765</c:v>
                </c:pt>
                <c:pt idx="1111">
                  <c:v>46766</c:v>
                </c:pt>
                <c:pt idx="1112">
                  <c:v>46767</c:v>
                </c:pt>
                <c:pt idx="1113">
                  <c:v>46768</c:v>
                </c:pt>
                <c:pt idx="1114">
                  <c:v>46769</c:v>
                </c:pt>
                <c:pt idx="1115">
                  <c:v>46770</c:v>
                </c:pt>
                <c:pt idx="1116">
                  <c:v>46771</c:v>
                </c:pt>
                <c:pt idx="1117">
                  <c:v>46772</c:v>
                </c:pt>
                <c:pt idx="1118">
                  <c:v>46773</c:v>
                </c:pt>
                <c:pt idx="1119">
                  <c:v>46774</c:v>
                </c:pt>
                <c:pt idx="1120">
                  <c:v>46775</c:v>
                </c:pt>
                <c:pt idx="1121">
                  <c:v>46776</c:v>
                </c:pt>
                <c:pt idx="1122">
                  <c:v>46777</c:v>
                </c:pt>
                <c:pt idx="1123">
                  <c:v>46778</c:v>
                </c:pt>
                <c:pt idx="1124">
                  <c:v>46779</c:v>
                </c:pt>
                <c:pt idx="1125">
                  <c:v>46780</c:v>
                </c:pt>
                <c:pt idx="1126">
                  <c:v>46781</c:v>
                </c:pt>
                <c:pt idx="1127">
                  <c:v>46782</c:v>
                </c:pt>
                <c:pt idx="1128">
                  <c:v>46783</c:v>
                </c:pt>
                <c:pt idx="1129">
                  <c:v>46784</c:v>
                </c:pt>
                <c:pt idx="1130">
                  <c:v>46785</c:v>
                </c:pt>
                <c:pt idx="1131">
                  <c:v>46786</c:v>
                </c:pt>
                <c:pt idx="1132">
                  <c:v>46787</c:v>
                </c:pt>
                <c:pt idx="1133">
                  <c:v>46788</c:v>
                </c:pt>
                <c:pt idx="1134">
                  <c:v>46789</c:v>
                </c:pt>
                <c:pt idx="1135">
                  <c:v>46790</c:v>
                </c:pt>
                <c:pt idx="1136">
                  <c:v>46791</c:v>
                </c:pt>
                <c:pt idx="1137">
                  <c:v>46792</c:v>
                </c:pt>
                <c:pt idx="1138">
                  <c:v>46793</c:v>
                </c:pt>
                <c:pt idx="1139">
                  <c:v>46794</c:v>
                </c:pt>
                <c:pt idx="1140">
                  <c:v>46795</c:v>
                </c:pt>
                <c:pt idx="1141">
                  <c:v>46796</c:v>
                </c:pt>
                <c:pt idx="1142">
                  <c:v>46797</c:v>
                </c:pt>
                <c:pt idx="1143">
                  <c:v>46798</c:v>
                </c:pt>
                <c:pt idx="1144">
                  <c:v>46799</c:v>
                </c:pt>
                <c:pt idx="1145">
                  <c:v>46800</c:v>
                </c:pt>
                <c:pt idx="1146">
                  <c:v>46801</c:v>
                </c:pt>
                <c:pt idx="1147">
                  <c:v>46802</c:v>
                </c:pt>
                <c:pt idx="1148">
                  <c:v>46803</c:v>
                </c:pt>
                <c:pt idx="1149">
                  <c:v>46804</c:v>
                </c:pt>
                <c:pt idx="1150">
                  <c:v>46805</c:v>
                </c:pt>
                <c:pt idx="1151">
                  <c:v>46806</c:v>
                </c:pt>
                <c:pt idx="1152">
                  <c:v>46807</c:v>
                </c:pt>
                <c:pt idx="1153">
                  <c:v>46808</c:v>
                </c:pt>
                <c:pt idx="1154">
                  <c:v>46809</c:v>
                </c:pt>
                <c:pt idx="1155">
                  <c:v>46810</c:v>
                </c:pt>
                <c:pt idx="1156">
                  <c:v>46811</c:v>
                </c:pt>
                <c:pt idx="1157">
                  <c:v>46812</c:v>
                </c:pt>
                <c:pt idx="1158">
                  <c:v>46813</c:v>
                </c:pt>
                <c:pt idx="1159">
                  <c:v>46814</c:v>
                </c:pt>
                <c:pt idx="1160">
                  <c:v>46815</c:v>
                </c:pt>
                <c:pt idx="1161">
                  <c:v>46816</c:v>
                </c:pt>
                <c:pt idx="1162">
                  <c:v>46817</c:v>
                </c:pt>
                <c:pt idx="1163">
                  <c:v>46818</c:v>
                </c:pt>
                <c:pt idx="1164">
                  <c:v>46819</c:v>
                </c:pt>
                <c:pt idx="1165">
                  <c:v>46820</c:v>
                </c:pt>
                <c:pt idx="1166">
                  <c:v>46821</c:v>
                </c:pt>
                <c:pt idx="1167">
                  <c:v>46822</c:v>
                </c:pt>
                <c:pt idx="1168">
                  <c:v>46823</c:v>
                </c:pt>
                <c:pt idx="1169">
                  <c:v>46824</c:v>
                </c:pt>
                <c:pt idx="1170">
                  <c:v>46825</c:v>
                </c:pt>
                <c:pt idx="1171">
                  <c:v>46826</c:v>
                </c:pt>
                <c:pt idx="1172">
                  <c:v>46827</c:v>
                </c:pt>
                <c:pt idx="1173">
                  <c:v>46828</c:v>
                </c:pt>
                <c:pt idx="1174">
                  <c:v>46829</c:v>
                </c:pt>
                <c:pt idx="1175">
                  <c:v>46830</c:v>
                </c:pt>
                <c:pt idx="1176">
                  <c:v>46831</c:v>
                </c:pt>
                <c:pt idx="1177">
                  <c:v>46832</c:v>
                </c:pt>
                <c:pt idx="1178">
                  <c:v>46833</c:v>
                </c:pt>
                <c:pt idx="1179">
                  <c:v>46834</c:v>
                </c:pt>
                <c:pt idx="1180">
                  <c:v>46835</c:v>
                </c:pt>
                <c:pt idx="1181">
                  <c:v>46836</c:v>
                </c:pt>
                <c:pt idx="1182">
                  <c:v>46837</c:v>
                </c:pt>
                <c:pt idx="1183">
                  <c:v>46838</c:v>
                </c:pt>
                <c:pt idx="1184">
                  <c:v>46839</c:v>
                </c:pt>
                <c:pt idx="1185">
                  <c:v>46840</c:v>
                </c:pt>
                <c:pt idx="1186">
                  <c:v>46841</c:v>
                </c:pt>
                <c:pt idx="1187">
                  <c:v>46842</c:v>
                </c:pt>
                <c:pt idx="1188">
                  <c:v>46843</c:v>
                </c:pt>
                <c:pt idx="1189">
                  <c:v>46844</c:v>
                </c:pt>
                <c:pt idx="1190">
                  <c:v>46845</c:v>
                </c:pt>
                <c:pt idx="1191">
                  <c:v>46846</c:v>
                </c:pt>
                <c:pt idx="1192">
                  <c:v>46847</c:v>
                </c:pt>
                <c:pt idx="1193">
                  <c:v>46848</c:v>
                </c:pt>
                <c:pt idx="1194">
                  <c:v>46849</c:v>
                </c:pt>
                <c:pt idx="1195">
                  <c:v>46850</c:v>
                </c:pt>
                <c:pt idx="1196">
                  <c:v>46851</c:v>
                </c:pt>
                <c:pt idx="1197">
                  <c:v>46852</c:v>
                </c:pt>
                <c:pt idx="1198">
                  <c:v>46853</c:v>
                </c:pt>
                <c:pt idx="1199">
                  <c:v>46854</c:v>
                </c:pt>
                <c:pt idx="1200">
                  <c:v>46855</c:v>
                </c:pt>
                <c:pt idx="1201">
                  <c:v>46856</c:v>
                </c:pt>
                <c:pt idx="1202">
                  <c:v>46857</c:v>
                </c:pt>
                <c:pt idx="1203">
                  <c:v>46858</c:v>
                </c:pt>
                <c:pt idx="1204">
                  <c:v>46859</c:v>
                </c:pt>
                <c:pt idx="1205">
                  <c:v>46860</c:v>
                </c:pt>
                <c:pt idx="1206">
                  <c:v>46861</c:v>
                </c:pt>
                <c:pt idx="1207">
                  <c:v>46862</c:v>
                </c:pt>
                <c:pt idx="1208">
                  <c:v>46863</c:v>
                </c:pt>
                <c:pt idx="1209">
                  <c:v>46864</c:v>
                </c:pt>
                <c:pt idx="1210">
                  <c:v>46865</c:v>
                </c:pt>
                <c:pt idx="1211">
                  <c:v>46866</c:v>
                </c:pt>
                <c:pt idx="1212">
                  <c:v>46867</c:v>
                </c:pt>
                <c:pt idx="1213">
                  <c:v>46868</c:v>
                </c:pt>
                <c:pt idx="1214">
                  <c:v>46869</c:v>
                </c:pt>
                <c:pt idx="1215">
                  <c:v>46870</c:v>
                </c:pt>
                <c:pt idx="1216">
                  <c:v>46871</c:v>
                </c:pt>
                <c:pt idx="1217">
                  <c:v>46872</c:v>
                </c:pt>
                <c:pt idx="1218">
                  <c:v>46873</c:v>
                </c:pt>
                <c:pt idx="1219">
                  <c:v>46874</c:v>
                </c:pt>
                <c:pt idx="1220">
                  <c:v>46875</c:v>
                </c:pt>
                <c:pt idx="1221">
                  <c:v>46876</c:v>
                </c:pt>
                <c:pt idx="1222">
                  <c:v>46877</c:v>
                </c:pt>
                <c:pt idx="1223">
                  <c:v>46878</c:v>
                </c:pt>
                <c:pt idx="1224">
                  <c:v>46879</c:v>
                </c:pt>
                <c:pt idx="1225">
                  <c:v>46880</c:v>
                </c:pt>
                <c:pt idx="1226">
                  <c:v>46881</c:v>
                </c:pt>
                <c:pt idx="1227">
                  <c:v>46882</c:v>
                </c:pt>
                <c:pt idx="1228">
                  <c:v>46883</c:v>
                </c:pt>
                <c:pt idx="1229">
                  <c:v>46884</c:v>
                </c:pt>
                <c:pt idx="1230">
                  <c:v>46885</c:v>
                </c:pt>
                <c:pt idx="1231">
                  <c:v>46886</c:v>
                </c:pt>
                <c:pt idx="1232">
                  <c:v>46887</c:v>
                </c:pt>
                <c:pt idx="1233">
                  <c:v>46888</c:v>
                </c:pt>
                <c:pt idx="1234">
                  <c:v>46889</c:v>
                </c:pt>
                <c:pt idx="1235">
                  <c:v>46890</c:v>
                </c:pt>
                <c:pt idx="1236">
                  <c:v>46891</c:v>
                </c:pt>
                <c:pt idx="1237">
                  <c:v>46892</c:v>
                </c:pt>
                <c:pt idx="1238">
                  <c:v>46893</c:v>
                </c:pt>
                <c:pt idx="1239">
                  <c:v>46894</c:v>
                </c:pt>
                <c:pt idx="1240">
                  <c:v>46895</c:v>
                </c:pt>
                <c:pt idx="1241">
                  <c:v>46896</c:v>
                </c:pt>
                <c:pt idx="1242">
                  <c:v>46897</c:v>
                </c:pt>
                <c:pt idx="1243">
                  <c:v>46898</c:v>
                </c:pt>
                <c:pt idx="1244">
                  <c:v>46899</c:v>
                </c:pt>
                <c:pt idx="1245">
                  <c:v>46900</c:v>
                </c:pt>
                <c:pt idx="1246">
                  <c:v>46901</c:v>
                </c:pt>
                <c:pt idx="1247">
                  <c:v>46902</c:v>
                </c:pt>
                <c:pt idx="1248">
                  <c:v>46903</c:v>
                </c:pt>
                <c:pt idx="1249">
                  <c:v>46904</c:v>
                </c:pt>
                <c:pt idx="1250">
                  <c:v>46905</c:v>
                </c:pt>
                <c:pt idx="1251">
                  <c:v>46906</c:v>
                </c:pt>
                <c:pt idx="1252">
                  <c:v>46907</c:v>
                </c:pt>
                <c:pt idx="1253">
                  <c:v>46908</c:v>
                </c:pt>
                <c:pt idx="1254">
                  <c:v>46909</c:v>
                </c:pt>
                <c:pt idx="1255">
                  <c:v>46910</c:v>
                </c:pt>
                <c:pt idx="1256">
                  <c:v>46911</c:v>
                </c:pt>
                <c:pt idx="1257">
                  <c:v>46912</c:v>
                </c:pt>
                <c:pt idx="1258">
                  <c:v>46913</c:v>
                </c:pt>
                <c:pt idx="1259">
                  <c:v>46914</c:v>
                </c:pt>
                <c:pt idx="1260">
                  <c:v>46915</c:v>
                </c:pt>
                <c:pt idx="1261">
                  <c:v>46916</c:v>
                </c:pt>
                <c:pt idx="1262">
                  <c:v>46917</c:v>
                </c:pt>
                <c:pt idx="1263">
                  <c:v>46918</c:v>
                </c:pt>
                <c:pt idx="1264">
                  <c:v>46919</c:v>
                </c:pt>
                <c:pt idx="1265">
                  <c:v>46920</c:v>
                </c:pt>
                <c:pt idx="1266">
                  <c:v>46921</c:v>
                </c:pt>
                <c:pt idx="1267">
                  <c:v>46922</c:v>
                </c:pt>
                <c:pt idx="1268">
                  <c:v>46923</c:v>
                </c:pt>
                <c:pt idx="1269">
                  <c:v>46924</c:v>
                </c:pt>
                <c:pt idx="1270">
                  <c:v>46925</c:v>
                </c:pt>
                <c:pt idx="1271">
                  <c:v>46926</c:v>
                </c:pt>
                <c:pt idx="1272">
                  <c:v>46927</c:v>
                </c:pt>
                <c:pt idx="1273">
                  <c:v>46928</c:v>
                </c:pt>
                <c:pt idx="1274">
                  <c:v>46929</c:v>
                </c:pt>
                <c:pt idx="1275">
                  <c:v>46930</c:v>
                </c:pt>
                <c:pt idx="1276">
                  <c:v>46931</c:v>
                </c:pt>
                <c:pt idx="1277">
                  <c:v>46932</c:v>
                </c:pt>
                <c:pt idx="1278">
                  <c:v>46933</c:v>
                </c:pt>
                <c:pt idx="1279">
                  <c:v>46934</c:v>
                </c:pt>
                <c:pt idx="1280">
                  <c:v>46935</c:v>
                </c:pt>
                <c:pt idx="1281">
                  <c:v>46936</c:v>
                </c:pt>
                <c:pt idx="1282">
                  <c:v>46937</c:v>
                </c:pt>
                <c:pt idx="1283">
                  <c:v>46938</c:v>
                </c:pt>
                <c:pt idx="1284">
                  <c:v>46939</c:v>
                </c:pt>
                <c:pt idx="1285">
                  <c:v>46940</c:v>
                </c:pt>
                <c:pt idx="1286">
                  <c:v>46941</c:v>
                </c:pt>
                <c:pt idx="1287">
                  <c:v>46942</c:v>
                </c:pt>
                <c:pt idx="1288">
                  <c:v>46943</c:v>
                </c:pt>
                <c:pt idx="1289">
                  <c:v>46944</c:v>
                </c:pt>
                <c:pt idx="1290">
                  <c:v>46945</c:v>
                </c:pt>
                <c:pt idx="1291">
                  <c:v>46946</c:v>
                </c:pt>
                <c:pt idx="1292">
                  <c:v>46947</c:v>
                </c:pt>
                <c:pt idx="1293">
                  <c:v>46948</c:v>
                </c:pt>
                <c:pt idx="1294">
                  <c:v>46949</c:v>
                </c:pt>
                <c:pt idx="1295">
                  <c:v>46950</c:v>
                </c:pt>
                <c:pt idx="1296">
                  <c:v>46951</c:v>
                </c:pt>
                <c:pt idx="1297">
                  <c:v>46952</c:v>
                </c:pt>
                <c:pt idx="1298">
                  <c:v>46953</c:v>
                </c:pt>
                <c:pt idx="1299">
                  <c:v>46954</c:v>
                </c:pt>
                <c:pt idx="1300">
                  <c:v>46955</c:v>
                </c:pt>
                <c:pt idx="1301">
                  <c:v>46956</c:v>
                </c:pt>
                <c:pt idx="1302">
                  <c:v>46957</c:v>
                </c:pt>
                <c:pt idx="1303">
                  <c:v>46958</c:v>
                </c:pt>
                <c:pt idx="1304">
                  <c:v>46959</c:v>
                </c:pt>
                <c:pt idx="1305">
                  <c:v>46960</c:v>
                </c:pt>
                <c:pt idx="1306">
                  <c:v>46961</c:v>
                </c:pt>
                <c:pt idx="1307">
                  <c:v>46962</c:v>
                </c:pt>
                <c:pt idx="1308">
                  <c:v>46963</c:v>
                </c:pt>
                <c:pt idx="1309">
                  <c:v>46964</c:v>
                </c:pt>
                <c:pt idx="1310">
                  <c:v>46965</c:v>
                </c:pt>
                <c:pt idx="1311">
                  <c:v>46966</c:v>
                </c:pt>
                <c:pt idx="1312">
                  <c:v>46967</c:v>
                </c:pt>
                <c:pt idx="1313">
                  <c:v>46968</c:v>
                </c:pt>
                <c:pt idx="1314">
                  <c:v>46969</c:v>
                </c:pt>
                <c:pt idx="1315">
                  <c:v>46970</c:v>
                </c:pt>
                <c:pt idx="1316">
                  <c:v>46971</c:v>
                </c:pt>
                <c:pt idx="1317">
                  <c:v>46972</c:v>
                </c:pt>
                <c:pt idx="1318">
                  <c:v>46973</c:v>
                </c:pt>
                <c:pt idx="1319">
                  <c:v>46974</c:v>
                </c:pt>
                <c:pt idx="1320">
                  <c:v>46975</c:v>
                </c:pt>
                <c:pt idx="1321">
                  <c:v>46976</c:v>
                </c:pt>
                <c:pt idx="1322">
                  <c:v>46977</c:v>
                </c:pt>
                <c:pt idx="1323">
                  <c:v>46978</c:v>
                </c:pt>
                <c:pt idx="1324">
                  <c:v>46979</c:v>
                </c:pt>
                <c:pt idx="1325">
                  <c:v>46980</c:v>
                </c:pt>
                <c:pt idx="1326">
                  <c:v>46981</c:v>
                </c:pt>
                <c:pt idx="1327">
                  <c:v>46982</c:v>
                </c:pt>
                <c:pt idx="1328">
                  <c:v>46983</c:v>
                </c:pt>
                <c:pt idx="1329">
                  <c:v>46984</c:v>
                </c:pt>
                <c:pt idx="1330">
                  <c:v>46985</c:v>
                </c:pt>
                <c:pt idx="1331">
                  <c:v>46986</c:v>
                </c:pt>
                <c:pt idx="1332">
                  <c:v>46987</c:v>
                </c:pt>
                <c:pt idx="1333">
                  <c:v>46988</c:v>
                </c:pt>
                <c:pt idx="1334">
                  <c:v>46989</c:v>
                </c:pt>
                <c:pt idx="1335">
                  <c:v>46990</c:v>
                </c:pt>
                <c:pt idx="1336">
                  <c:v>46991</c:v>
                </c:pt>
                <c:pt idx="1337">
                  <c:v>46992</c:v>
                </c:pt>
                <c:pt idx="1338">
                  <c:v>46993</c:v>
                </c:pt>
                <c:pt idx="1339">
                  <c:v>46994</c:v>
                </c:pt>
                <c:pt idx="1340">
                  <c:v>46995</c:v>
                </c:pt>
                <c:pt idx="1341">
                  <c:v>46996</c:v>
                </c:pt>
                <c:pt idx="1342">
                  <c:v>46997</c:v>
                </c:pt>
                <c:pt idx="1343">
                  <c:v>46998</c:v>
                </c:pt>
                <c:pt idx="1344">
                  <c:v>46999</c:v>
                </c:pt>
                <c:pt idx="1345">
                  <c:v>47000</c:v>
                </c:pt>
                <c:pt idx="1346">
                  <c:v>47001</c:v>
                </c:pt>
                <c:pt idx="1347">
                  <c:v>47002</c:v>
                </c:pt>
                <c:pt idx="1348">
                  <c:v>47003</c:v>
                </c:pt>
                <c:pt idx="1349">
                  <c:v>47004</c:v>
                </c:pt>
                <c:pt idx="1350">
                  <c:v>47005</c:v>
                </c:pt>
                <c:pt idx="1351">
                  <c:v>47006</c:v>
                </c:pt>
                <c:pt idx="1352">
                  <c:v>47007</c:v>
                </c:pt>
                <c:pt idx="1353">
                  <c:v>47008</c:v>
                </c:pt>
                <c:pt idx="1354">
                  <c:v>47009</c:v>
                </c:pt>
                <c:pt idx="1355">
                  <c:v>47010</c:v>
                </c:pt>
                <c:pt idx="1356">
                  <c:v>47011</c:v>
                </c:pt>
                <c:pt idx="1357">
                  <c:v>47012</c:v>
                </c:pt>
                <c:pt idx="1358">
                  <c:v>47013</c:v>
                </c:pt>
                <c:pt idx="1359">
                  <c:v>47014</c:v>
                </c:pt>
                <c:pt idx="1360">
                  <c:v>47015</c:v>
                </c:pt>
                <c:pt idx="1361">
                  <c:v>47016</c:v>
                </c:pt>
                <c:pt idx="1362">
                  <c:v>47017</c:v>
                </c:pt>
                <c:pt idx="1363">
                  <c:v>47018</c:v>
                </c:pt>
                <c:pt idx="1364">
                  <c:v>47019</c:v>
                </c:pt>
                <c:pt idx="1365">
                  <c:v>47020</c:v>
                </c:pt>
                <c:pt idx="1366">
                  <c:v>47021</c:v>
                </c:pt>
                <c:pt idx="1367">
                  <c:v>47022</c:v>
                </c:pt>
                <c:pt idx="1368">
                  <c:v>47023</c:v>
                </c:pt>
                <c:pt idx="1369">
                  <c:v>47024</c:v>
                </c:pt>
                <c:pt idx="1370">
                  <c:v>47025</c:v>
                </c:pt>
                <c:pt idx="1371">
                  <c:v>47026</c:v>
                </c:pt>
                <c:pt idx="1372">
                  <c:v>47027</c:v>
                </c:pt>
                <c:pt idx="1373">
                  <c:v>47028</c:v>
                </c:pt>
                <c:pt idx="1374">
                  <c:v>47029</c:v>
                </c:pt>
                <c:pt idx="1375">
                  <c:v>47030</c:v>
                </c:pt>
                <c:pt idx="1376">
                  <c:v>47031</c:v>
                </c:pt>
                <c:pt idx="1377">
                  <c:v>47032</c:v>
                </c:pt>
                <c:pt idx="1378">
                  <c:v>47033</c:v>
                </c:pt>
                <c:pt idx="1379">
                  <c:v>47034</c:v>
                </c:pt>
                <c:pt idx="1380">
                  <c:v>47035</c:v>
                </c:pt>
                <c:pt idx="1381">
                  <c:v>47036</c:v>
                </c:pt>
                <c:pt idx="1382">
                  <c:v>47037</c:v>
                </c:pt>
                <c:pt idx="1383">
                  <c:v>47038</c:v>
                </c:pt>
                <c:pt idx="1384">
                  <c:v>47039</c:v>
                </c:pt>
                <c:pt idx="1385">
                  <c:v>47040</c:v>
                </c:pt>
                <c:pt idx="1386">
                  <c:v>47041</c:v>
                </c:pt>
                <c:pt idx="1387">
                  <c:v>47042</c:v>
                </c:pt>
                <c:pt idx="1388">
                  <c:v>47043</c:v>
                </c:pt>
                <c:pt idx="1389">
                  <c:v>47044</c:v>
                </c:pt>
                <c:pt idx="1390">
                  <c:v>47045</c:v>
                </c:pt>
                <c:pt idx="1391">
                  <c:v>47046</c:v>
                </c:pt>
                <c:pt idx="1392">
                  <c:v>47047</c:v>
                </c:pt>
                <c:pt idx="1393">
                  <c:v>47048</c:v>
                </c:pt>
                <c:pt idx="1394">
                  <c:v>47049</c:v>
                </c:pt>
                <c:pt idx="1395">
                  <c:v>47050</c:v>
                </c:pt>
                <c:pt idx="1396">
                  <c:v>47051</c:v>
                </c:pt>
                <c:pt idx="1397">
                  <c:v>47052</c:v>
                </c:pt>
                <c:pt idx="1398">
                  <c:v>47053</c:v>
                </c:pt>
                <c:pt idx="1399">
                  <c:v>47054</c:v>
                </c:pt>
                <c:pt idx="1400">
                  <c:v>47055</c:v>
                </c:pt>
                <c:pt idx="1401">
                  <c:v>47056</c:v>
                </c:pt>
                <c:pt idx="1402">
                  <c:v>47057</c:v>
                </c:pt>
                <c:pt idx="1403">
                  <c:v>47058</c:v>
                </c:pt>
                <c:pt idx="1404">
                  <c:v>47059</c:v>
                </c:pt>
                <c:pt idx="1405">
                  <c:v>47060</c:v>
                </c:pt>
                <c:pt idx="1406">
                  <c:v>47061</c:v>
                </c:pt>
                <c:pt idx="1407">
                  <c:v>47062</c:v>
                </c:pt>
                <c:pt idx="1408">
                  <c:v>47063</c:v>
                </c:pt>
                <c:pt idx="1409">
                  <c:v>47064</c:v>
                </c:pt>
                <c:pt idx="1410">
                  <c:v>47065</c:v>
                </c:pt>
                <c:pt idx="1411">
                  <c:v>47066</c:v>
                </c:pt>
                <c:pt idx="1412">
                  <c:v>47067</c:v>
                </c:pt>
                <c:pt idx="1413">
                  <c:v>47068</c:v>
                </c:pt>
                <c:pt idx="1414">
                  <c:v>47069</c:v>
                </c:pt>
                <c:pt idx="1415">
                  <c:v>47070</c:v>
                </c:pt>
                <c:pt idx="1416">
                  <c:v>47071</c:v>
                </c:pt>
                <c:pt idx="1417">
                  <c:v>47072</c:v>
                </c:pt>
                <c:pt idx="1418">
                  <c:v>47073</c:v>
                </c:pt>
                <c:pt idx="1419">
                  <c:v>47074</c:v>
                </c:pt>
                <c:pt idx="1420">
                  <c:v>47075</c:v>
                </c:pt>
                <c:pt idx="1421">
                  <c:v>47076</c:v>
                </c:pt>
                <c:pt idx="1422">
                  <c:v>47077</c:v>
                </c:pt>
                <c:pt idx="1423">
                  <c:v>47078</c:v>
                </c:pt>
                <c:pt idx="1424">
                  <c:v>47079</c:v>
                </c:pt>
                <c:pt idx="1425">
                  <c:v>47080</c:v>
                </c:pt>
                <c:pt idx="1426">
                  <c:v>47081</c:v>
                </c:pt>
                <c:pt idx="1427">
                  <c:v>47082</c:v>
                </c:pt>
                <c:pt idx="1428">
                  <c:v>47083</c:v>
                </c:pt>
                <c:pt idx="1429">
                  <c:v>47084</c:v>
                </c:pt>
                <c:pt idx="1430">
                  <c:v>47085</c:v>
                </c:pt>
                <c:pt idx="1431">
                  <c:v>47086</c:v>
                </c:pt>
                <c:pt idx="1432">
                  <c:v>47087</c:v>
                </c:pt>
                <c:pt idx="1433">
                  <c:v>47088</c:v>
                </c:pt>
                <c:pt idx="1434">
                  <c:v>47089</c:v>
                </c:pt>
                <c:pt idx="1435">
                  <c:v>47090</c:v>
                </c:pt>
                <c:pt idx="1436">
                  <c:v>47091</c:v>
                </c:pt>
                <c:pt idx="1437">
                  <c:v>47092</c:v>
                </c:pt>
                <c:pt idx="1438">
                  <c:v>47093</c:v>
                </c:pt>
                <c:pt idx="1439">
                  <c:v>47094</c:v>
                </c:pt>
                <c:pt idx="1440">
                  <c:v>47095</c:v>
                </c:pt>
                <c:pt idx="1441">
                  <c:v>47096</c:v>
                </c:pt>
                <c:pt idx="1442">
                  <c:v>47097</c:v>
                </c:pt>
                <c:pt idx="1443">
                  <c:v>47098</c:v>
                </c:pt>
                <c:pt idx="1444">
                  <c:v>47099</c:v>
                </c:pt>
                <c:pt idx="1445">
                  <c:v>47100</c:v>
                </c:pt>
                <c:pt idx="1446">
                  <c:v>47101</c:v>
                </c:pt>
                <c:pt idx="1447">
                  <c:v>47102</c:v>
                </c:pt>
                <c:pt idx="1448">
                  <c:v>47103</c:v>
                </c:pt>
                <c:pt idx="1449">
                  <c:v>47104</c:v>
                </c:pt>
                <c:pt idx="1450">
                  <c:v>47105</c:v>
                </c:pt>
                <c:pt idx="1451">
                  <c:v>47106</c:v>
                </c:pt>
                <c:pt idx="1452">
                  <c:v>47107</c:v>
                </c:pt>
                <c:pt idx="1453">
                  <c:v>47108</c:v>
                </c:pt>
                <c:pt idx="1454">
                  <c:v>47109</c:v>
                </c:pt>
                <c:pt idx="1455">
                  <c:v>47110</c:v>
                </c:pt>
                <c:pt idx="1456">
                  <c:v>47111</c:v>
                </c:pt>
                <c:pt idx="1457">
                  <c:v>47112</c:v>
                </c:pt>
                <c:pt idx="1458">
                  <c:v>47113</c:v>
                </c:pt>
                <c:pt idx="1459">
                  <c:v>47114</c:v>
                </c:pt>
                <c:pt idx="1460">
                  <c:v>47115</c:v>
                </c:pt>
                <c:pt idx="1461">
                  <c:v>47116</c:v>
                </c:pt>
                <c:pt idx="1462">
                  <c:v>47117</c:v>
                </c:pt>
                <c:pt idx="1463">
                  <c:v>47118</c:v>
                </c:pt>
              </c:numCache>
            </c:numRef>
          </c:cat>
          <c:val>
            <c:numRef>
              <c:f>'Hilfsblatt Zeitstrahl'!$D$2:$D$1465</c:f>
              <c:numCache>
                <c:formatCode>General</c:formatCode>
                <c:ptCount val="14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numCache>
            </c:numRef>
          </c:val>
          <c:extLst>
            <c:ext xmlns:c15="http://schemas.microsoft.com/office/drawing/2012/chart" uri="{02D57815-91ED-43cb-92C2-25804820EDAC}">
              <c15:datalabelsRange>
                <c15:f>'Hilfsblatt Zeitstrahl'!$C$2:$C$1466</c15:f>
                <c15:dlblRangeCache>
                  <c:ptCount val="1465"/>
                </c15:dlblRangeCache>
              </c15:datalabelsRange>
            </c:ext>
            <c:ext xmlns:c16="http://schemas.microsoft.com/office/drawing/2014/chart" uri="{C3380CC4-5D6E-409C-BE32-E72D297353CC}">
              <c16:uniqueId val="{00000000-10CB-455C-908B-E22CF7352895}"/>
            </c:ext>
          </c:extLst>
        </c:ser>
        <c:dLbls>
          <c:showLegendKey val="0"/>
          <c:showVal val="0"/>
          <c:showCatName val="0"/>
          <c:showSerName val="0"/>
          <c:showPercent val="0"/>
          <c:showBubbleSize val="0"/>
        </c:dLbls>
        <c:gapWidth val="219"/>
        <c:overlap val="-27"/>
        <c:axId val="237951488"/>
        <c:axId val="233854592"/>
      </c:barChart>
      <c:dateAx>
        <c:axId val="237951488"/>
        <c:scaling>
          <c:orientation val="minMax"/>
        </c:scaling>
        <c:delete val="0"/>
        <c:axPos val="b"/>
        <c:numFmt formatCode="mmm\ yyyy" sourceLinked="0"/>
        <c:majorTickMark val="out"/>
        <c:minorTickMark val="none"/>
        <c:tickLblPos val="nextTo"/>
        <c:spPr>
          <a:noFill/>
          <a:ln w="38100" cap="flat" cmpd="sng" algn="ctr">
            <a:solidFill>
              <a:schemeClr val="tx1">
                <a:lumMod val="50000"/>
                <a:lumOff val="50000"/>
              </a:schemeClr>
            </a:solidFill>
            <a:round/>
            <a:headEnd type="none" w="med" len="med"/>
            <a:tailEnd type="triangle" w="med" len="me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crossAx val="233854592"/>
        <c:crosses val="autoZero"/>
        <c:auto val="1"/>
        <c:lblOffset val="100"/>
        <c:baseTimeUnit val="days"/>
      </c:dateAx>
      <c:valAx>
        <c:axId val="233854592"/>
        <c:scaling>
          <c:orientation val="minMax"/>
        </c:scaling>
        <c:delete val="1"/>
        <c:axPos val="l"/>
        <c:numFmt formatCode="General" sourceLinked="1"/>
        <c:majorTickMark val="none"/>
        <c:minorTickMark val="none"/>
        <c:tickLblPos val="nextTo"/>
        <c:crossAx val="23795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a:noFill/>
            </a:ln>
            <a:effectLst/>
          </c:spPr>
          <c:invertIfNegative val="0"/>
          <c:dLbls>
            <c:dLbl>
              <c:idx val="0"/>
              <c:tx>
                <c:rich>
                  <a:bodyPr/>
                  <a:lstStyle/>
                  <a:p>
                    <a:fld id="{1EE07A27-5AAC-47AC-AD50-929C36BDD677}" type="CELLRANGE">
                      <a:rPr lang="en-US"/>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0D7-4467-A31D-77279109324E}"/>
                </c:ext>
              </c:extLst>
            </c:dLbl>
            <c:dLbl>
              <c:idx val="1"/>
              <c:tx>
                <c:rich>
                  <a:bodyPr/>
                  <a:lstStyle/>
                  <a:p>
                    <a:fld id="{E1A9A89A-535E-433C-89D0-C603FA8429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0D7-4467-A31D-77279109324E}"/>
                </c:ext>
              </c:extLst>
            </c:dLbl>
            <c:dLbl>
              <c:idx val="2"/>
              <c:tx>
                <c:rich>
                  <a:bodyPr/>
                  <a:lstStyle/>
                  <a:p>
                    <a:fld id="{BA1C4854-80E7-4EC0-92A1-60DBBC5EA2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0D7-4467-A31D-77279109324E}"/>
                </c:ext>
              </c:extLst>
            </c:dLbl>
            <c:dLbl>
              <c:idx val="3"/>
              <c:tx>
                <c:rich>
                  <a:bodyPr/>
                  <a:lstStyle/>
                  <a:p>
                    <a:fld id="{70FA8546-A729-4EB2-AF3F-2CC1A6949A6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0D7-4467-A31D-77279109324E}"/>
                </c:ext>
              </c:extLst>
            </c:dLbl>
            <c:dLbl>
              <c:idx val="4"/>
              <c:tx>
                <c:rich>
                  <a:bodyPr/>
                  <a:lstStyle/>
                  <a:p>
                    <a:fld id="{39D957FF-732D-4C14-A504-9B1214C307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0D7-4467-A31D-77279109324E}"/>
                </c:ext>
              </c:extLst>
            </c:dLbl>
            <c:dLbl>
              <c:idx val="5"/>
              <c:tx>
                <c:rich>
                  <a:bodyPr/>
                  <a:lstStyle/>
                  <a:p>
                    <a:fld id="{B3933E73-A77D-4DF3-B60F-E3F0EB7B390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0D7-4467-A31D-77279109324E}"/>
                </c:ext>
              </c:extLst>
            </c:dLbl>
            <c:dLbl>
              <c:idx val="6"/>
              <c:tx>
                <c:rich>
                  <a:bodyPr/>
                  <a:lstStyle/>
                  <a:p>
                    <a:fld id="{1536FD12-9592-4928-B99C-F62FB2CBEFE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0D7-4467-A31D-77279109324E}"/>
                </c:ext>
              </c:extLst>
            </c:dLbl>
            <c:dLbl>
              <c:idx val="7"/>
              <c:tx>
                <c:rich>
                  <a:bodyPr/>
                  <a:lstStyle/>
                  <a:p>
                    <a:fld id="{643F8FE0-6F18-46D1-AD13-7A0C9B433CC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0D7-4467-A31D-77279109324E}"/>
                </c:ext>
              </c:extLst>
            </c:dLbl>
            <c:dLbl>
              <c:idx val="8"/>
              <c:tx>
                <c:rich>
                  <a:bodyPr/>
                  <a:lstStyle/>
                  <a:p>
                    <a:fld id="{B7933A3C-75D8-487A-92F6-8FCB9ACEC26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0D7-4467-A31D-77279109324E}"/>
                </c:ext>
              </c:extLst>
            </c:dLbl>
            <c:dLbl>
              <c:idx val="9"/>
              <c:tx>
                <c:rich>
                  <a:bodyPr/>
                  <a:lstStyle/>
                  <a:p>
                    <a:fld id="{D05D3C0E-E22C-4EE7-B77F-04AD12DB23F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0D7-4467-A31D-77279109324E}"/>
                </c:ext>
              </c:extLst>
            </c:dLbl>
            <c:dLbl>
              <c:idx val="10"/>
              <c:tx>
                <c:rich>
                  <a:bodyPr/>
                  <a:lstStyle/>
                  <a:p>
                    <a:fld id="{5CD855BC-3B62-4BC0-BE0C-461FA62BB6F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0D7-4467-A31D-77279109324E}"/>
                </c:ext>
              </c:extLst>
            </c:dLbl>
            <c:dLbl>
              <c:idx val="11"/>
              <c:tx>
                <c:rich>
                  <a:bodyPr/>
                  <a:lstStyle/>
                  <a:p>
                    <a:fld id="{8F990935-3956-4A98-9D39-1EB8D32AF96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0D7-4467-A31D-77279109324E}"/>
                </c:ext>
              </c:extLst>
            </c:dLbl>
            <c:dLbl>
              <c:idx val="12"/>
              <c:tx>
                <c:rich>
                  <a:bodyPr/>
                  <a:lstStyle/>
                  <a:p>
                    <a:fld id="{F2DDEB49-9149-4908-9FC5-0989919BA97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0D7-4467-A31D-77279109324E}"/>
                </c:ext>
              </c:extLst>
            </c:dLbl>
            <c:dLbl>
              <c:idx val="13"/>
              <c:tx>
                <c:rich>
                  <a:bodyPr/>
                  <a:lstStyle/>
                  <a:p>
                    <a:fld id="{318AD65F-A509-4DB3-82BD-9123B9D0F03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0D7-4467-A31D-77279109324E}"/>
                </c:ext>
              </c:extLst>
            </c:dLbl>
            <c:dLbl>
              <c:idx val="14"/>
              <c:tx>
                <c:rich>
                  <a:bodyPr/>
                  <a:lstStyle/>
                  <a:p>
                    <a:fld id="{A23A2025-8183-401A-BE70-21FCC894F04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0D7-4467-A31D-77279109324E}"/>
                </c:ext>
              </c:extLst>
            </c:dLbl>
            <c:dLbl>
              <c:idx val="15"/>
              <c:tx>
                <c:rich>
                  <a:bodyPr/>
                  <a:lstStyle/>
                  <a:p>
                    <a:fld id="{C6A19608-DC0A-4CE9-8E4A-29E7555F22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0D7-4467-A31D-77279109324E}"/>
                </c:ext>
              </c:extLst>
            </c:dLbl>
            <c:dLbl>
              <c:idx val="16"/>
              <c:tx>
                <c:rich>
                  <a:bodyPr/>
                  <a:lstStyle/>
                  <a:p>
                    <a:fld id="{E0FE6546-2FE2-402B-99CF-CDB390F94A0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0D7-4467-A31D-77279109324E}"/>
                </c:ext>
              </c:extLst>
            </c:dLbl>
            <c:dLbl>
              <c:idx val="17"/>
              <c:tx>
                <c:rich>
                  <a:bodyPr/>
                  <a:lstStyle/>
                  <a:p>
                    <a:fld id="{60DCFC73-A65A-4C8A-B484-ABBBA19BE42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0D7-4467-A31D-77279109324E}"/>
                </c:ext>
              </c:extLst>
            </c:dLbl>
            <c:dLbl>
              <c:idx val="18"/>
              <c:tx>
                <c:rich>
                  <a:bodyPr/>
                  <a:lstStyle/>
                  <a:p>
                    <a:fld id="{A367D107-2C01-4A1F-AE5F-331E3EF5606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0D7-4467-A31D-77279109324E}"/>
                </c:ext>
              </c:extLst>
            </c:dLbl>
            <c:dLbl>
              <c:idx val="19"/>
              <c:tx>
                <c:rich>
                  <a:bodyPr/>
                  <a:lstStyle/>
                  <a:p>
                    <a:fld id="{7F34B9DC-8E66-44F4-973A-86253D92ED2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0D7-4467-A31D-77279109324E}"/>
                </c:ext>
              </c:extLst>
            </c:dLbl>
            <c:dLbl>
              <c:idx val="20"/>
              <c:tx>
                <c:rich>
                  <a:bodyPr/>
                  <a:lstStyle/>
                  <a:p>
                    <a:fld id="{7A34EC29-B13A-4334-A408-2ED38FDCBAB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0D7-4467-A31D-77279109324E}"/>
                </c:ext>
              </c:extLst>
            </c:dLbl>
            <c:dLbl>
              <c:idx val="21"/>
              <c:tx>
                <c:rich>
                  <a:bodyPr/>
                  <a:lstStyle/>
                  <a:p>
                    <a:fld id="{A75B0683-E13C-4656-84DA-D9DA16C6721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0D7-4467-A31D-77279109324E}"/>
                </c:ext>
              </c:extLst>
            </c:dLbl>
            <c:dLbl>
              <c:idx val="22"/>
              <c:tx>
                <c:rich>
                  <a:bodyPr/>
                  <a:lstStyle/>
                  <a:p>
                    <a:fld id="{1F57E155-6BB6-4DF9-B837-BAFFCC7F556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0D7-4467-A31D-77279109324E}"/>
                </c:ext>
              </c:extLst>
            </c:dLbl>
            <c:dLbl>
              <c:idx val="23"/>
              <c:tx>
                <c:rich>
                  <a:bodyPr/>
                  <a:lstStyle/>
                  <a:p>
                    <a:fld id="{D91A25D1-9338-482A-A8D4-1357647B2A2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0D7-4467-A31D-77279109324E}"/>
                </c:ext>
              </c:extLst>
            </c:dLbl>
            <c:dLbl>
              <c:idx val="24"/>
              <c:tx>
                <c:rich>
                  <a:bodyPr/>
                  <a:lstStyle/>
                  <a:p>
                    <a:fld id="{A985CD97-E7DF-4C80-87EA-00B08EC6C8C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90D7-4467-A31D-77279109324E}"/>
                </c:ext>
              </c:extLst>
            </c:dLbl>
            <c:dLbl>
              <c:idx val="25"/>
              <c:tx>
                <c:rich>
                  <a:bodyPr/>
                  <a:lstStyle/>
                  <a:p>
                    <a:fld id="{6C3743EA-8788-4DBF-B22A-6AF024A4B4D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0D7-4467-A31D-77279109324E}"/>
                </c:ext>
              </c:extLst>
            </c:dLbl>
            <c:dLbl>
              <c:idx val="26"/>
              <c:tx>
                <c:rich>
                  <a:bodyPr/>
                  <a:lstStyle/>
                  <a:p>
                    <a:fld id="{419CA7DD-8145-40B9-9585-B8B00F15F61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0D7-4467-A31D-77279109324E}"/>
                </c:ext>
              </c:extLst>
            </c:dLbl>
            <c:dLbl>
              <c:idx val="27"/>
              <c:tx>
                <c:rich>
                  <a:bodyPr/>
                  <a:lstStyle/>
                  <a:p>
                    <a:fld id="{689675B4-AB70-4181-997B-BC31346DBAF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0D7-4467-A31D-77279109324E}"/>
                </c:ext>
              </c:extLst>
            </c:dLbl>
            <c:dLbl>
              <c:idx val="28"/>
              <c:tx>
                <c:rich>
                  <a:bodyPr/>
                  <a:lstStyle/>
                  <a:p>
                    <a:fld id="{504EBA41-28CC-4B21-AE21-25F61F39F9E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90D7-4467-A31D-77279109324E}"/>
                </c:ext>
              </c:extLst>
            </c:dLbl>
            <c:dLbl>
              <c:idx val="29"/>
              <c:tx>
                <c:rich>
                  <a:bodyPr/>
                  <a:lstStyle/>
                  <a:p>
                    <a:fld id="{567B6591-9522-4651-85EC-C12C99C223D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90D7-4467-A31D-77279109324E}"/>
                </c:ext>
              </c:extLst>
            </c:dLbl>
            <c:dLbl>
              <c:idx val="30"/>
              <c:tx>
                <c:rich>
                  <a:bodyPr/>
                  <a:lstStyle/>
                  <a:p>
                    <a:fld id="{76522047-65A4-4B09-84A5-D1BB5BD3956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90D7-4467-A31D-77279109324E}"/>
                </c:ext>
              </c:extLst>
            </c:dLbl>
            <c:dLbl>
              <c:idx val="31"/>
              <c:tx>
                <c:rich>
                  <a:bodyPr/>
                  <a:lstStyle/>
                  <a:p>
                    <a:fld id="{A434C08C-5369-4EFD-9724-2CD63CBD302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90D7-4467-A31D-77279109324E}"/>
                </c:ext>
              </c:extLst>
            </c:dLbl>
            <c:dLbl>
              <c:idx val="32"/>
              <c:tx>
                <c:rich>
                  <a:bodyPr/>
                  <a:lstStyle/>
                  <a:p>
                    <a:fld id="{120F4D6F-319D-4BC4-A2D8-C8CBB6F8355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90D7-4467-A31D-77279109324E}"/>
                </c:ext>
              </c:extLst>
            </c:dLbl>
            <c:dLbl>
              <c:idx val="33"/>
              <c:tx>
                <c:rich>
                  <a:bodyPr/>
                  <a:lstStyle/>
                  <a:p>
                    <a:fld id="{E701BEA6-84C2-4E6E-8044-17891D82D12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90D7-4467-A31D-77279109324E}"/>
                </c:ext>
              </c:extLst>
            </c:dLbl>
            <c:dLbl>
              <c:idx val="34"/>
              <c:tx>
                <c:rich>
                  <a:bodyPr/>
                  <a:lstStyle/>
                  <a:p>
                    <a:fld id="{033A5CE2-EC97-4B10-9A1C-7F5F0BA3498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90D7-4467-A31D-77279109324E}"/>
                </c:ext>
              </c:extLst>
            </c:dLbl>
            <c:dLbl>
              <c:idx val="35"/>
              <c:tx>
                <c:rich>
                  <a:bodyPr/>
                  <a:lstStyle/>
                  <a:p>
                    <a:fld id="{6FC81121-5BC2-4331-B601-A12C40CEC4E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90D7-4467-A31D-77279109324E}"/>
                </c:ext>
              </c:extLst>
            </c:dLbl>
            <c:dLbl>
              <c:idx val="36"/>
              <c:tx>
                <c:rich>
                  <a:bodyPr/>
                  <a:lstStyle/>
                  <a:p>
                    <a:fld id="{42530DE8-9162-43E6-AE81-5461AA31D3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90D7-4467-A31D-77279109324E}"/>
                </c:ext>
              </c:extLst>
            </c:dLbl>
            <c:dLbl>
              <c:idx val="37"/>
              <c:tx>
                <c:rich>
                  <a:bodyPr/>
                  <a:lstStyle/>
                  <a:p>
                    <a:fld id="{AEF422A2-2806-4AEE-8A9E-B4FE4B1E968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90D7-4467-A31D-77279109324E}"/>
                </c:ext>
              </c:extLst>
            </c:dLbl>
            <c:dLbl>
              <c:idx val="38"/>
              <c:tx>
                <c:rich>
                  <a:bodyPr/>
                  <a:lstStyle/>
                  <a:p>
                    <a:fld id="{A377D383-A597-461F-9456-78AF78402BB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90D7-4467-A31D-77279109324E}"/>
                </c:ext>
              </c:extLst>
            </c:dLbl>
            <c:dLbl>
              <c:idx val="39"/>
              <c:tx>
                <c:rich>
                  <a:bodyPr/>
                  <a:lstStyle/>
                  <a:p>
                    <a:fld id="{F1E7206B-A0E3-4A8E-A021-774D9E0FAB1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90D7-4467-A31D-77279109324E}"/>
                </c:ext>
              </c:extLst>
            </c:dLbl>
            <c:dLbl>
              <c:idx val="40"/>
              <c:tx>
                <c:rich>
                  <a:bodyPr/>
                  <a:lstStyle/>
                  <a:p>
                    <a:fld id="{3DC84321-228C-42F2-B0DB-A7E7CFC4041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90D7-4467-A31D-77279109324E}"/>
                </c:ext>
              </c:extLst>
            </c:dLbl>
            <c:dLbl>
              <c:idx val="41"/>
              <c:tx>
                <c:rich>
                  <a:bodyPr/>
                  <a:lstStyle/>
                  <a:p>
                    <a:fld id="{82444049-CEC7-4CC1-8F5F-BB1B77C0D39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90D7-4467-A31D-77279109324E}"/>
                </c:ext>
              </c:extLst>
            </c:dLbl>
            <c:dLbl>
              <c:idx val="42"/>
              <c:tx>
                <c:rich>
                  <a:bodyPr/>
                  <a:lstStyle/>
                  <a:p>
                    <a:fld id="{582B66D6-AFFB-4FED-A890-D59ABA1D5C4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90D7-4467-A31D-77279109324E}"/>
                </c:ext>
              </c:extLst>
            </c:dLbl>
            <c:dLbl>
              <c:idx val="43"/>
              <c:tx>
                <c:rich>
                  <a:bodyPr/>
                  <a:lstStyle/>
                  <a:p>
                    <a:fld id="{88CA0B8E-4202-478F-A7A6-A8802273D7E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90D7-4467-A31D-77279109324E}"/>
                </c:ext>
              </c:extLst>
            </c:dLbl>
            <c:dLbl>
              <c:idx val="44"/>
              <c:tx>
                <c:rich>
                  <a:bodyPr/>
                  <a:lstStyle/>
                  <a:p>
                    <a:fld id="{3177F1E7-47C4-4423-AC39-D971910D646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90D7-4467-A31D-77279109324E}"/>
                </c:ext>
              </c:extLst>
            </c:dLbl>
            <c:dLbl>
              <c:idx val="45"/>
              <c:tx>
                <c:rich>
                  <a:bodyPr/>
                  <a:lstStyle/>
                  <a:p>
                    <a:fld id="{0F4431B4-0567-4FE5-B1BE-C3CA599F980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90D7-4467-A31D-77279109324E}"/>
                </c:ext>
              </c:extLst>
            </c:dLbl>
            <c:dLbl>
              <c:idx val="46"/>
              <c:tx>
                <c:rich>
                  <a:bodyPr/>
                  <a:lstStyle/>
                  <a:p>
                    <a:fld id="{49DCFE4C-328B-4A34-B262-85E31E4B48E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90D7-4467-A31D-77279109324E}"/>
                </c:ext>
              </c:extLst>
            </c:dLbl>
            <c:dLbl>
              <c:idx val="47"/>
              <c:tx>
                <c:rich>
                  <a:bodyPr/>
                  <a:lstStyle/>
                  <a:p>
                    <a:fld id="{7785BC82-9835-494E-BD47-EAB034205AF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90D7-4467-A31D-77279109324E}"/>
                </c:ext>
              </c:extLst>
            </c:dLbl>
            <c:dLbl>
              <c:idx val="48"/>
              <c:tx>
                <c:rich>
                  <a:bodyPr/>
                  <a:lstStyle/>
                  <a:p>
                    <a:fld id="{44AC929F-D250-4B33-B965-9D4187BD02B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90D7-4467-A31D-77279109324E}"/>
                </c:ext>
              </c:extLst>
            </c:dLbl>
            <c:dLbl>
              <c:idx val="49"/>
              <c:tx>
                <c:rich>
                  <a:bodyPr/>
                  <a:lstStyle/>
                  <a:p>
                    <a:fld id="{7512D3ED-5129-4E36-A69A-C4E46680806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90D7-4467-A31D-77279109324E}"/>
                </c:ext>
              </c:extLst>
            </c:dLbl>
            <c:dLbl>
              <c:idx val="50"/>
              <c:tx>
                <c:rich>
                  <a:bodyPr/>
                  <a:lstStyle/>
                  <a:p>
                    <a:fld id="{1B6BD091-4351-4F5C-B9D3-E8FB84DB84A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90D7-4467-A31D-77279109324E}"/>
                </c:ext>
              </c:extLst>
            </c:dLbl>
            <c:dLbl>
              <c:idx val="51"/>
              <c:tx>
                <c:rich>
                  <a:bodyPr/>
                  <a:lstStyle/>
                  <a:p>
                    <a:fld id="{330EAA3F-1131-45E0-8BF4-4D6D05E5011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90D7-4467-A31D-77279109324E}"/>
                </c:ext>
              </c:extLst>
            </c:dLbl>
            <c:dLbl>
              <c:idx val="52"/>
              <c:tx>
                <c:rich>
                  <a:bodyPr/>
                  <a:lstStyle/>
                  <a:p>
                    <a:fld id="{F413C0E4-A2F2-4BD9-B3F8-12A67A6972D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90D7-4467-A31D-77279109324E}"/>
                </c:ext>
              </c:extLst>
            </c:dLbl>
            <c:dLbl>
              <c:idx val="53"/>
              <c:tx>
                <c:rich>
                  <a:bodyPr/>
                  <a:lstStyle/>
                  <a:p>
                    <a:fld id="{3ECB4C73-3822-42D2-A11A-BD8CB3CCD40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90D7-4467-A31D-77279109324E}"/>
                </c:ext>
              </c:extLst>
            </c:dLbl>
            <c:dLbl>
              <c:idx val="54"/>
              <c:tx>
                <c:rich>
                  <a:bodyPr/>
                  <a:lstStyle/>
                  <a:p>
                    <a:fld id="{2D771EAC-1807-49AE-87A8-954116FB7A4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0D7-4467-A31D-77279109324E}"/>
                </c:ext>
              </c:extLst>
            </c:dLbl>
            <c:dLbl>
              <c:idx val="55"/>
              <c:tx>
                <c:rich>
                  <a:bodyPr/>
                  <a:lstStyle/>
                  <a:p>
                    <a:fld id="{81F595C7-932E-46CD-AA4E-B43128C50A3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0D7-4467-A31D-77279109324E}"/>
                </c:ext>
              </c:extLst>
            </c:dLbl>
            <c:dLbl>
              <c:idx val="56"/>
              <c:tx>
                <c:rich>
                  <a:bodyPr/>
                  <a:lstStyle/>
                  <a:p>
                    <a:fld id="{2FC87C59-500E-4C3B-853F-E6D6A400DA9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90D7-4467-A31D-77279109324E}"/>
                </c:ext>
              </c:extLst>
            </c:dLbl>
            <c:dLbl>
              <c:idx val="57"/>
              <c:tx>
                <c:rich>
                  <a:bodyPr/>
                  <a:lstStyle/>
                  <a:p>
                    <a:fld id="{44F07002-7E76-4EF9-9F18-8899C4A0CC0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90D7-4467-A31D-77279109324E}"/>
                </c:ext>
              </c:extLst>
            </c:dLbl>
            <c:dLbl>
              <c:idx val="58"/>
              <c:tx>
                <c:rich>
                  <a:bodyPr/>
                  <a:lstStyle/>
                  <a:p>
                    <a:fld id="{FF6F206D-A457-4F16-8ED8-3D6A9800E4E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90D7-4467-A31D-77279109324E}"/>
                </c:ext>
              </c:extLst>
            </c:dLbl>
            <c:dLbl>
              <c:idx val="59"/>
              <c:tx>
                <c:rich>
                  <a:bodyPr/>
                  <a:lstStyle/>
                  <a:p>
                    <a:fld id="{E8D2650F-EF3B-48AB-8B82-490D707AC24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0D7-4467-A31D-77279109324E}"/>
                </c:ext>
              </c:extLst>
            </c:dLbl>
            <c:dLbl>
              <c:idx val="60"/>
              <c:tx>
                <c:rich>
                  <a:bodyPr/>
                  <a:lstStyle/>
                  <a:p>
                    <a:fld id="{B6B9288E-9644-4ACC-A1D9-1207120CEC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90D7-4467-A31D-77279109324E}"/>
                </c:ext>
              </c:extLst>
            </c:dLbl>
            <c:dLbl>
              <c:idx val="61"/>
              <c:tx>
                <c:rich>
                  <a:bodyPr/>
                  <a:lstStyle/>
                  <a:p>
                    <a:fld id="{A65F2FDF-CD43-4976-94C7-EBF4F3FC786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90D7-4467-A31D-77279109324E}"/>
                </c:ext>
              </c:extLst>
            </c:dLbl>
            <c:dLbl>
              <c:idx val="62"/>
              <c:tx>
                <c:rich>
                  <a:bodyPr/>
                  <a:lstStyle/>
                  <a:p>
                    <a:fld id="{65031623-EE0E-4344-BF73-51807E6FD56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90D7-4467-A31D-77279109324E}"/>
                </c:ext>
              </c:extLst>
            </c:dLbl>
            <c:dLbl>
              <c:idx val="63"/>
              <c:tx>
                <c:rich>
                  <a:bodyPr/>
                  <a:lstStyle/>
                  <a:p>
                    <a:fld id="{36360EC5-A9AE-46E3-966C-449AF2DC5E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90D7-4467-A31D-77279109324E}"/>
                </c:ext>
              </c:extLst>
            </c:dLbl>
            <c:dLbl>
              <c:idx val="64"/>
              <c:tx>
                <c:rich>
                  <a:bodyPr/>
                  <a:lstStyle/>
                  <a:p>
                    <a:fld id="{37D6D22F-BF18-44D7-8B57-107B077B7A1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90D7-4467-A31D-77279109324E}"/>
                </c:ext>
              </c:extLst>
            </c:dLbl>
            <c:dLbl>
              <c:idx val="65"/>
              <c:tx>
                <c:rich>
                  <a:bodyPr/>
                  <a:lstStyle/>
                  <a:p>
                    <a:fld id="{8DD1C66D-73A5-477E-A790-F32D95D8CCE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90D7-4467-A31D-77279109324E}"/>
                </c:ext>
              </c:extLst>
            </c:dLbl>
            <c:dLbl>
              <c:idx val="66"/>
              <c:tx>
                <c:rich>
                  <a:bodyPr/>
                  <a:lstStyle/>
                  <a:p>
                    <a:fld id="{DCAA0A6E-E554-4B7A-B345-85321253049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90D7-4467-A31D-77279109324E}"/>
                </c:ext>
              </c:extLst>
            </c:dLbl>
            <c:dLbl>
              <c:idx val="67"/>
              <c:tx>
                <c:rich>
                  <a:bodyPr/>
                  <a:lstStyle/>
                  <a:p>
                    <a:fld id="{C405A6F7-6524-49AE-B292-7F9CD2CA318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90D7-4467-A31D-77279109324E}"/>
                </c:ext>
              </c:extLst>
            </c:dLbl>
            <c:dLbl>
              <c:idx val="68"/>
              <c:tx>
                <c:rich>
                  <a:bodyPr/>
                  <a:lstStyle/>
                  <a:p>
                    <a:fld id="{A6D0A062-87C3-4B07-9ABA-33566005622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90D7-4467-A31D-77279109324E}"/>
                </c:ext>
              </c:extLst>
            </c:dLbl>
            <c:dLbl>
              <c:idx val="69"/>
              <c:tx>
                <c:rich>
                  <a:bodyPr/>
                  <a:lstStyle/>
                  <a:p>
                    <a:fld id="{A1774C9B-0357-4C8D-94F5-A074D7A5CDB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90D7-4467-A31D-77279109324E}"/>
                </c:ext>
              </c:extLst>
            </c:dLbl>
            <c:dLbl>
              <c:idx val="70"/>
              <c:tx>
                <c:rich>
                  <a:bodyPr/>
                  <a:lstStyle/>
                  <a:p>
                    <a:fld id="{B4FBF7D8-68BC-40C6-BB74-2A80605968A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90D7-4467-A31D-77279109324E}"/>
                </c:ext>
              </c:extLst>
            </c:dLbl>
            <c:dLbl>
              <c:idx val="71"/>
              <c:tx>
                <c:rich>
                  <a:bodyPr/>
                  <a:lstStyle/>
                  <a:p>
                    <a:fld id="{9AFF97B0-82BF-42A6-81B4-9A21AE1CC29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90D7-4467-A31D-77279109324E}"/>
                </c:ext>
              </c:extLst>
            </c:dLbl>
            <c:dLbl>
              <c:idx val="72"/>
              <c:tx>
                <c:rich>
                  <a:bodyPr/>
                  <a:lstStyle/>
                  <a:p>
                    <a:fld id="{4C0A314E-BC3E-4DBA-B384-2A8B8ABB50A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90D7-4467-A31D-77279109324E}"/>
                </c:ext>
              </c:extLst>
            </c:dLbl>
            <c:dLbl>
              <c:idx val="73"/>
              <c:tx>
                <c:rich>
                  <a:bodyPr/>
                  <a:lstStyle/>
                  <a:p>
                    <a:fld id="{E8991BDC-4A17-453C-825A-E59F3413BDB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90D7-4467-A31D-77279109324E}"/>
                </c:ext>
              </c:extLst>
            </c:dLbl>
            <c:dLbl>
              <c:idx val="74"/>
              <c:tx>
                <c:rich>
                  <a:bodyPr/>
                  <a:lstStyle/>
                  <a:p>
                    <a:fld id="{5A348035-57F0-4E5A-977C-5967624D53C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90D7-4467-A31D-77279109324E}"/>
                </c:ext>
              </c:extLst>
            </c:dLbl>
            <c:dLbl>
              <c:idx val="75"/>
              <c:tx>
                <c:rich>
                  <a:bodyPr/>
                  <a:lstStyle/>
                  <a:p>
                    <a:fld id="{5B0FE8C8-E847-413F-9F21-FA5DF8780C9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90D7-4467-A31D-77279109324E}"/>
                </c:ext>
              </c:extLst>
            </c:dLbl>
            <c:dLbl>
              <c:idx val="76"/>
              <c:tx>
                <c:rich>
                  <a:bodyPr/>
                  <a:lstStyle/>
                  <a:p>
                    <a:fld id="{8FBC844E-ECF7-4FAB-B927-A5A5A6F41ED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D-90D7-4467-A31D-77279109324E}"/>
                </c:ext>
              </c:extLst>
            </c:dLbl>
            <c:dLbl>
              <c:idx val="77"/>
              <c:tx>
                <c:rich>
                  <a:bodyPr/>
                  <a:lstStyle/>
                  <a:p>
                    <a:fld id="{0748D7F7-A115-43D8-92ED-8988FB82FCC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E-90D7-4467-A31D-77279109324E}"/>
                </c:ext>
              </c:extLst>
            </c:dLbl>
            <c:dLbl>
              <c:idx val="78"/>
              <c:tx>
                <c:rich>
                  <a:bodyPr/>
                  <a:lstStyle/>
                  <a:p>
                    <a:fld id="{E523F913-9A60-464B-B531-5F66F93D983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F-90D7-4467-A31D-77279109324E}"/>
                </c:ext>
              </c:extLst>
            </c:dLbl>
            <c:dLbl>
              <c:idx val="79"/>
              <c:tx>
                <c:rich>
                  <a:bodyPr/>
                  <a:lstStyle/>
                  <a:p>
                    <a:fld id="{5846AE67-20F8-482D-8B34-05C0FCDB876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90D7-4467-A31D-77279109324E}"/>
                </c:ext>
              </c:extLst>
            </c:dLbl>
            <c:dLbl>
              <c:idx val="80"/>
              <c:tx>
                <c:rich>
                  <a:bodyPr/>
                  <a:lstStyle/>
                  <a:p>
                    <a:fld id="{7BCA3519-4351-40C6-9ACC-CD40F79AF3E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90D7-4467-A31D-77279109324E}"/>
                </c:ext>
              </c:extLst>
            </c:dLbl>
            <c:dLbl>
              <c:idx val="81"/>
              <c:tx>
                <c:rich>
                  <a:bodyPr/>
                  <a:lstStyle/>
                  <a:p>
                    <a:fld id="{3C5FE07B-4E35-4101-B8CE-54978E583C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90D7-4467-A31D-77279109324E}"/>
                </c:ext>
              </c:extLst>
            </c:dLbl>
            <c:dLbl>
              <c:idx val="82"/>
              <c:tx>
                <c:rich>
                  <a:bodyPr/>
                  <a:lstStyle/>
                  <a:p>
                    <a:fld id="{730E856B-D67D-450F-82D1-1C60D4D07A0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90D7-4467-A31D-77279109324E}"/>
                </c:ext>
              </c:extLst>
            </c:dLbl>
            <c:dLbl>
              <c:idx val="83"/>
              <c:tx>
                <c:rich>
                  <a:bodyPr/>
                  <a:lstStyle/>
                  <a:p>
                    <a:fld id="{DCA93120-449F-414C-9528-4CD39A8FF3E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90D7-4467-A31D-77279109324E}"/>
                </c:ext>
              </c:extLst>
            </c:dLbl>
            <c:dLbl>
              <c:idx val="84"/>
              <c:tx>
                <c:rich>
                  <a:bodyPr/>
                  <a:lstStyle/>
                  <a:p>
                    <a:fld id="{2FB30543-62F8-48BD-9F65-2AF8CA66DEE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90D7-4467-A31D-77279109324E}"/>
                </c:ext>
              </c:extLst>
            </c:dLbl>
            <c:dLbl>
              <c:idx val="85"/>
              <c:tx>
                <c:rich>
                  <a:bodyPr/>
                  <a:lstStyle/>
                  <a:p>
                    <a:fld id="{EF0CBFDF-D072-421F-A2CF-E503F20AF33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90D7-4467-A31D-77279109324E}"/>
                </c:ext>
              </c:extLst>
            </c:dLbl>
            <c:dLbl>
              <c:idx val="86"/>
              <c:tx>
                <c:rich>
                  <a:bodyPr/>
                  <a:lstStyle/>
                  <a:p>
                    <a:fld id="{685280D1-77B0-4EB4-8376-C797A8EFB4C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90D7-4467-A31D-77279109324E}"/>
                </c:ext>
              </c:extLst>
            </c:dLbl>
            <c:dLbl>
              <c:idx val="87"/>
              <c:tx>
                <c:rich>
                  <a:bodyPr/>
                  <a:lstStyle/>
                  <a:p>
                    <a:fld id="{D7EE81DF-2DA9-4334-BD8B-F42B3C60E1A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90D7-4467-A31D-77279109324E}"/>
                </c:ext>
              </c:extLst>
            </c:dLbl>
            <c:dLbl>
              <c:idx val="88"/>
              <c:tx>
                <c:rich>
                  <a:bodyPr/>
                  <a:lstStyle/>
                  <a:p>
                    <a:fld id="{E2AC2171-96B2-4540-9CE0-E5638ADDBED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90D7-4467-A31D-77279109324E}"/>
                </c:ext>
              </c:extLst>
            </c:dLbl>
            <c:dLbl>
              <c:idx val="89"/>
              <c:tx>
                <c:rich>
                  <a:bodyPr/>
                  <a:lstStyle/>
                  <a:p>
                    <a:fld id="{D054BECB-BA8E-4D0F-93CB-12FD46B2EDD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90D7-4467-A31D-77279109324E}"/>
                </c:ext>
              </c:extLst>
            </c:dLbl>
            <c:dLbl>
              <c:idx val="90"/>
              <c:tx>
                <c:rich>
                  <a:bodyPr/>
                  <a:lstStyle/>
                  <a:p>
                    <a:fld id="{0E42F772-0B7B-456C-86DA-4E3CC78DCDF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90D7-4467-A31D-77279109324E}"/>
                </c:ext>
              </c:extLst>
            </c:dLbl>
            <c:dLbl>
              <c:idx val="91"/>
              <c:tx>
                <c:rich>
                  <a:bodyPr/>
                  <a:lstStyle/>
                  <a:p>
                    <a:fld id="{1862A746-1D56-46D5-81A1-E71F6EF0EA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C-90D7-4467-A31D-77279109324E}"/>
                </c:ext>
              </c:extLst>
            </c:dLbl>
            <c:dLbl>
              <c:idx val="92"/>
              <c:tx>
                <c:rich>
                  <a:bodyPr/>
                  <a:lstStyle/>
                  <a:p>
                    <a:fld id="{D642691A-9D7B-4511-B76F-03469CE74F8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90D7-4467-A31D-77279109324E}"/>
                </c:ext>
              </c:extLst>
            </c:dLbl>
            <c:dLbl>
              <c:idx val="93"/>
              <c:tx>
                <c:rich>
                  <a:bodyPr/>
                  <a:lstStyle/>
                  <a:p>
                    <a:fld id="{16FCC991-A313-4EE1-9106-E65064610E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90D7-4467-A31D-77279109324E}"/>
                </c:ext>
              </c:extLst>
            </c:dLbl>
            <c:dLbl>
              <c:idx val="94"/>
              <c:tx>
                <c:rich>
                  <a:bodyPr/>
                  <a:lstStyle/>
                  <a:p>
                    <a:fld id="{C01C85A0-634A-45C1-BB75-DDF04CC6369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90D7-4467-A31D-77279109324E}"/>
                </c:ext>
              </c:extLst>
            </c:dLbl>
            <c:dLbl>
              <c:idx val="95"/>
              <c:tx>
                <c:rich>
                  <a:bodyPr/>
                  <a:lstStyle/>
                  <a:p>
                    <a:fld id="{6C13F122-28DE-4541-8172-6F6F0E58063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90D7-4467-A31D-77279109324E}"/>
                </c:ext>
              </c:extLst>
            </c:dLbl>
            <c:dLbl>
              <c:idx val="96"/>
              <c:tx>
                <c:rich>
                  <a:bodyPr/>
                  <a:lstStyle/>
                  <a:p>
                    <a:fld id="{7FCF07D6-E700-4037-B7F9-355A01379FF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90D7-4467-A31D-77279109324E}"/>
                </c:ext>
              </c:extLst>
            </c:dLbl>
            <c:dLbl>
              <c:idx val="97"/>
              <c:tx>
                <c:rich>
                  <a:bodyPr/>
                  <a:lstStyle/>
                  <a:p>
                    <a:fld id="{36FA9857-22F0-42CA-A85D-A6C27164BE6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90D7-4467-A31D-77279109324E}"/>
                </c:ext>
              </c:extLst>
            </c:dLbl>
            <c:dLbl>
              <c:idx val="98"/>
              <c:tx>
                <c:rich>
                  <a:bodyPr/>
                  <a:lstStyle/>
                  <a:p>
                    <a:fld id="{248DC04A-B763-4929-B734-BF5FCF65C0E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90D7-4467-A31D-77279109324E}"/>
                </c:ext>
              </c:extLst>
            </c:dLbl>
            <c:dLbl>
              <c:idx val="99"/>
              <c:tx>
                <c:rich>
                  <a:bodyPr/>
                  <a:lstStyle/>
                  <a:p>
                    <a:fld id="{69B4AE62-91BD-40D2-9ABE-1CBBE1235CC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90D7-4467-A31D-77279109324E}"/>
                </c:ext>
              </c:extLst>
            </c:dLbl>
            <c:dLbl>
              <c:idx val="100"/>
              <c:tx>
                <c:rich>
                  <a:bodyPr/>
                  <a:lstStyle/>
                  <a:p>
                    <a:fld id="{971E0E80-91E2-4EE0-B73E-B508E3D7D6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90D7-4467-A31D-77279109324E}"/>
                </c:ext>
              </c:extLst>
            </c:dLbl>
            <c:dLbl>
              <c:idx val="101"/>
              <c:tx>
                <c:rich>
                  <a:bodyPr/>
                  <a:lstStyle/>
                  <a:p>
                    <a:fld id="{DAD8D20B-673F-470A-9141-75195839C9E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90D7-4467-A31D-77279109324E}"/>
                </c:ext>
              </c:extLst>
            </c:dLbl>
            <c:dLbl>
              <c:idx val="102"/>
              <c:tx>
                <c:rich>
                  <a:bodyPr/>
                  <a:lstStyle/>
                  <a:p>
                    <a:fld id="{44B21A40-2C62-4A8A-9DBC-15D355149CB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90D7-4467-A31D-77279109324E}"/>
                </c:ext>
              </c:extLst>
            </c:dLbl>
            <c:dLbl>
              <c:idx val="103"/>
              <c:tx>
                <c:rich>
                  <a:bodyPr/>
                  <a:lstStyle/>
                  <a:p>
                    <a:fld id="{33383B82-8946-4087-ADAF-DFD50D61E8D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8-90D7-4467-A31D-77279109324E}"/>
                </c:ext>
              </c:extLst>
            </c:dLbl>
            <c:dLbl>
              <c:idx val="104"/>
              <c:tx>
                <c:rich>
                  <a:bodyPr/>
                  <a:lstStyle/>
                  <a:p>
                    <a:fld id="{899DF475-F0E1-4828-83BE-6F9E25F2B5E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9-90D7-4467-A31D-77279109324E}"/>
                </c:ext>
              </c:extLst>
            </c:dLbl>
            <c:dLbl>
              <c:idx val="105"/>
              <c:tx>
                <c:rich>
                  <a:bodyPr/>
                  <a:lstStyle/>
                  <a:p>
                    <a:fld id="{8FCDE8C9-B40D-46BA-8F70-2AF78483EA1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A-90D7-4467-A31D-77279109324E}"/>
                </c:ext>
              </c:extLst>
            </c:dLbl>
            <c:dLbl>
              <c:idx val="106"/>
              <c:tx>
                <c:rich>
                  <a:bodyPr/>
                  <a:lstStyle/>
                  <a:p>
                    <a:fld id="{644774CE-BE79-484D-A0AA-332E539694E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B-90D7-4467-A31D-77279109324E}"/>
                </c:ext>
              </c:extLst>
            </c:dLbl>
            <c:dLbl>
              <c:idx val="107"/>
              <c:tx>
                <c:rich>
                  <a:bodyPr/>
                  <a:lstStyle/>
                  <a:p>
                    <a:fld id="{E1346FFD-149A-4765-8A2F-E622C33E573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C-90D7-4467-A31D-77279109324E}"/>
                </c:ext>
              </c:extLst>
            </c:dLbl>
            <c:dLbl>
              <c:idx val="108"/>
              <c:tx>
                <c:rich>
                  <a:bodyPr/>
                  <a:lstStyle/>
                  <a:p>
                    <a:fld id="{62112658-0A47-4E57-A627-752FE65FEE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D-90D7-4467-A31D-77279109324E}"/>
                </c:ext>
              </c:extLst>
            </c:dLbl>
            <c:dLbl>
              <c:idx val="109"/>
              <c:tx>
                <c:rich>
                  <a:bodyPr/>
                  <a:lstStyle/>
                  <a:p>
                    <a:fld id="{B1F00CB6-C7F5-45B6-81DB-95C3D98D6DE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E-90D7-4467-A31D-77279109324E}"/>
                </c:ext>
              </c:extLst>
            </c:dLbl>
            <c:dLbl>
              <c:idx val="110"/>
              <c:tx>
                <c:rich>
                  <a:bodyPr/>
                  <a:lstStyle/>
                  <a:p>
                    <a:fld id="{8E3DCD67-8C67-406C-8D47-81B09B7128C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F-90D7-4467-A31D-77279109324E}"/>
                </c:ext>
              </c:extLst>
            </c:dLbl>
            <c:dLbl>
              <c:idx val="111"/>
              <c:tx>
                <c:rich>
                  <a:bodyPr/>
                  <a:lstStyle/>
                  <a:p>
                    <a:fld id="{C3F98E28-56BA-4135-8539-B4CE32E75EE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0-90D7-4467-A31D-77279109324E}"/>
                </c:ext>
              </c:extLst>
            </c:dLbl>
            <c:dLbl>
              <c:idx val="112"/>
              <c:tx>
                <c:rich>
                  <a:bodyPr/>
                  <a:lstStyle/>
                  <a:p>
                    <a:fld id="{DC6F282D-5FCB-4FBF-9EF8-C7D63532E73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1-90D7-4467-A31D-77279109324E}"/>
                </c:ext>
              </c:extLst>
            </c:dLbl>
            <c:dLbl>
              <c:idx val="113"/>
              <c:tx>
                <c:rich>
                  <a:bodyPr/>
                  <a:lstStyle/>
                  <a:p>
                    <a:fld id="{CC682616-1AB2-4550-BBB6-8BAC287F6D5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2-90D7-4467-A31D-77279109324E}"/>
                </c:ext>
              </c:extLst>
            </c:dLbl>
            <c:dLbl>
              <c:idx val="114"/>
              <c:tx>
                <c:rich>
                  <a:bodyPr/>
                  <a:lstStyle/>
                  <a:p>
                    <a:fld id="{39D943EA-53E9-4320-8C4D-54594DEFD6E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3-90D7-4467-A31D-77279109324E}"/>
                </c:ext>
              </c:extLst>
            </c:dLbl>
            <c:dLbl>
              <c:idx val="115"/>
              <c:tx>
                <c:rich>
                  <a:bodyPr/>
                  <a:lstStyle/>
                  <a:p>
                    <a:fld id="{23A2C309-C170-4F06-9C55-79AE1E0B9A3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4-90D7-4467-A31D-77279109324E}"/>
                </c:ext>
              </c:extLst>
            </c:dLbl>
            <c:dLbl>
              <c:idx val="116"/>
              <c:tx>
                <c:rich>
                  <a:bodyPr/>
                  <a:lstStyle/>
                  <a:p>
                    <a:fld id="{32C64AA2-51CB-48BC-8516-F979356E64C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5-90D7-4467-A31D-77279109324E}"/>
                </c:ext>
              </c:extLst>
            </c:dLbl>
            <c:dLbl>
              <c:idx val="117"/>
              <c:tx>
                <c:rich>
                  <a:bodyPr/>
                  <a:lstStyle/>
                  <a:p>
                    <a:fld id="{2B9AE59C-292A-4382-84A6-BCF12FE5609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6-90D7-4467-A31D-77279109324E}"/>
                </c:ext>
              </c:extLst>
            </c:dLbl>
            <c:dLbl>
              <c:idx val="118"/>
              <c:tx>
                <c:rich>
                  <a:bodyPr/>
                  <a:lstStyle/>
                  <a:p>
                    <a:fld id="{40B8A430-A6D6-4236-B5EF-518AA8F146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7-90D7-4467-A31D-77279109324E}"/>
                </c:ext>
              </c:extLst>
            </c:dLbl>
            <c:dLbl>
              <c:idx val="119"/>
              <c:tx>
                <c:rich>
                  <a:bodyPr/>
                  <a:lstStyle/>
                  <a:p>
                    <a:fld id="{386269D7-89A6-45FF-B318-71865A5C0C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8-90D7-4467-A31D-77279109324E}"/>
                </c:ext>
              </c:extLst>
            </c:dLbl>
            <c:dLbl>
              <c:idx val="120"/>
              <c:tx>
                <c:rich>
                  <a:bodyPr/>
                  <a:lstStyle/>
                  <a:p>
                    <a:fld id="{EC507151-8224-4A59-8DF4-342F26C271F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9-90D7-4467-A31D-77279109324E}"/>
                </c:ext>
              </c:extLst>
            </c:dLbl>
            <c:dLbl>
              <c:idx val="121"/>
              <c:tx>
                <c:rich>
                  <a:bodyPr/>
                  <a:lstStyle/>
                  <a:p>
                    <a:fld id="{84A1C9EE-F586-4451-A74F-A513FA8E6D5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A-90D7-4467-A31D-77279109324E}"/>
                </c:ext>
              </c:extLst>
            </c:dLbl>
            <c:dLbl>
              <c:idx val="122"/>
              <c:tx>
                <c:rich>
                  <a:bodyPr/>
                  <a:lstStyle/>
                  <a:p>
                    <a:fld id="{B5F073AC-2DAC-436B-A846-5FDFBD2B6DC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B-90D7-4467-A31D-77279109324E}"/>
                </c:ext>
              </c:extLst>
            </c:dLbl>
            <c:dLbl>
              <c:idx val="123"/>
              <c:tx>
                <c:rich>
                  <a:bodyPr/>
                  <a:lstStyle/>
                  <a:p>
                    <a:fld id="{7D268F87-EFD7-4558-9C42-C045F7857F8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C-90D7-4467-A31D-77279109324E}"/>
                </c:ext>
              </c:extLst>
            </c:dLbl>
            <c:dLbl>
              <c:idx val="124"/>
              <c:tx>
                <c:rich>
                  <a:bodyPr/>
                  <a:lstStyle/>
                  <a:p>
                    <a:fld id="{E581DFFB-C559-41C1-9E05-A98F1950ABF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D-90D7-4467-A31D-77279109324E}"/>
                </c:ext>
              </c:extLst>
            </c:dLbl>
            <c:dLbl>
              <c:idx val="125"/>
              <c:tx>
                <c:rich>
                  <a:bodyPr/>
                  <a:lstStyle/>
                  <a:p>
                    <a:fld id="{94AF2107-36CE-4D17-84F6-FF91209A5EF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E-90D7-4467-A31D-77279109324E}"/>
                </c:ext>
              </c:extLst>
            </c:dLbl>
            <c:dLbl>
              <c:idx val="126"/>
              <c:tx>
                <c:rich>
                  <a:bodyPr/>
                  <a:lstStyle/>
                  <a:p>
                    <a:fld id="{D73EF0F9-1B7B-4B31-A8C5-397B14BB9A4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F-90D7-4467-A31D-77279109324E}"/>
                </c:ext>
              </c:extLst>
            </c:dLbl>
            <c:dLbl>
              <c:idx val="127"/>
              <c:tx>
                <c:rich>
                  <a:bodyPr/>
                  <a:lstStyle/>
                  <a:p>
                    <a:fld id="{2029B685-4EFE-4320-A2D2-621D77A9AF1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0-90D7-4467-A31D-77279109324E}"/>
                </c:ext>
              </c:extLst>
            </c:dLbl>
            <c:dLbl>
              <c:idx val="128"/>
              <c:tx>
                <c:rich>
                  <a:bodyPr/>
                  <a:lstStyle/>
                  <a:p>
                    <a:fld id="{8A848204-8725-4CDF-86D9-67FC5D8486D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1-90D7-4467-A31D-77279109324E}"/>
                </c:ext>
              </c:extLst>
            </c:dLbl>
            <c:dLbl>
              <c:idx val="129"/>
              <c:tx>
                <c:rich>
                  <a:bodyPr/>
                  <a:lstStyle/>
                  <a:p>
                    <a:fld id="{B1D004DE-5879-457E-9E42-E94649731CF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2-90D7-4467-A31D-77279109324E}"/>
                </c:ext>
              </c:extLst>
            </c:dLbl>
            <c:dLbl>
              <c:idx val="130"/>
              <c:tx>
                <c:rich>
                  <a:bodyPr/>
                  <a:lstStyle/>
                  <a:p>
                    <a:fld id="{0D442D5E-6CBD-40AB-85E7-D037155ADB5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3-90D7-4467-A31D-77279109324E}"/>
                </c:ext>
              </c:extLst>
            </c:dLbl>
            <c:dLbl>
              <c:idx val="131"/>
              <c:tx>
                <c:rich>
                  <a:bodyPr/>
                  <a:lstStyle/>
                  <a:p>
                    <a:fld id="{BAEF698E-10B7-4EF3-8F3D-248B72FBEB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4-90D7-4467-A31D-77279109324E}"/>
                </c:ext>
              </c:extLst>
            </c:dLbl>
            <c:dLbl>
              <c:idx val="132"/>
              <c:tx>
                <c:rich>
                  <a:bodyPr/>
                  <a:lstStyle/>
                  <a:p>
                    <a:fld id="{45D87C81-A16C-4DF3-BB70-02DFF6460AE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5-90D7-4467-A31D-77279109324E}"/>
                </c:ext>
              </c:extLst>
            </c:dLbl>
            <c:dLbl>
              <c:idx val="133"/>
              <c:tx>
                <c:rich>
                  <a:bodyPr/>
                  <a:lstStyle/>
                  <a:p>
                    <a:fld id="{45B3D1BB-B130-4AF6-A859-FCCC98F6794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6-90D7-4467-A31D-77279109324E}"/>
                </c:ext>
              </c:extLst>
            </c:dLbl>
            <c:dLbl>
              <c:idx val="134"/>
              <c:tx>
                <c:rich>
                  <a:bodyPr/>
                  <a:lstStyle/>
                  <a:p>
                    <a:fld id="{2F664EB4-60EC-4BF5-B43B-D01DFBB54F5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7-90D7-4467-A31D-77279109324E}"/>
                </c:ext>
              </c:extLst>
            </c:dLbl>
            <c:dLbl>
              <c:idx val="135"/>
              <c:tx>
                <c:rich>
                  <a:bodyPr/>
                  <a:lstStyle/>
                  <a:p>
                    <a:fld id="{9665BCDD-095F-4D0F-9F9A-6D4305CE9B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8-90D7-4467-A31D-77279109324E}"/>
                </c:ext>
              </c:extLst>
            </c:dLbl>
            <c:dLbl>
              <c:idx val="136"/>
              <c:tx>
                <c:rich>
                  <a:bodyPr/>
                  <a:lstStyle/>
                  <a:p>
                    <a:fld id="{4E574C4D-BEC8-4177-92CA-68078912ABB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9-90D7-4467-A31D-77279109324E}"/>
                </c:ext>
              </c:extLst>
            </c:dLbl>
            <c:dLbl>
              <c:idx val="137"/>
              <c:tx>
                <c:rich>
                  <a:bodyPr/>
                  <a:lstStyle/>
                  <a:p>
                    <a:fld id="{7B24BE77-1658-43C1-A2C4-158DC3AF3BB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A-90D7-4467-A31D-77279109324E}"/>
                </c:ext>
              </c:extLst>
            </c:dLbl>
            <c:dLbl>
              <c:idx val="138"/>
              <c:tx>
                <c:rich>
                  <a:bodyPr/>
                  <a:lstStyle/>
                  <a:p>
                    <a:fld id="{434B29D5-8977-4A3A-BCD3-33639F464B6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B-90D7-4467-A31D-77279109324E}"/>
                </c:ext>
              </c:extLst>
            </c:dLbl>
            <c:dLbl>
              <c:idx val="139"/>
              <c:tx>
                <c:rich>
                  <a:bodyPr/>
                  <a:lstStyle/>
                  <a:p>
                    <a:fld id="{B2B6AC9B-A526-461F-B32D-1343631445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C-90D7-4467-A31D-77279109324E}"/>
                </c:ext>
              </c:extLst>
            </c:dLbl>
            <c:dLbl>
              <c:idx val="140"/>
              <c:tx>
                <c:rich>
                  <a:bodyPr/>
                  <a:lstStyle/>
                  <a:p>
                    <a:fld id="{95F78224-A246-4702-A391-FFDEDE179DD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D-90D7-4467-A31D-77279109324E}"/>
                </c:ext>
              </c:extLst>
            </c:dLbl>
            <c:dLbl>
              <c:idx val="141"/>
              <c:tx>
                <c:rich>
                  <a:bodyPr/>
                  <a:lstStyle/>
                  <a:p>
                    <a:fld id="{E3ACA97D-42E2-4869-97FC-D0085CD57E1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E-90D7-4467-A31D-77279109324E}"/>
                </c:ext>
              </c:extLst>
            </c:dLbl>
            <c:dLbl>
              <c:idx val="142"/>
              <c:tx>
                <c:rich>
                  <a:bodyPr/>
                  <a:lstStyle/>
                  <a:p>
                    <a:fld id="{5249D0F4-9DAB-4D2E-9C34-8C958878C43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F-90D7-4467-A31D-77279109324E}"/>
                </c:ext>
              </c:extLst>
            </c:dLbl>
            <c:dLbl>
              <c:idx val="143"/>
              <c:tx>
                <c:rich>
                  <a:bodyPr/>
                  <a:lstStyle/>
                  <a:p>
                    <a:fld id="{64CE6EC5-85BA-4AA3-84A9-6E8679C1D43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0-90D7-4467-A31D-77279109324E}"/>
                </c:ext>
              </c:extLst>
            </c:dLbl>
            <c:dLbl>
              <c:idx val="144"/>
              <c:tx>
                <c:rich>
                  <a:bodyPr/>
                  <a:lstStyle/>
                  <a:p>
                    <a:fld id="{90E3B33D-5738-4301-A503-AADBAB4DD42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1-90D7-4467-A31D-77279109324E}"/>
                </c:ext>
              </c:extLst>
            </c:dLbl>
            <c:dLbl>
              <c:idx val="145"/>
              <c:tx>
                <c:rich>
                  <a:bodyPr/>
                  <a:lstStyle/>
                  <a:p>
                    <a:fld id="{92D8071A-EDCB-44AF-ADEA-4238D86CF91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2-90D7-4467-A31D-77279109324E}"/>
                </c:ext>
              </c:extLst>
            </c:dLbl>
            <c:dLbl>
              <c:idx val="146"/>
              <c:tx>
                <c:rich>
                  <a:bodyPr/>
                  <a:lstStyle/>
                  <a:p>
                    <a:fld id="{9D6050F1-4CAE-453B-BF48-7A9270164FD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3-90D7-4467-A31D-77279109324E}"/>
                </c:ext>
              </c:extLst>
            </c:dLbl>
            <c:dLbl>
              <c:idx val="147"/>
              <c:tx>
                <c:rich>
                  <a:bodyPr/>
                  <a:lstStyle/>
                  <a:p>
                    <a:fld id="{970A0216-A8BC-4C3A-942A-0F3ADEEB147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4-90D7-4467-A31D-77279109324E}"/>
                </c:ext>
              </c:extLst>
            </c:dLbl>
            <c:dLbl>
              <c:idx val="148"/>
              <c:tx>
                <c:rich>
                  <a:bodyPr/>
                  <a:lstStyle/>
                  <a:p>
                    <a:fld id="{CDCDA428-6CE4-4577-A13C-826E1FD2B16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5-90D7-4467-A31D-77279109324E}"/>
                </c:ext>
              </c:extLst>
            </c:dLbl>
            <c:dLbl>
              <c:idx val="149"/>
              <c:tx>
                <c:rich>
                  <a:bodyPr/>
                  <a:lstStyle/>
                  <a:p>
                    <a:fld id="{1F4BF838-ABA1-4522-9FF3-88F344D35DB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6-90D7-4467-A31D-77279109324E}"/>
                </c:ext>
              </c:extLst>
            </c:dLbl>
            <c:dLbl>
              <c:idx val="150"/>
              <c:tx>
                <c:rich>
                  <a:bodyPr/>
                  <a:lstStyle/>
                  <a:p>
                    <a:fld id="{3107ADC3-08C9-40B8-BD96-FEDF0286910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7-90D7-4467-A31D-77279109324E}"/>
                </c:ext>
              </c:extLst>
            </c:dLbl>
            <c:dLbl>
              <c:idx val="151"/>
              <c:tx>
                <c:rich>
                  <a:bodyPr/>
                  <a:lstStyle/>
                  <a:p>
                    <a:fld id="{7B88C330-2B63-449F-A8AF-E9613F9B23E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8-90D7-4467-A31D-77279109324E}"/>
                </c:ext>
              </c:extLst>
            </c:dLbl>
            <c:dLbl>
              <c:idx val="152"/>
              <c:tx>
                <c:rich>
                  <a:bodyPr/>
                  <a:lstStyle/>
                  <a:p>
                    <a:fld id="{C3E5360C-E32F-4F7A-B540-DE601E08D10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9-90D7-4467-A31D-77279109324E}"/>
                </c:ext>
              </c:extLst>
            </c:dLbl>
            <c:dLbl>
              <c:idx val="153"/>
              <c:tx>
                <c:rich>
                  <a:bodyPr/>
                  <a:lstStyle/>
                  <a:p>
                    <a:fld id="{6712A101-16B0-4334-AD63-D313EED3956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A-90D7-4467-A31D-77279109324E}"/>
                </c:ext>
              </c:extLst>
            </c:dLbl>
            <c:dLbl>
              <c:idx val="154"/>
              <c:tx>
                <c:rich>
                  <a:bodyPr/>
                  <a:lstStyle/>
                  <a:p>
                    <a:fld id="{6AB95D47-1577-4D75-9925-B07A79FE3C8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B-90D7-4467-A31D-77279109324E}"/>
                </c:ext>
              </c:extLst>
            </c:dLbl>
            <c:dLbl>
              <c:idx val="155"/>
              <c:tx>
                <c:rich>
                  <a:bodyPr/>
                  <a:lstStyle/>
                  <a:p>
                    <a:fld id="{F3D61484-B643-4298-ABB0-1B70278DB8F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C-90D7-4467-A31D-77279109324E}"/>
                </c:ext>
              </c:extLst>
            </c:dLbl>
            <c:dLbl>
              <c:idx val="156"/>
              <c:tx>
                <c:rich>
                  <a:bodyPr/>
                  <a:lstStyle/>
                  <a:p>
                    <a:fld id="{A527FFA5-2162-4F59-BF49-292ADE30A7B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D-90D7-4467-A31D-77279109324E}"/>
                </c:ext>
              </c:extLst>
            </c:dLbl>
            <c:dLbl>
              <c:idx val="157"/>
              <c:tx>
                <c:rich>
                  <a:bodyPr/>
                  <a:lstStyle/>
                  <a:p>
                    <a:fld id="{AEF03435-C1BD-4A6A-A710-3EE1413869C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E-90D7-4467-A31D-77279109324E}"/>
                </c:ext>
              </c:extLst>
            </c:dLbl>
            <c:dLbl>
              <c:idx val="158"/>
              <c:tx>
                <c:rich>
                  <a:bodyPr/>
                  <a:lstStyle/>
                  <a:p>
                    <a:fld id="{7B292170-3024-4358-B6C4-7B387E02525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F-90D7-4467-A31D-77279109324E}"/>
                </c:ext>
              </c:extLst>
            </c:dLbl>
            <c:dLbl>
              <c:idx val="159"/>
              <c:tx>
                <c:rich>
                  <a:bodyPr/>
                  <a:lstStyle/>
                  <a:p>
                    <a:fld id="{2C0392AB-1F8F-4433-AEB8-D2573571773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0-90D7-4467-A31D-77279109324E}"/>
                </c:ext>
              </c:extLst>
            </c:dLbl>
            <c:dLbl>
              <c:idx val="160"/>
              <c:tx>
                <c:rich>
                  <a:bodyPr/>
                  <a:lstStyle/>
                  <a:p>
                    <a:fld id="{7F7EB62D-1E8C-4D4C-8454-DF57668E6A1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1-90D7-4467-A31D-77279109324E}"/>
                </c:ext>
              </c:extLst>
            </c:dLbl>
            <c:dLbl>
              <c:idx val="161"/>
              <c:tx>
                <c:rich>
                  <a:bodyPr/>
                  <a:lstStyle/>
                  <a:p>
                    <a:fld id="{F8F051BD-26F0-472F-8599-7F096EDCF46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2-90D7-4467-A31D-77279109324E}"/>
                </c:ext>
              </c:extLst>
            </c:dLbl>
            <c:dLbl>
              <c:idx val="162"/>
              <c:tx>
                <c:rich>
                  <a:bodyPr/>
                  <a:lstStyle/>
                  <a:p>
                    <a:fld id="{0DB77F57-BF50-4275-9000-DE7948A824E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3-90D7-4467-A31D-77279109324E}"/>
                </c:ext>
              </c:extLst>
            </c:dLbl>
            <c:dLbl>
              <c:idx val="163"/>
              <c:tx>
                <c:rich>
                  <a:bodyPr/>
                  <a:lstStyle/>
                  <a:p>
                    <a:fld id="{DE73B2E3-F875-40FD-A5F9-B23032AB765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4-90D7-4467-A31D-77279109324E}"/>
                </c:ext>
              </c:extLst>
            </c:dLbl>
            <c:dLbl>
              <c:idx val="164"/>
              <c:tx>
                <c:rich>
                  <a:bodyPr/>
                  <a:lstStyle/>
                  <a:p>
                    <a:fld id="{EA6C799E-7957-4CA8-AB1A-466D93C6828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5-90D7-4467-A31D-77279109324E}"/>
                </c:ext>
              </c:extLst>
            </c:dLbl>
            <c:dLbl>
              <c:idx val="165"/>
              <c:tx>
                <c:rich>
                  <a:bodyPr/>
                  <a:lstStyle/>
                  <a:p>
                    <a:fld id="{A2784876-38CD-4474-B446-A5B4B987E9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90D7-4467-A31D-77279109324E}"/>
                </c:ext>
              </c:extLst>
            </c:dLbl>
            <c:dLbl>
              <c:idx val="166"/>
              <c:tx>
                <c:rich>
                  <a:bodyPr/>
                  <a:lstStyle/>
                  <a:p>
                    <a:fld id="{82A7F05C-8821-4418-A778-F844878FAC0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90D7-4467-A31D-77279109324E}"/>
                </c:ext>
              </c:extLst>
            </c:dLbl>
            <c:dLbl>
              <c:idx val="167"/>
              <c:tx>
                <c:rich>
                  <a:bodyPr/>
                  <a:lstStyle/>
                  <a:p>
                    <a:fld id="{B2268768-DB01-42BA-8314-73C63E93709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90D7-4467-A31D-77279109324E}"/>
                </c:ext>
              </c:extLst>
            </c:dLbl>
            <c:dLbl>
              <c:idx val="168"/>
              <c:tx>
                <c:rich>
                  <a:bodyPr/>
                  <a:lstStyle/>
                  <a:p>
                    <a:fld id="{B356A1EE-87CA-4075-90EC-392BC08BE13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9-90D7-4467-A31D-77279109324E}"/>
                </c:ext>
              </c:extLst>
            </c:dLbl>
            <c:dLbl>
              <c:idx val="169"/>
              <c:tx>
                <c:rich>
                  <a:bodyPr/>
                  <a:lstStyle/>
                  <a:p>
                    <a:fld id="{C0EC1CB4-FC33-4778-B168-45860BCDAAA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A-90D7-4467-A31D-77279109324E}"/>
                </c:ext>
              </c:extLst>
            </c:dLbl>
            <c:dLbl>
              <c:idx val="170"/>
              <c:tx>
                <c:rich>
                  <a:bodyPr/>
                  <a:lstStyle/>
                  <a:p>
                    <a:fld id="{85BD13C7-6D60-412C-A310-9815D5ECADA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B-90D7-4467-A31D-77279109324E}"/>
                </c:ext>
              </c:extLst>
            </c:dLbl>
            <c:dLbl>
              <c:idx val="171"/>
              <c:tx>
                <c:rich>
                  <a:bodyPr/>
                  <a:lstStyle/>
                  <a:p>
                    <a:fld id="{23176B99-0023-400C-8266-23782E1EED8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C-90D7-4467-A31D-77279109324E}"/>
                </c:ext>
              </c:extLst>
            </c:dLbl>
            <c:dLbl>
              <c:idx val="172"/>
              <c:tx>
                <c:rich>
                  <a:bodyPr/>
                  <a:lstStyle/>
                  <a:p>
                    <a:fld id="{46973146-3152-4957-9AEB-A3E30FF7986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D-90D7-4467-A31D-77279109324E}"/>
                </c:ext>
              </c:extLst>
            </c:dLbl>
            <c:dLbl>
              <c:idx val="173"/>
              <c:tx>
                <c:rich>
                  <a:bodyPr/>
                  <a:lstStyle/>
                  <a:p>
                    <a:fld id="{64122226-3194-4B8D-AB31-8BBE3D80360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E-90D7-4467-A31D-77279109324E}"/>
                </c:ext>
              </c:extLst>
            </c:dLbl>
            <c:dLbl>
              <c:idx val="174"/>
              <c:tx>
                <c:rich>
                  <a:bodyPr/>
                  <a:lstStyle/>
                  <a:p>
                    <a:fld id="{C6D11640-69F4-485C-8DFD-1B6CB4AD156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F-90D7-4467-A31D-77279109324E}"/>
                </c:ext>
              </c:extLst>
            </c:dLbl>
            <c:dLbl>
              <c:idx val="175"/>
              <c:tx>
                <c:rich>
                  <a:bodyPr/>
                  <a:lstStyle/>
                  <a:p>
                    <a:fld id="{11D73334-B996-4BAE-A984-B4008F86156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0-90D7-4467-A31D-77279109324E}"/>
                </c:ext>
              </c:extLst>
            </c:dLbl>
            <c:dLbl>
              <c:idx val="176"/>
              <c:tx>
                <c:rich>
                  <a:bodyPr/>
                  <a:lstStyle/>
                  <a:p>
                    <a:fld id="{B16E3286-18AE-4609-BF74-3760A6FDBAF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1-90D7-4467-A31D-77279109324E}"/>
                </c:ext>
              </c:extLst>
            </c:dLbl>
            <c:dLbl>
              <c:idx val="177"/>
              <c:tx>
                <c:rich>
                  <a:bodyPr/>
                  <a:lstStyle/>
                  <a:p>
                    <a:fld id="{4AE9F526-753F-4224-A9B1-A8909C5AC56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2-90D7-4467-A31D-77279109324E}"/>
                </c:ext>
              </c:extLst>
            </c:dLbl>
            <c:dLbl>
              <c:idx val="178"/>
              <c:tx>
                <c:rich>
                  <a:bodyPr/>
                  <a:lstStyle/>
                  <a:p>
                    <a:fld id="{FCFB70C3-24A1-49D3-88F7-EAD143BE16D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3-90D7-4467-A31D-77279109324E}"/>
                </c:ext>
              </c:extLst>
            </c:dLbl>
            <c:dLbl>
              <c:idx val="179"/>
              <c:tx>
                <c:rich>
                  <a:bodyPr/>
                  <a:lstStyle/>
                  <a:p>
                    <a:fld id="{6D8A5958-A205-4057-A345-0DB28CB0AB3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4-90D7-4467-A31D-77279109324E}"/>
                </c:ext>
              </c:extLst>
            </c:dLbl>
            <c:dLbl>
              <c:idx val="180"/>
              <c:tx>
                <c:rich>
                  <a:bodyPr/>
                  <a:lstStyle/>
                  <a:p>
                    <a:fld id="{C22E6634-5954-4C08-B574-D5EC166BDA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5-90D7-4467-A31D-77279109324E}"/>
                </c:ext>
              </c:extLst>
            </c:dLbl>
            <c:dLbl>
              <c:idx val="181"/>
              <c:tx>
                <c:rich>
                  <a:bodyPr/>
                  <a:lstStyle/>
                  <a:p>
                    <a:fld id="{8FCE67F4-3C08-4A4E-A65A-AF9176EBA1F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6-90D7-4467-A31D-77279109324E}"/>
                </c:ext>
              </c:extLst>
            </c:dLbl>
            <c:dLbl>
              <c:idx val="182"/>
              <c:tx>
                <c:rich>
                  <a:bodyPr/>
                  <a:lstStyle/>
                  <a:p>
                    <a:fld id="{342C439A-165B-49D7-8537-D9B35989886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7-90D7-4467-A31D-77279109324E}"/>
                </c:ext>
              </c:extLst>
            </c:dLbl>
            <c:dLbl>
              <c:idx val="183"/>
              <c:tx>
                <c:rich>
                  <a:bodyPr/>
                  <a:lstStyle/>
                  <a:p>
                    <a:fld id="{88D8DD90-4D9E-48FE-99FD-061EE2CDD9C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8-90D7-4467-A31D-77279109324E}"/>
                </c:ext>
              </c:extLst>
            </c:dLbl>
            <c:dLbl>
              <c:idx val="184"/>
              <c:tx>
                <c:rich>
                  <a:bodyPr/>
                  <a:lstStyle/>
                  <a:p>
                    <a:fld id="{35D50071-D40C-481F-B0AA-E27ED047D1E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9-90D7-4467-A31D-77279109324E}"/>
                </c:ext>
              </c:extLst>
            </c:dLbl>
            <c:dLbl>
              <c:idx val="185"/>
              <c:tx>
                <c:rich>
                  <a:bodyPr/>
                  <a:lstStyle/>
                  <a:p>
                    <a:fld id="{29C551E9-EF50-477D-9CB9-400EBF7ACFA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A-90D7-4467-A31D-77279109324E}"/>
                </c:ext>
              </c:extLst>
            </c:dLbl>
            <c:dLbl>
              <c:idx val="186"/>
              <c:tx>
                <c:rich>
                  <a:bodyPr/>
                  <a:lstStyle/>
                  <a:p>
                    <a:fld id="{8083CACA-7FA7-47A8-BA67-DA417CC8AC3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B-90D7-4467-A31D-77279109324E}"/>
                </c:ext>
              </c:extLst>
            </c:dLbl>
            <c:dLbl>
              <c:idx val="187"/>
              <c:tx>
                <c:rich>
                  <a:bodyPr/>
                  <a:lstStyle/>
                  <a:p>
                    <a:fld id="{414FC820-9873-4E49-B6AE-039005B4919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C-90D7-4467-A31D-77279109324E}"/>
                </c:ext>
              </c:extLst>
            </c:dLbl>
            <c:dLbl>
              <c:idx val="188"/>
              <c:tx>
                <c:rich>
                  <a:bodyPr/>
                  <a:lstStyle/>
                  <a:p>
                    <a:fld id="{BCA92114-0296-41F2-980B-C9B84758293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D-90D7-4467-A31D-77279109324E}"/>
                </c:ext>
              </c:extLst>
            </c:dLbl>
            <c:dLbl>
              <c:idx val="189"/>
              <c:tx>
                <c:rich>
                  <a:bodyPr/>
                  <a:lstStyle/>
                  <a:p>
                    <a:fld id="{48548B6B-E3FE-4CEE-A866-46E8646068E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E-90D7-4467-A31D-77279109324E}"/>
                </c:ext>
              </c:extLst>
            </c:dLbl>
            <c:dLbl>
              <c:idx val="190"/>
              <c:tx>
                <c:rich>
                  <a:bodyPr/>
                  <a:lstStyle/>
                  <a:p>
                    <a:fld id="{DEB84277-812A-44D1-9BDD-6717C880CE7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F-90D7-4467-A31D-77279109324E}"/>
                </c:ext>
              </c:extLst>
            </c:dLbl>
            <c:dLbl>
              <c:idx val="191"/>
              <c:tx>
                <c:rich>
                  <a:bodyPr/>
                  <a:lstStyle/>
                  <a:p>
                    <a:fld id="{8A687E1B-DA31-45D4-9D25-0C391CECE36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0-90D7-4467-A31D-77279109324E}"/>
                </c:ext>
              </c:extLst>
            </c:dLbl>
            <c:dLbl>
              <c:idx val="192"/>
              <c:tx>
                <c:rich>
                  <a:bodyPr/>
                  <a:lstStyle/>
                  <a:p>
                    <a:fld id="{BAF4AB86-FE3C-415A-BBD2-D4D13EBC8B0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1-90D7-4467-A31D-77279109324E}"/>
                </c:ext>
              </c:extLst>
            </c:dLbl>
            <c:dLbl>
              <c:idx val="193"/>
              <c:tx>
                <c:rich>
                  <a:bodyPr/>
                  <a:lstStyle/>
                  <a:p>
                    <a:fld id="{A4F8A7EA-AA56-4077-A8DB-1ED4F87EDD9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2-90D7-4467-A31D-77279109324E}"/>
                </c:ext>
              </c:extLst>
            </c:dLbl>
            <c:dLbl>
              <c:idx val="194"/>
              <c:tx>
                <c:rich>
                  <a:bodyPr/>
                  <a:lstStyle/>
                  <a:p>
                    <a:fld id="{790621F4-57CE-4508-91E9-C719C071DCB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3-90D7-4467-A31D-77279109324E}"/>
                </c:ext>
              </c:extLst>
            </c:dLbl>
            <c:dLbl>
              <c:idx val="195"/>
              <c:tx>
                <c:rich>
                  <a:bodyPr/>
                  <a:lstStyle/>
                  <a:p>
                    <a:fld id="{95A24D5A-7104-4ED5-A231-B0C56C329A3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4-90D7-4467-A31D-77279109324E}"/>
                </c:ext>
              </c:extLst>
            </c:dLbl>
            <c:dLbl>
              <c:idx val="196"/>
              <c:tx>
                <c:rich>
                  <a:bodyPr/>
                  <a:lstStyle/>
                  <a:p>
                    <a:fld id="{ADE15F42-C366-4D0F-B3C4-64B44B65048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5-90D7-4467-A31D-77279109324E}"/>
                </c:ext>
              </c:extLst>
            </c:dLbl>
            <c:dLbl>
              <c:idx val="197"/>
              <c:tx>
                <c:rich>
                  <a:bodyPr/>
                  <a:lstStyle/>
                  <a:p>
                    <a:fld id="{FA7BAE24-6D6C-4772-96EA-205A065F6E8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6-90D7-4467-A31D-77279109324E}"/>
                </c:ext>
              </c:extLst>
            </c:dLbl>
            <c:dLbl>
              <c:idx val="198"/>
              <c:tx>
                <c:rich>
                  <a:bodyPr/>
                  <a:lstStyle/>
                  <a:p>
                    <a:fld id="{4286E538-5CD9-46AB-A8FF-C5853D0D571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7-90D7-4467-A31D-77279109324E}"/>
                </c:ext>
              </c:extLst>
            </c:dLbl>
            <c:dLbl>
              <c:idx val="199"/>
              <c:tx>
                <c:rich>
                  <a:bodyPr/>
                  <a:lstStyle/>
                  <a:p>
                    <a:fld id="{68F63CC9-EB92-4153-8257-3AF3DEC4860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8-90D7-4467-A31D-77279109324E}"/>
                </c:ext>
              </c:extLst>
            </c:dLbl>
            <c:dLbl>
              <c:idx val="200"/>
              <c:tx>
                <c:rich>
                  <a:bodyPr/>
                  <a:lstStyle/>
                  <a:p>
                    <a:fld id="{F3A9FAE2-3C96-4625-B960-207CE5827DB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9-90D7-4467-A31D-77279109324E}"/>
                </c:ext>
              </c:extLst>
            </c:dLbl>
            <c:dLbl>
              <c:idx val="201"/>
              <c:tx>
                <c:rich>
                  <a:bodyPr/>
                  <a:lstStyle/>
                  <a:p>
                    <a:fld id="{F63F1DC5-DE90-4F34-9F88-D1501AAF0A1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A-90D7-4467-A31D-77279109324E}"/>
                </c:ext>
              </c:extLst>
            </c:dLbl>
            <c:dLbl>
              <c:idx val="202"/>
              <c:tx>
                <c:rich>
                  <a:bodyPr/>
                  <a:lstStyle/>
                  <a:p>
                    <a:fld id="{702C4C76-4A11-4EA6-93A8-79F0CF651B0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B-90D7-4467-A31D-77279109324E}"/>
                </c:ext>
              </c:extLst>
            </c:dLbl>
            <c:dLbl>
              <c:idx val="203"/>
              <c:tx>
                <c:rich>
                  <a:bodyPr/>
                  <a:lstStyle/>
                  <a:p>
                    <a:fld id="{DD7E203E-1E00-4178-B1DB-389863C1273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C-90D7-4467-A31D-77279109324E}"/>
                </c:ext>
              </c:extLst>
            </c:dLbl>
            <c:dLbl>
              <c:idx val="204"/>
              <c:tx>
                <c:rich>
                  <a:bodyPr/>
                  <a:lstStyle/>
                  <a:p>
                    <a:fld id="{803E8040-E9F6-40C2-9E59-8CED903CC9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D-90D7-4467-A31D-77279109324E}"/>
                </c:ext>
              </c:extLst>
            </c:dLbl>
            <c:dLbl>
              <c:idx val="205"/>
              <c:tx>
                <c:rich>
                  <a:bodyPr/>
                  <a:lstStyle/>
                  <a:p>
                    <a:fld id="{9DDC705E-D042-4975-9307-F5131B52F8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E-90D7-4467-A31D-77279109324E}"/>
                </c:ext>
              </c:extLst>
            </c:dLbl>
            <c:dLbl>
              <c:idx val="206"/>
              <c:tx>
                <c:rich>
                  <a:bodyPr/>
                  <a:lstStyle/>
                  <a:p>
                    <a:fld id="{AA616488-EFA9-43C5-A5A2-EF2294BD4F5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F-90D7-4467-A31D-77279109324E}"/>
                </c:ext>
              </c:extLst>
            </c:dLbl>
            <c:dLbl>
              <c:idx val="207"/>
              <c:tx>
                <c:rich>
                  <a:bodyPr/>
                  <a:lstStyle/>
                  <a:p>
                    <a:fld id="{346141F7-8D1F-42D2-9B1D-1FCBE3FA910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0-90D7-4467-A31D-77279109324E}"/>
                </c:ext>
              </c:extLst>
            </c:dLbl>
            <c:dLbl>
              <c:idx val="208"/>
              <c:tx>
                <c:rich>
                  <a:bodyPr/>
                  <a:lstStyle/>
                  <a:p>
                    <a:fld id="{E647142F-6051-4188-A163-39F3A86B5E3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1-90D7-4467-A31D-77279109324E}"/>
                </c:ext>
              </c:extLst>
            </c:dLbl>
            <c:dLbl>
              <c:idx val="209"/>
              <c:tx>
                <c:rich>
                  <a:bodyPr/>
                  <a:lstStyle/>
                  <a:p>
                    <a:fld id="{7B8D941B-1FAB-4AC9-A671-4095C52D7EB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2-90D7-4467-A31D-77279109324E}"/>
                </c:ext>
              </c:extLst>
            </c:dLbl>
            <c:dLbl>
              <c:idx val="210"/>
              <c:tx>
                <c:rich>
                  <a:bodyPr/>
                  <a:lstStyle/>
                  <a:p>
                    <a:fld id="{843BA26B-C806-42EB-8348-F664A905CC0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3-90D7-4467-A31D-77279109324E}"/>
                </c:ext>
              </c:extLst>
            </c:dLbl>
            <c:dLbl>
              <c:idx val="211"/>
              <c:tx>
                <c:rich>
                  <a:bodyPr/>
                  <a:lstStyle/>
                  <a:p>
                    <a:fld id="{CF9E987F-CB9C-4E44-8144-73D139B5A5E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4-90D7-4467-A31D-77279109324E}"/>
                </c:ext>
              </c:extLst>
            </c:dLbl>
            <c:dLbl>
              <c:idx val="212"/>
              <c:tx>
                <c:rich>
                  <a:bodyPr/>
                  <a:lstStyle/>
                  <a:p>
                    <a:fld id="{D4671908-9ED2-44EC-83E1-29A91533151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5-90D7-4467-A31D-77279109324E}"/>
                </c:ext>
              </c:extLst>
            </c:dLbl>
            <c:dLbl>
              <c:idx val="213"/>
              <c:tx>
                <c:rich>
                  <a:bodyPr/>
                  <a:lstStyle/>
                  <a:p>
                    <a:fld id="{C271DF1A-6492-4CD3-909D-68CB3F0169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6-90D7-4467-A31D-77279109324E}"/>
                </c:ext>
              </c:extLst>
            </c:dLbl>
            <c:dLbl>
              <c:idx val="214"/>
              <c:tx>
                <c:rich>
                  <a:bodyPr/>
                  <a:lstStyle/>
                  <a:p>
                    <a:fld id="{E3CCFE59-4DAF-48A6-8D77-73F366F8AC8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7-90D7-4467-A31D-77279109324E}"/>
                </c:ext>
              </c:extLst>
            </c:dLbl>
            <c:dLbl>
              <c:idx val="215"/>
              <c:tx>
                <c:rich>
                  <a:bodyPr/>
                  <a:lstStyle/>
                  <a:p>
                    <a:fld id="{D00AD6F5-4CCD-46C6-BBD1-EE0FAA5EFFA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8-90D7-4467-A31D-77279109324E}"/>
                </c:ext>
              </c:extLst>
            </c:dLbl>
            <c:dLbl>
              <c:idx val="216"/>
              <c:tx>
                <c:rich>
                  <a:bodyPr/>
                  <a:lstStyle/>
                  <a:p>
                    <a:fld id="{A434DEB0-337E-4434-83FD-79D7D3401C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9-90D7-4467-A31D-77279109324E}"/>
                </c:ext>
              </c:extLst>
            </c:dLbl>
            <c:dLbl>
              <c:idx val="217"/>
              <c:tx>
                <c:rich>
                  <a:bodyPr/>
                  <a:lstStyle/>
                  <a:p>
                    <a:fld id="{E1E51C60-1584-49F3-AEB8-604E5A4EDE2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A-90D7-4467-A31D-77279109324E}"/>
                </c:ext>
              </c:extLst>
            </c:dLbl>
            <c:dLbl>
              <c:idx val="218"/>
              <c:tx>
                <c:rich>
                  <a:bodyPr/>
                  <a:lstStyle/>
                  <a:p>
                    <a:fld id="{0F14F769-08D8-4C9D-9BB8-ED7F1A347DE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B-90D7-4467-A31D-77279109324E}"/>
                </c:ext>
              </c:extLst>
            </c:dLbl>
            <c:dLbl>
              <c:idx val="219"/>
              <c:tx>
                <c:rich>
                  <a:bodyPr/>
                  <a:lstStyle/>
                  <a:p>
                    <a:fld id="{F81D7929-BF92-4F9A-AB14-CB265B72DA1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C-90D7-4467-A31D-77279109324E}"/>
                </c:ext>
              </c:extLst>
            </c:dLbl>
            <c:dLbl>
              <c:idx val="220"/>
              <c:tx>
                <c:rich>
                  <a:bodyPr/>
                  <a:lstStyle/>
                  <a:p>
                    <a:fld id="{60104114-9239-468F-8DEC-4699DE3C333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D-90D7-4467-A31D-77279109324E}"/>
                </c:ext>
              </c:extLst>
            </c:dLbl>
            <c:dLbl>
              <c:idx val="221"/>
              <c:tx>
                <c:rich>
                  <a:bodyPr/>
                  <a:lstStyle/>
                  <a:p>
                    <a:fld id="{6A0C2006-51A9-4867-B33A-A8584E245E7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E-90D7-4467-A31D-77279109324E}"/>
                </c:ext>
              </c:extLst>
            </c:dLbl>
            <c:dLbl>
              <c:idx val="222"/>
              <c:tx>
                <c:rich>
                  <a:bodyPr/>
                  <a:lstStyle/>
                  <a:p>
                    <a:fld id="{F1024BF5-F4DA-4D00-83C6-F63BB4CF7FD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F-90D7-4467-A31D-77279109324E}"/>
                </c:ext>
              </c:extLst>
            </c:dLbl>
            <c:dLbl>
              <c:idx val="223"/>
              <c:tx>
                <c:rich>
                  <a:bodyPr/>
                  <a:lstStyle/>
                  <a:p>
                    <a:fld id="{00AD8F6B-8CDE-42A7-B6FB-DF7FC7FCA64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0-90D7-4467-A31D-77279109324E}"/>
                </c:ext>
              </c:extLst>
            </c:dLbl>
            <c:dLbl>
              <c:idx val="224"/>
              <c:tx>
                <c:rich>
                  <a:bodyPr/>
                  <a:lstStyle/>
                  <a:p>
                    <a:fld id="{4B39C494-3A9D-4229-8A85-05CD458591E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1-90D7-4467-A31D-77279109324E}"/>
                </c:ext>
              </c:extLst>
            </c:dLbl>
            <c:dLbl>
              <c:idx val="225"/>
              <c:tx>
                <c:rich>
                  <a:bodyPr/>
                  <a:lstStyle/>
                  <a:p>
                    <a:fld id="{C1F1773D-D7A6-41EB-952F-6D4273678FE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2-90D7-4467-A31D-77279109324E}"/>
                </c:ext>
              </c:extLst>
            </c:dLbl>
            <c:dLbl>
              <c:idx val="226"/>
              <c:tx>
                <c:rich>
                  <a:bodyPr/>
                  <a:lstStyle/>
                  <a:p>
                    <a:fld id="{79DF5DD5-06B2-46EA-AFFE-1306F91843F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3-90D7-4467-A31D-77279109324E}"/>
                </c:ext>
              </c:extLst>
            </c:dLbl>
            <c:dLbl>
              <c:idx val="227"/>
              <c:tx>
                <c:rich>
                  <a:bodyPr/>
                  <a:lstStyle/>
                  <a:p>
                    <a:fld id="{2773E428-72E6-46D4-9987-127583F5916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4-90D7-4467-A31D-77279109324E}"/>
                </c:ext>
              </c:extLst>
            </c:dLbl>
            <c:dLbl>
              <c:idx val="228"/>
              <c:tx>
                <c:rich>
                  <a:bodyPr/>
                  <a:lstStyle/>
                  <a:p>
                    <a:fld id="{54B506E5-20FF-4190-9151-7185A382C28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5-90D7-4467-A31D-77279109324E}"/>
                </c:ext>
              </c:extLst>
            </c:dLbl>
            <c:dLbl>
              <c:idx val="229"/>
              <c:tx>
                <c:rich>
                  <a:bodyPr/>
                  <a:lstStyle/>
                  <a:p>
                    <a:fld id="{3D6D07D8-2323-4982-A0DA-02DEDCB4738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6-90D7-4467-A31D-77279109324E}"/>
                </c:ext>
              </c:extLst>
            </c:dLbl>
            <c:dLbl>
              <c:idx val="230"/>
              <c:tx>
                <c:rich>
                  <a:bodyPr/>
                  <a:lstStyle/>
                  <a:p>
                    <a:fld id="{5796504C-BBD7-458E-8BCB-ED464294E31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7-90D7-4467-A31D-77279109324E}"/>
                </c:ext>
              </c:extLst>
            </c:dLbl>
            <c:dLbl>
              <c:idx val="231"/>
              <c:tx>
                <c:rich>
                  <a:bodyPr/>
                  <a:lstStyle/>
                  <a:p>
                    <a:fld id="{17EFD798-2A51-4E46-9D02-87D719590B8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8-90D7-4467-A31D-77279109324E}"/>
                </c:ext>
              </c:extLst>
            </c:dLbl>
            <c:dLbl>
              <c:idx val="232"/>
              <c:tx>
                <c:rich>
                  <a:bodyPr/>
                  <a:lstStyle/>
                  <a:p>
                    <a:fld id="{46D7426B-EE9A-4735-814A-D4DEE55AE7A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9-90D7-4467-A31D-77279109324E}"/>
                </c:ext>
              </c:extLst>
            </c:dLbl>
            <c:dLbl>
              <c:idx val="233"/>
              <c:tx>
                <c:rich>
                  <a:bodyPr/>
                  <a:lstStyle/>
                  <a:p>
                    <a:fld id="{9C0B0EBB-D8D2-48C0-9A16-0C92DD17FD9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A-90D7-4467-A31D-77279109324E}"/>
                </c:ext>
              </c:extLst>
            </c:dLbl>
            <c:dLbl>
              <c:idx val="234"/>
              <c:tx>
                <c:rich>
                  <a:bodyPr/>
                  <a:lstStyle/>
                  <a:p>
                    <a:fld id="{238EFBE4-84B3-498B-A7F8-F881ADBCDF2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B-90D7-4467-A31D-77279109324E}"/>
                </c:ext>
              </c:extLst>
            </c:dLbl>
            <c:dLbl>
              <c:idx val="235"/>
              <c:tx>
                <c:rich>
                  <a:bodyPr/>
                  <a:lstStyle/>
                  <a:p>
                    <a:fld id="{A5B31EE2-C212-49B2-89ED-5E544F64804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C-90D7-4467-A31D-77279109324E}"/>
                </c:ext>
              </c:extLst>
            </c:dLbl>
            <c:dLbl>
              <c:idx val="236"/>
              <c:tx>
                <c:rich>
                  <a:bodyPr/>
                  <a:lstStyle/>
                  <a:p>
                    <a:fld id="{A7853C33-34F5-40E0-87F8-C9E18460D3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D-90D7-4467-A31D-77279109324E}"/>
                </c:ext>
              </c:extLst>
            </c:dLbl>
            <c:dLbl>
              <c:idx val="237"/>
              <c:tx>
                <c:rich>
                  <a:bodyPr/>
                  <a:lstStyle/>
                  <a:p>
                    <a:fld id="{7827F292-472C-42F6-9659-F7D70075786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E-90D7-4467-A31D-77279109324E}"/>
                </c:ext>
              </c:extLst>
            </c:dLbl>
            <c:dLbl>
              <c:idx val="238"/>
              <c:tx>
                <c:rich>
                  <a:bodyPr/>
                  <a:lstStyle/>
                  <a:p>
                    <a:fld id="{1E31C770-BA75-43AE-9458-95709CF3B3C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F-90D7-4467-A31D-77279109324E}"/>
                </c:ext>
              </c:extLst>
            </c:dLbl>
            <c:dLbl>
              <c:idx val="239"/>
              <c:tx>
                <c:rich>
                  <a:bodyPr/>
                  <a:lstStyle/>
                  <a:p>
                    <a:fld id="{F2F6AE81-65CC-4E06-A853-692382EE536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0-90D7-4467-A31D-77279109324E}"/>
                </c:ext>
              </c:extLst>
            </c:dLbl>
            <c:dLbl>
              <c:idx val="240"/>
              <c:tx>
                <c:rich>
                  <a:bodyPr/>
                  <a:lstStyle/>
                  <a:p>
                    <a:fld id="{CB18005B-D481-4F0A-AEA9-719966D66C2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1-90D7-4467-A31D-77279109324E}"/>
                </c:ext>
              </c:extLst>
            </c:dLbl>
            <c:dLbl>
              <c:idx val="241"/>
              <c:tx>
                <c:rich>
                  <a:bodyPr/>
                  <a:lstStyle/>
                  <a:p>
                    <a:fld id="{A38319C4-BFBF-4163-877B-B385412298E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2-90D7-4467-A31D-77279109324E}"/>
                </c:ext>
              </c:extLst>
            </c:dLbl>
            <c:dLbl>
              <c:idx val="242"/>
              <c:tx>
                <c:rich>
                  <a:bodyPr/>
                  <a:lstStyle/>
                  <a:p>
                    <a:fld id="{50CE7B1C-75DD-425A-8AE4-F20621E490C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3-90D7-4467-A31D-77279109324E}"/>
                </c:ext>
              </c:extLst>
            </c:dLbl>
            <c:dLbl>
              <c:idx val="243"/>
              <c:tx>
                <c:rich>
                  <a:bodyPr/>
                  <a:lstStyle/>
                  <a:p>
                    <a:fld id="{4FC2DB5A-00A2-461B-8C10-CF2728164FA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4-90D7-4467-A31D-77279109324E}"/>
                </c:ext>
              </c:extLst>
            </c:dLbl>
            <c:dLbl>
              <c:idx val="244"/>
              <c:tx>
                <c:rich>
                  <a:bodyPr/>
                  <a:lstStyle/>
                  <a:p>
                    <a:fld id="{F93C5EC5-5C0A-4540-AD45-06143678EFF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5-90D7-4467-A31D-77279109324E}"/>
                </c:ext>
              </c:extLst>
            </c:dLbl>
            <c:dLbl>
              <c:idx val="245"/>
              <c:tx>
                <c:rich>
                  <a:bodyPr/>
                  <a:lstStyle/>
                  <a:p>
                    <a:fld id="{FB553FE0-A587-46D8-8947-76DD217B9B9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6-90D7-4467-A31D-77279109324E}"/>
                </c:ext>
              </c:extLst>
            </c:dLbl>
            <c:dLbl>
              <c:idx val="246"/>
              <c:tx>
                <c:rich>
                  <a:bodyPr/>
                  <a:lstStyle/>
                  <a:p>
                    <a:fld id="{131BBB87-98B9-48B6-BF69-1FD73152C83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7-90D7-4467-A31D-77279109324E}"/>
                </c:ext>
              </c:extLst>
            </c:dLbl>
            <c:dLbl>
              <c:idx val="247"/>
              <c:tx>
                <c:rich>
                  <a:bodyPr/>
                  <a:lstStyle/>
                  <a:p>
                    <a:fld id="{64E26969-E5DE-4002-A273-69575D5A26D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8-90D7-4467-A31D-77279109324E}"/>
                </c:ext>
              </c:extLst>
            </c:dLbl>
            <c:dLbl>
              <c:idx val="248"/>
              <c:tx>
                <c:rich>
                  <a:bodyPr/>
                  <a:lstStyle/>
                  <a:p>
                    <a:fld id="{533AEC9C-073E-47C5-9CBA-092F3A3A1E2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9-90D7-4467-A31D-77279109324E}"/>
                </c:ext>
              </c:extLst>
            </c:dLbl>
            <c:dLbl>
              <c:idx val="249"/>
              <c:tx>
                <c:rich>
                  <a:bodyPr/>
                  <a:lstStyle/>
                  <a:p>
                    <a:fld id="{023458C1-A34F-4888-AE2C-4230C6C1F5B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A-90D7-4467-A31D-77279109324E}"/>
                </c:ext>
              </c:extLst>
            </c:dLbl>
            <c:dLbl>
              <c:idx val="250"/>
              <c:tx>
                <c:rich>
                  <a:bodyPr/>
                  <a:lstStyle/>
                  <a:p>
                    <a:fld id="{AC480C50-42BE-4040-8A43-03970D0C4F5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B-90D7-4467-A31D-77279109324E}"/>
                </c:ext>
              </c:extLst>
            </c:dLbl>
            <c:dLbl>
              <c:idx val="251"/>
              <c:tx>
                <c:rich>
                  <a:bodyPr/>
                  <a:lstStyle/>
                  <a:p>
                    <a:fld id="{2582CBC7-EDB8-450A-89B2-7C0086DD03B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C-90D7-4467-A31D-77279109324E}"/>
                </c:ext>
              </c:extLst>
            </c:dLbl>
            <c:dLbl>
              <c:idx val="252"/>
              <c:tx>
                <c:rich>
                  <a:bodyPr/>
                  <a:lstStyle/>
                  <a:p>
                    <a:fld id="{C731CC66-60B4-44FF-9D32-67A0B2BCD9E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D-90D7-4467-A31D-77279109324E}"/>
                </c:ext>
              </c:extLst>
            </c:dLbl>
            <c:dLbl>
              <c:idx val="253"/>
              <c:tx>
                <c:rich>
                  <a:bodyPr/>
                  <a:lstStyle/>
                  <a:p>
                    <a:fld id="{A0F3104C-81F4-49A7-8682-00597F5A1CB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E-90D7-4467-A31D-77279109324E}"/>
                </c:ext>
              </c:extLst>
            </c:dLbl>
            <c:dLbl>
              <c:idx val="254"/>
              <c:tx>
                <c:rich>
                  <a:bodyPr/>
                  <a:lstStyle/>
                  <a:p>
                    <a:fld id="{E825FEF7-CE8B-4223-9F74-ED2F7151B9E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F-90D7-4467-A31D-77279109324E}"/>
                </c:ext>
              </c:extLst>
            </c:dLbl>
            <c:dLbl>
              <c:idx val="255"/>
              <c:tx>
                <c:rich>
                  <a:bodyPr/>
                  <a:lstStyle/>
                  <a:p>
                    <a:fld id="{EC8FC39E-7FC0-4B5C-8E2A-60116AA1311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0-90D7-4467-A31D-77279109324E}"/>
                </c:ext>
              </c:extLst>
            </c:dLbl>
            <c:dLbl>
              <c:idx val="256"/>
              <c:tx>
                <c:rich>
                  <a:bodyPr/>
                  <a:lstStyle/>
                  <a:p>
                    <a:fld id="{9637FF4A-AA2C-4701-B0A0-28094CC5B57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1-90D7-4467-A31D-77279109324E}"/>
                </c:ext>
              </c:extLst>
            </c:dLbl>
            <c:dLbl>
              <c:idx val="257"/>
              <c:tx>
                <c:rich>
                  <a:bodyPr/>
                  <a:lstStyle/>
                  <a:p>
                    <a:fld id="{F9F9B9A7-C14F-4325-8893-2D82C0180E4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2-90D7-4467-A31D-77279109324E}"/>
                </c:ext>
              </c:extLst>
            </c:dLbl>
            <c:dLbl>
              <c:idx val="258"/>
              <c:tx>
                <c:rich>
                  <a:bodyPr/>
                  <a:lstStyle/>
                  <a:p>
                    <a:fld id="{59CE6CEE-57C5-4615-B78F-8385D6F1752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3-90D7-4467-A31D-77279109324E}"/>
                </c:ext>
              </c:extLst>
            </c:dLbl>
            <c:dLbl>
              <c:idx val="259"/>
              <c:tx>
                <c:rich>
                  <a:bodyPr/>
                  <a:lstStyle/>
                  <a:p>
                    <a:fld id="{97DBC5CB-90C3-4AA3-9DE8-72CC0842480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4-90D7-4467-A31D-77279109324E}"/>
                </c:ext>
              </c:extLst>
            </c:dLbl>
            <c:dLbl>
              <c:idx val="260"/>
              <c:tx>
                <c:rich>
                  <a:bodyPr/>
                  <a:lstStyle/>
                  <a:p>
                    <a:fld id="{D94E1E16-05D9-498D-8AFB-AECE6705960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5-90D7-4467-A31D-77279109324E}"/>
                </c:ext>
              </c:extLst>
            </c:dLbl>
            <c:dLbl>
              <c:idx val="261"/>
              <c:tx>
                <c:rich>
                  <a:bodyPr/>
                  <a:lstStyle/>
                  <a:p>
                    <a:fld id="{A1E45823-9818-4F17-8BF3-AA7B47A9764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6-90D7-4467-A31D-77279109324E}"/>
                </c:ext>
              </c:extLst>
            </c:dLbl>
            <c:dLbl>
              <c:idx val="262"/>
              <c:tx>
                <c:rich>
                  <a:bodyPr/>
                  <a:lstStyle/>
                  <a:p>
                    <a:fld id="{EAEB0B64-62A5-4A64-89B5-4E412FE28A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7-90D7-4467-A31D-77279109324E}"/>
                </c:ext>
              </c:extLst>
            </c:dLbl>
            <c:dLbl>
              <c:idx val="263"/>
              <c:tx>
                <c:rich>
                  <a:bodyPr/>
                  <a:lstStyle/>
                  <a:p>
                    <a:fld id="{29072BE6-4C95-431D-B860-A5A5C48266D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8-90D7-4467-A31D-77279109324E}"/>
                </c:ext>
              </c:extLst>
            </c:dLbl>
            <c:dLbl>
              <c:idx val="264"/>
              <c:tx>
                <c:rich>
                  <a:bodyPr/>
                  <a:lstStyle/>
                  <a:p>
                    <a:fld id="{CBCDB40E-3004-4223-9419-96EBAB79BC4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9-90D7-4467-A31D-77279109324E}"/>
                </c:ext>
              </c:extLst>
            </c:dLbl>
            <c:dLbl>
              <c:idx val="265"/>
              <c:tx>
                <c:rich>
                  <a:bodyPr/>
                  <a:lstStyle/>
                  <a:p>
                    <a:fld id="{C46C3FB5-2BBF-44AB-A26F-B8B83CE24E0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A-90D7-4467-A31D-77279109324E}"/>
                </c:ext>
              </c:extLst>
            </c:dLbl>
            <c:dLbl>
              <c:idx val="266"/>
              <c:tx>
                <c:rich>
                  <a:bodyPr/>
                  <a:lstStyle/>
                  <a:p>
                    <a:fld id="{EA0D2FD5-7AA9-42FC-9AA1-DFB05FA5F02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B-90D7-4467-A31D-77279109324E}"/>
                </c:ext>
              </c:extLst>
            </c:dLbl>
            <c:dLbl>
              <c:idx val="267"/>
              <c:tx>
                <c:rich>
                  <a:bodyPr/>
                  <a:lstStyle/>
                  <a:p>
                    <a:fld id="{BB12B184-DD43-4EBA-B8C7-A9820CD3DD8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C-90D7-4467-A31D-77279109324E}"/>
                </c:ext>
              </c:extLst>
            </c:dLbl>
            <c:dLbl>
              <c:idx val="268"/>
              <c:tx>
                <c:rich>
                  <a:bodyPr/>
                  <a:lstStyle/>
                  <a:p>
                    <a:fld id="{52B1D24C-0570-4827-B303-B67CB08D368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D-90D7-4467-A31D-77279109324E}"/>
                </c:ext>
              </c:extLst>
            </c:dLbl>
            <c:dLbl>
              <c:idx val="269"/>
              <c:tx>
                <c:rich>
                  <a:bodyPr/>
                  <a:lstStyle/>
                  <a:p>
                    <a:fld id="{B0C4B9B0-85DB-4F31-825C-A36AB4D4B26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E-90D7-4467-A31D-77279109324E}"/>
                </c:ext>
              </c:extLst>
            </c:dLbl>
            <c:dLbl>
              <c:idx val="270"/>
              <c:tx>
                <c:rich>
                  <a:bodyPr/>
                  <a:lstStyle/>
                  <a:p>
                    <a:fld id="{BE55C978-80D7-4812-BB46-9A5FEBBD16E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F-90D7-4467-A31D-77279109324E}"/>
                </c:ext>
              </c:extLst>
            </c:dLbl>
            <c:dLbl>
              <c:idx val="271"/>
              <c:tx>
                <c:rich>
                  <a:bodyPr/>
                  <a:lstStyle/>
                  <a:p>
                    <a:fld id="{EA529FB6-8A86-4263-8F6F-8D002DF10B5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0-90D7-4467-A31D-77279109324E}"/>
                </c:ext>
              </c:extLst>
            </c:dLbl>
            <c:dLbl>
              <c:idx val="272"/>
              <c:tx>
                <c:rich>
                  <a:bodyPr/>
                  <a:lstStyle/>
                  <a:p>
                    <a:fld id="{3AE1AA19-7CC0-4C80-A143-457A9A9B044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1-90D7-4467-A31D-77279109324E}"/>
                </c:ext>
              </c:extLst>
            </c:dLbl>
            <c:dLbl>
              <c:idx val="273"/>
              <c:tx>
                <c:rich>
                  <a:bodyPr/>
                  <a:lstStyle/>
                  <a:p>
                    <a:fld id="{36F3F272-F1B3-4319-9FFD-40423DEA401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2-90D7-4467-A31D-77279109324E}"/>
                </c:ext>
              </c:extLst>
            </c:dLbl>
            <c:dLbl>
              <c:idx val="274"/>
              <c:tx>
                <c:rich>
                  <a:bodyPr/>
                  <a:lstStyle/>
                  <a:p>
                    <a:fld id="{B02928A2-0C67-44A1-95B5-7CAFFE63678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3-90D7-4467-A31D-77279109324E}"/>
                </c:ext>
              </c:extLst>
            </c:dLbl>
            <c:dLbl>
              <c:idx val="275"/>
              <c:tx>
                <c:rich>
                  <a:bodyPr/>
                  <a:lstStyle/>
                  <a:p>
                    <a:fld id="{5D90BDAF-9BD4-4397-8D70-AE606A2C386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4-90D7-4467-A31D-77279109324E}"/>
                </c:ext>
              </c:extLst>
            </c:dLbl>
            <c:dLbl>
              <c:idx val="276"/>
              <c:tx>
                <c:rich>
                  <a:bodyPr/>
                  <a:lstStyle/>
                  <a:p>
                    <a:fld id="{B1B3830F-C8B3-48E6-ADCD-875F6B9EB0C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5-90D7-4467-A31D-77279109324E}"/>
                </c:ext>
              </c:extLst>
            </c:dLbl>
            <c:dLbl>
              <c:idx val="277"/>
              <c:tx>
                <c:rich>
                  <a:bodyPr/>
                  <a:lstStyle/>
                  <a:p>
                    <a:fld id="{1BF6A1FE-3090-4FE3-8524-B0084069F0F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6-90D7-4467-A31D-77279109324E}"/>
                </c:ext>
              </c:extLst>
            </c:dLbl>
            <c:dLbl>
              <c:idx val="278"/>
              <c:tx>
                <c:rich>
                  <a:bodyPr/>
                  <a:lstStyle/>
                  <a:p>
                    <a:fld id="{0CC69D46-52F1-4830-9B36-AD7CF289634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7-90D7-4467-A31D-77279109324E}"/>
                </c:ext>
              </c:extLst>
            </c:dLbl>
            <c:dLbl>
              <c:idx val="279"/>
              <c:tx>
                <c:rich>
                  <a:bodyPr/>
                  <a:lstStyle/>
                  <a:p>
                    <a:fld id="{2BC7A230-6202-4BDD-A840-B683A935CEB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8-90D7-4467-A31D-77279109324E}"/>
                </c:ext>
              </c:extLst>
            </c:dLbl>
            <c:dLbl>
              <c:idx val="280"/>
              <c:tx>
                <c:rich>
                  <a:bodyPr/>
                  <a:lstStyle/>
                  <a:p>
                    <a:fld id="{6B05DDE8-1906-42A3-90AC-B8A011DAA99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9-90D7-4467-A31D-77279109324E}"/>
                </c:ext>
              </c:extLst>
            </c:dLbl>
            <c:dLbl>
              <c:idx val="281"/>
              <c:tx>
                <c:rich>
                  <a:bodyPr/>
                  <a:lstStyle/>
                  <a:p>
                    <a:fld id="{05DB7DFC-8E17-4F36-A178-F310B13D571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A-90D7-4467-A31D-77279109324E}"/>
                </c:ext>
              </c:extLst>
            </c:dLbl>
            <c:dLbl>
              <c:idx val="282"/>
              <c:tx>
                <c:rich>
                  <a:bodyPr/>
                  <a:lstStyle/>
                  <a:p>
                    <a:fld id="{811E57A6-3EC3-44B6-BB59-6747EC27C5E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B-90D7-4467-A31D-77279109324E}"/>
                </c:ext>
              </c:extLst>
            </c:dLbl>
            <c:dLbl>
              <c:idx val="283"/>
              <c:tx>
                <c:rich>
                  <a:bodyPr/>
                  <a:lstStyle/>
                  <a:p>
                    <a:fld id="{44C4AF74-89B2-4196-848F-AA84E09338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C-90D7-4467-A31D-77279109324E}"/>
                </c:ext>
              </c:extLst>
            </c:dLbl>
            <c:dLbl>
              <c:idx val="284"/>
              <c:tx>
                <c:rich>
                  <a:bodyPr/>
                  <a:lstStyle/>
                  <a:p>
                    <a:fld id="{F6418F5C-AE79-4F23-AD82-0CB81AAA9BA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D-90D7-4467-A31D-77279109324E}"/>
                </c:ext>
              </c:extLst>
            </c:dLbl>
            <c:dLbl>
              <c:idx val="285"/>
              <c:tx>
                <c:rich>
                  <a:bodyPr/>
                  <a:lstStyle/>
                  <a:p>
                    <a:fld id="{7EDEF8C6-E34C-4DD2-BA4A-2A4820B6DF7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E-90D7-4467-A31D-77279109324E}"/>
                </c:ext>
              </c:extLst>
            </c:dLbl>
            <c:dLbl>
              <c:idx val="286"/>
              <c:tx>
                <c:rich>
                  <a:bodyPr/>
                  <a:lstStyle/>
                  <a:p>
                    <a:fld id="{9EEB7C49-0A90-434B-939C-17C091B0054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F-90D7-4467-A31D-77279109324E}"/>
                </c:ext>
              </c:extLst>
            </c:dLbl>
            <c:dLbl>
              <c:idx val="287"/>
              <c:tx>
                <c:rich>
                  <a:bodyPr/>
                  <a:lstStyle/>
                  <a:p>
                    <a:fld id="{7BB9CF09-127E-4164-BFAD-4D4EC3F9BD8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0-90D7-4467-A31D-77279109324E}"/>
                </c:ext>
              </c:extLst>
            </c:dLbl>
            <c:dLbl>
              <c:idx val="288"/>
              <c:tx>
                <c:rich>
                  <a:bodyPr/>
                  <a:lstStyle/>
                  <a:p>
                    <a:fld id="{F1B4404B-F620-4961-8BF8-40FF8923717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1-90D7-4467-A31D-77279109324E}"/>
                </c:ext>
              </c:extLst>
            </c:dLbl>
            <c:dLbl>
              <c:idx val="289"/>
              <c:tx>
                <c:rich>
                  <a:bodyPr/>
                  <a:lstStyle/>
                  <a:p>
                    <a:fld id="{63326409-7ED5-411D-B80F-CEC34AE78AF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2-90D7-4467-A31D-77279109324E}"/>
                </c:ext>
              </c:extLst>
            </c:dLbl>
            <c:dLbl>
              <c:idx val="290"/>
              <c:tx>
                <c:rich>
                  <a:bodyPr/>
                  <a:lstStyle/>
                  <a:p>
                    <a:fld id="{34BE033D-54D3-4CD5-94B9-8029A7CA9ED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3-90D7-4467-A31D-77279109324E}"/>
                </c:ext>
              </c:extLst>
            </c:dLbl>
            <c:dLbl>
              <c:idx val="291"/>
              <c:tx>
                <c:rich>
                  <a:bodyPr/>
                  <a:lstStyle/>
                  <a:p>
                    <a:fld id="{BA88E4F5-E9FD-44F3-82E8-E29EB2ECEEF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4-90D7-4467-A31D-77279109324E}"/>
                </c:ext>
              </c:extLst>
            </c:dLbl>
            <c:dLbl>
              <c:idx val="292"/>
              <c:tx>
                <c:rich>
                  <a:bodyPr/>
                  <a:lstStyle/>
                  <a:p>
                    <a:fld id="{2371E571-95EE-428C-B98D-73EB883185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5-90D7-4467-A31D-77279109324E}"/>
                </c:ext>
              </c:extLst>
            </c:dLbl>
            <c:dLbl>
              <c:idx val="293"/>
              <c:tx>
                <c:rich>
                  <a:bodyPr/>
                  <a:lstStyle/>
                  <a:p>
                    <a:fld id="{2D7DA942-0FDA-450C-BF8B-24E001A4A7C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6-90D7-4467-A31D-77279109324E}"/>
                </c:ext>
              </c:extLst>
            </c:dLbl>
            <c:dLbl>
              <c:idx val="294"/>
              <c:tx>
                <c:rich>
                  <a:bodyPr/>
                  <a:lstStyle/>
                  <a:p>
                    <a:fld id="{329FD02D-B391-4365-A461-D1028F03C7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7-90D7-4467-A31D-77279109324E}"/>
                </c:ext>
              </c:extLst>
            </c:dLbl>
            <c:dLbl>
              <c:idx val="295"/>
              <c:tx>
                <c:rich>
                  <a:bodyPr/>
                  <a:lstStyle/>
                  <a:p>
                    <a:fld id="{9F8B73A9-B20E-41F8-A20B-2C912BDFB03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8-90D7-4467-A31D-77279109324E}"/>
                </c:ext>
              </c:extLst>
            </c:dLbl>
            <c:dLbl>
              <c:idx val="296"/>
              <c:tx>
                <c:rich>
                  <a:bodyPr/>
                  <a:lstStyle/>
                  <a:p>
                    <a:fld id="{A4660640-1EFB-4CDB-AB82-1BADE0D00A1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9-90D7-4467-A31D-77279109324E}"/>
                </c:ext>
              </c:extLst>
            </c:dLbl>
            <c:dLbl>
              <c:idx val="297"/>
              <c:tx>
                <c:rich>
                  <a:bodyPr/>
                  <a:lstStyle/>
                  <a:p>
                    <a:fld id="{294FA730-2387-435E-9DDD-E44C022E3D4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A-90D7-4467-A31D-77279109324E}"/>
                </c:ext>
              </c:extLst>
            </c:dLbl>
            <c:dLbl>
              <c:idx val="298"/>
              <c:tx>
                <c:rich>
                  <a:bodyPr/>
                  <a:lstStyle/>
                  <a:p>
                    <a:fld id="{EB2C1833-58F6-4C93-A2DB-D40BEAC5EEE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B-90D7-4467-A31D-77279109324E}"/>
                </c:ext>
              </c:extLst>
            </c:dLbl>
            <c:dLbl>
              <c:idx val="299"/>
              <c:tx>
                <c:rich>
                  <a:bodyPr/>
                  <a:lstStyle/>
                  <a:p>
                    <a:fld id="{395778F9-F19F-46F7-958E-B4072442C5B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C-90D7-4467-A31D-77279109324E}"/>
                </c:ext>
              </c:extLst>
            </c:dLbl>
            <c:dLbl>
              <c:idx val="300"/>
              <c:tx>
                <c:rich>
                  <a:bodyPr/>
                  <a:lstStyle/>
                  <a:p>
                    <a:fld id="{4910573B-EF45-44E6-AACD-FD7C662E4E0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D-90D7-4467-A31D-77279109324E}"/>
                </c:ext>
              </c:extLst>
            </c:dLbl>
            <c:dLbl>
              <c:idx val="301"/>
              <c:tx>
                <c:rich>
                  <a:bodyPr/>
                  <a:lstStyle/>
                  <a:p>
                    <a:fld id="{400DF6EC-D7C8-440C-92DD-AD64F3C8FA8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E-90D7-4467-A31D-77279109324E}"/>
                </c:ext>
              </c:extLst>
            </c:dLbl>
            <c:dLbl>
              <c:idx val="302"/>
              <c:tx>
                <c:rich>
                  <a:bodyPr/>
                  <a:lstStyle/>
                  <a:p>
                    <a:fld id="{5941479C-1F20-4D47-AFE6-C760D21D3C8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F-90D7-4467-A31D-77279109324E}"/>
                </c:ext>
              </c:extLst>
            </c:dLbl>
            <c:dLbl>
              <c:idx val="303"/>
              <c:tx>
                <c:rich>
                  <a:bodyPr/>
                  <a:lstStyle/>
                  <a:p>
                    <a:fld id="{FF77F392-B64D-407A-B81A-9189F7BE9F4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0-90D7-4467-A31D-77279109324E}"/>
                </c:ext>
              </c:extLst>
            </c:dLbl>
            <c:dLbl>
              <c:idx val="304"/>
              <c:tx>
                <c:rich>
                  <a:bodyPr/>
                  <a:lstStyle/>
                  <a:p>
                    <a:fld id="{B5426A78-8B84-4C3D-932F-2FA825391CE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1-90D7-4467-A31D-77279109324E}"/>
                </c:ext>
              </c:extLst>
            </c:dLbl>
            <c:dLbl>
              <c:idx val="305"/>
              <c:tx>
                <c:rich>
                  <a:bodyPr/>
                  <a:lstStyle/>
                  <a:p>
                    <a:fld id="{4BD06591-6A99-42F1-A56C-78752C1B27C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2-90D7-4467-A31D-77279109324E}"/>
                </c:ext>
              </c:extLst>
            </c:dLbl>
            <c:dLbl>
              <c:idx val="306"/>
              <c:tx>
                <c:rich>
                  <a:bodyPr/>
                  <a:lstStyle/>
                  <a:p>
                    <a:fld id="{4289FDC1-B646-4FE5-8DBA-5762C92728C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3-90D7-4467-A31D-77279109324E}"/>
                </c:ext>
              </c:extLst>
            </c:dLbl>
            <c:dLbl>
              <c:idx val="307"/>
              <c:tx>
                <c:rich>
                  <a:bodyPr/>
                  <a:lstStyle/>
                  <a:p>
                    <a:fld id="{06C46700-3C94-407B-8244-9E1AD110CB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4-90D7-4467-A31D-77279109324E}"/>
                </c:ext>
              </c:extLst>
            </c:dLbl>
            <c:dLbl>
              <c:idx val="308"/>
              <c:tx>
                <c:rich>
                  <a:bodyPr/>
                  <a:lstStyle/>
                  <a:p>
                    <a:fld id="{40746811-8934-4A82-9F35-9507F54843A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5-90D7-4467-A31D-77279109324E}"/>
                </c:ext>
              </c:extLst>
            </c:dLbl>
            <c:dLbl>
              <c:idx val="309"/>
              <c:tx>
                <c:rich>
                  <a:bodyPr/>
                  <a:lstStyle/>
                  <a:p>
                    <a:fld id="{D8494A8A-2345-494C-AF90-5962EFBA3A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6-90D7-4467-A31D-77279109324E}"/>
                </c:ext>
              </c:extLst>
            </c:dLbl>
            <c:dLbl>
              <c:idx val="310"/>
              <c:tx>
                <c:rich>
                  <a:bodyPr/>
                  <a:lstStyle/>
                  <a:p>
                    <a:fld id="{BE86037F-24BA-4CAE-B55A-C28C250AD3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7-90D7-4467-A31D-77279109324E}"/>
                </c:ext>
              </c:extLst>
            </c:dLbl>
            <c:dLbl>
              <c:idx val="311"/>
              <c:tx>
                <c:rich>
                  <a:bodyPr/>
                  <a:lstStyle/>
                  <a:p>
                    <a:fld id="{8A25BA73-9743-411C-9CF7-4F4055617AC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8-90D7-4467-A31D-77279109324E}"/>
                </c:ext>
              </c:extLst>
            </c:dLbl>
            <c:dLbl>
              <c:idx val="312"/>
              <c:tx>
                <c:rich>
                  <a:bodyPr/>
                  <a:lstStyle/>
                  <a:p>
                    <a:fld id="{D8ECF785-6377-4433-B563-A2F1E50E02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9-90D7-4467-A31D-77279109324E}"/>
                </c:ext>
              </c:extLst>
            </c:dLbl>
            <c:dLbl>
              <c:idx val="313"/>
              <c:tx>
                <c:rich>
                  <a:bodyPr/>
                  <a:lstStyle/>
                  <a:p>
                    <a:fld id="{EB90D089-7260-4B15-918F-B853AD7B40A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A-90D7-4467-A31D-77279109324E}"/>
                </c:ext>
              </c:extLst>
            </c:dLbl>
            <c:dLbl>
              <c:idx val="314"/>
              <c:tx>
                <c:rich>
                  <a:bodyPr/>
                  <a:lstStyle/>
                  <a:p>
                    <a:fld id="{6BE8F9A3-F521-4079-B716-B980B5F35D5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B-90D7-4467-A31D-77279109324E}"/>
                </c:ext>
              </c:extLst>
            </c:dLbl>
            <c:dLbl>
              <c:idx val="315"/>
              <c:tx>
                <c:rich>
                  <a:bodyPr/>
                  <a:lstStyle/>
                  <a:p>
                    <a:fld id="{F353BB2E-99E6-4C0C-A301-389ADF5D7D5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C-90D7-4467-A31D-77279109324E}"/>
                </c:ext>
              </c:extLst>
            </c:dLbl>
            <c:dLbl>
              <c:idx val="316"/>
              <c:tx>
                <c:rich>
                  <a:bodyPr/>
                  <a:lstStyle/>
                  <a:p>
                    <a:fld id="{2623A24E-360F-4733-AA38-53C1860CC77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D-90D7-4467-A31D-77279109324E}"/>
                </c:ext>
              </c:extLst>
            </c:dLbl>
            <c:dLbl>
              <c:idx val="317"/>
              <c:tx>
                <c:rich>
                  <a:bodyPr/>
                  <a:lstStyle/>
                  <a:p>
                    <a:fld id="{5C16F8EB-F2B0-46FD-89E9-47E18794FB7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E-90D7-4467-A31D-77279109324E}"/>
                </c:ext>
              </c:extLst>
            </c:dLbl>
            <c:dLbl>
              <c:idx val="318"/>
              <c:tx>
                <c:rich>
                  <a:bodyPr/>
                  <a:lstStyle/>
                  <a:p>
                    <a:fld id="{A81420FE-ADE2-42A3-889F-E29D9112750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F-90D7-4467-A31D-77279109324E}"/>
                </c:ext>
              </c:extLst>
            </c:dLbl>
            <c:dLbl>
              <c:idx val="319"/>
              <c:tx>
                <c:rich>
                  <a:bodyPr/>
                  <a:lstStyle/>
                  <a:p>
                    <a:fld id="{A0DD4EF9-00AB-4383-86BE-89C2321E9F8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0-90D7-4467-A31D-77279109324E}"/>
                </c:ext>
              </c:extLst>
            </c:dLbl>
            <c:dLbl>
              <c:idx val="320"/>
              <c:tx>
                <c:rich>
                  <a:bodyPr/>
                  <a:lstStyle/>
                  <a:p>
                    <a:fld id="{B402AB92-CEA6-4F86-9BC2-CF7D2D71919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1-90D7-4467-A31D-77279109324E}"/>
                </c:ext>
              </c:extLst>
            </c:dLbl>
            <c:dLbl>
              <c:idx val="321"/>
              <c:tx>
                <c:rich>
                  <a:bodyPr/>
                  <a:lstStyle/>
                  <a:p>
                    <a:fld id="{AEA87C53-7E85-4C41-A2F7-BA94BDC0319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2-90D7-4467-A31D-77279109324E}"/>
                </c:ext>
              </c:extLst>
            </c:dLbl>
            <c:dLbl>
              <c:idx val="322"/>
              <c:tx>
                <c:rich>
                  <a:bodyPr/>
                  <a:lstStyle/>
                  <a:p>
                    <a:fld id="{CA26428C-0C87-4FA3-AC0E-E2EC697F416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3-90D7-4467-A31D-77279109324E}"/>
                </c:ext>
              </c:extLst>
            </c:dLbl>
            <c:dLbl>
              <c:idx val="323"/>
              <c:tx>
                <c:rich>
                  <a:bodyPr/>
                  <a:lstStyle/>
                  <a:p>
                    <a:fld id="{FB033100-3387-42E0-AACF-84A368A62A4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4-90D7-4467-A31D-77279109324E}"/>
                </c:ext>
              </c:extLst>
            </c:dLbl>
            <c:dLbl>
              <c:idx val="324"/>
              <c:tx>
                <c:rich>
                  <a:bodyPr/>
                  <a:lstStyle/>
                  <a:p>
                    <a:fld id="{9BCD10D1-2609-429C-8ECA-732B6450C27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5-90D7-4467-A31D-77279109324E}"/>
                </c:ext>
              </c:extLst>
            </c:dLbl>
            <c:dLbl>
              <c:idx val="325"/>
              <c:tx>
                <c:rich>
                  <a:bodyPr/>
                  <a:lstStyle/>
                  <a:p>
                    <a:fld id="{F09A1B15-0121-44F7-8E9B-AC8A9056270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6-90D7-4467-A31D-77279109324E}"/>
                </c:ext>
              </c:extLst>
            </c:dLbl>
            <c:dLbl>
              <c:idx val="326"/>
              <c:tx>
                <c:rich>
                  <a:bodyPr/>
                  <a:lstStyle/>
                  <a:p>
                    <a:fld id="{1437647D-7DB3-46DE-B703-8F1239210B5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7-90D7-4467-A31D-77279109324E}"/>
                </c:ext>
              </c:extLst>
            </c:dLbl>
            <c:dLbl>
              <c:idx val="327"/>
              <c:tx>
                <c:rich>
                  <a:bodyPr/>
                  <a:lstStyle/>
                  <a:p>
                    <a:fld id="{5E5FB90D-0F6E-40D3-ADF5-BAC200CB72B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8-90D7-4467-A31D-77279109324E}"/>
                </c:ext>
              </c:extLst>
            </c:dLbl>
            <c:dLbl>
              <c:idx val="328"/>
              <c:tx>
                <c:rich>
                  <a:bodyPr/>
                  <a:lstStyle/>
                  <a:p>
                    <a:fld id="{8431DB9D-41B8-49AE-A3AC-76C4F0BBE0E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9-90D7-4467-A31D-77279109324E}"/>
                </c:ext>
              </c:extLst>
            </c:dLbl>
            <c:dLbl>
              <c:idx val="329"/>
              <c:tx>
                <c:rich>
                  <a:bodyPr/>
                  <a:lstStyle/>
                  <a:p>
                    <a:fld id="{E1518597-6C2C-4D24-A71A-A5161EB39BC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A-90D7-4467-A31D-77279109324E}"/>
                </c:ext>
              </c:extLst>
            </c:dLbl>
            <c:dLbl>
              <c:idx val="330"/>
              <c:tx>
                <c:rich>
                  <a:bodyPr/>
                  <a:lstStyle/>
                  <a:p>
                    <a:fld id="{C2726CDF-709A-4778-A2E8-78DE5C01E7C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B-90D7-4467-A31D-77279109324E}"/>
                </c:ext>
              </c:extLst>
            </c:dLbl>
            <c:dLbl>
              <c:idx val="331"/>
              <c:tx>
                <c:rich>
                  <a:bodyPr/>
                  <a:lstStyle/>
                  <a:p>
                    <a:fld id="{FC7B1366-EDF8-47F1-8AFC-A6A69DEDF60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C-90D7-4467-A31D-77279109324E}"/>
                </c:ext>
              </c:extLst>
            </c:dLbl>
            <c:dLbl>
              <c:idx val="332"/>
              <c:tx>
                <c:rich>
                  <a:bodyPr/>
                  <a:lstStyle/>
                  <a:p>
                    <a:fld id="{3546FE17-627A-4C6B-A2D3-03410B9F997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D-90D7-4467-A31D-77279109324E}"/>
                </c:ext>
              </c:extLst>
            </c:dLbl>
            <c:dLbl>
              <c:idx val="333"/>
              <c:tx>
                <c:rich>
                  <a:bodyPr/>
                  <a:lstStyle/>
                  <a:p>
                    <a:fld id="{9FB9CCFA-32E2-4654-B66B-09FD16E9732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E-90D7-4467-A31D-77279109324E}"/>
                </c:ext>
              </c:extLst>
            </c:dLbl>
            <c:dLbl>
              <c:idx val="334"/>
              <c:tx>
                <c:rich>
                  <a:bodyPr/>
                  <a:lstStyle/>
                  <a:p>
                    <a:fld id="{C66C5B36-F057-44C7-91CC-C55402EF5CB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4F-90D7-4467-A31D-77279109324E}"/>
                </c:ext>
              </c:extLst>
            </c:dLbl>
            <c:dLbl>
              <c:idx val="335"/>
              <c:tx>
                <c:rich>
                  <a:bodyPr/>
                  <a:lstStyle/>
                  <a:p>
                    <a:fld id="{F0D42078-933A-44EF-8792-2AF1ED17A39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0-90D7-4467-A31D-77279109324E}"/>
                </c:ext>
              </c:extLst>
            </c:dLbl>
            <c:dLbl>
              <c:idx val="336"/>
              <c:tx>
                <c:rich>
                  <a:bodyPr/>
                  <a:lstStyle/>
                  <a:p>
                    <a:fld id="{F9CC9836-4FF6-4873-BDD4-4775B77D40E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1-90D7-4467-A31D-77279109324E}"/>
                </c:ext>
              </c:extLst>
            </c:dLbl>
            <c:dLbl>
              <c:idx val="337"/>
              <c:tx>
                <c:rich>
                  <a:bodyPr/>
                  <a:lstStyle/>
                  <a:p>
                    <a:fld id="{A252DF73-E6CC-4A06-A585-86B2213D9CC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2-90D7-4467-A31D-77279109324E}"/>
                </c:ext>
              </c:extLst>
            </c:dLbl>
            <c:dLbl>
              <c:idx val="338"/>
              <c:tx>
                <c:rich>
                  <a:bodyPr/>
                  <a:lstStyle/>
                  <a:p>
                    <a:fld id="{94F67525-7730-4CB1-9E3E-D7EAADB4D8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3-90D7-4467-A31D-77279109324E}"/>
                </c:ext>
              </c:extLst>
            </c:dLbl>
            <c:dLbl>
              <c:idx val="339"/>
              <c:tx>
                <c:rich>
                  <a:bodyPr/>
                  <a:lstStyle/>
                  <a:p>
                    <a:fld id="{8E5909BF-AAB8-4189-97BD-F9C4CB74D4D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4-90D7-4467-A31D-77279109324E}"/>
                </c:ext>
              </c:extLst>
            </c:dLbl>
            <c:dLbl>
              <c:idx val="340"/>
              <c:tx>
                <c:rich>
                  <a:bodyPr/>
                  <a:lstStyle/>
                  <a:p>
                    <a:fld id="{2114C5FE-2ACF-445C-A7B4-A23DAB874FA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5-90D7-4467-A31D-77279109324E}"/>
                </c:ext>
              </c:extLst>
            </c:dLbl>
            <c:dLbl>
              <c:idx val="341"/>
              <c:tx>
                <c:rich>
                  <a:bodyPr/>
                  <a:lstStyle/>
                  <a:p>
                    <a:fld id="{DAF60595-F087-4F8D-B7EC-2071BB5247A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6-90D7-4467-A31D-77279109324E}"/>
                </c:ext>
              </c:extLst>
            </c:dLbl>
            <c:dLbl>
              <c:idx val="342"/>
              <c:tx>
                <c:rich>
                  <a:bodyPr/>
                  <a:lstStyle/>
                  <a:p>
                    <a:fld id="{7A17CE5B-E8CE-48AD-B357-F08217DFEE1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7-90D7-4467-A31D-77279109324E}"/>
                </c:ext>
              </c:extLst>
            </c:dLbl>
            <c:dLbl>
              <c:idx val="343"/>
              <c:tx>
                <c:rich>
                  <a:bodyPr/>
                  <a:lstStyle/>
                  <a:p>
                    <a:fld id="{0AB3FC6D-C525-4D13-8F63-225AB97CE28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8-90D7-4467-A31D-77279109324E}"/>
                </c:ext>
              </c:extLst>
            </c:dLbl>
            <c:dLbl>
              <c:idx val="344"/>
              <c:tx>
                <c:rich>
                  <a:bodyPr/>
                  <a:lstStyle/>
                  <a:p>
                    <a:fld id="{FAD459CD-3B1B-4FD8-8726-947FCF14111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9-90D7-4467-A31D-77279109324E}"/>
                </c:ext>
              </c:extLst>
            </c:dLbl>
            <c:dLbl>
              <c:idx val="345"/>
              <c:tx>
                <c:rich>
                  <a:bodyPr/>
                  <a:lstStyle/>
                  <a:p>
                    <a:fld id="{ABB3723C-AE37-4EE0-8DC0-CCA431468D8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A-90D7-4467-A31D-77279109324E}"/>
                </c:ext>
              </c:extLst>
            </c:dLbl>
            <c:dLbl>
              <c:idx val="346"/>
              <c:tx>
                <c:rich>
                  <a:bodyPr/>
                  <a:lstStyle/>
                  <a:p>
                    <a:fld id="{61667E17-3F7C-4EA4-B164-E559C3BC93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B-90D7-4467-A31D-77279109324E}"/>
                </c:ext>
              </c:extLst>
            </c:dLbl>
            <c:dLbl>
              <c:idx val="347"/>
              <c:tx>
                <c:rich>
                  <a:bodyPr/>
                  <a:lstStyle/>
                  <a:p>
                    <a:fld id="{42DA2EBC-A451-4D6A-A00D-A929308218A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C-90D7-4467-A31D-77279109324E}"/>
                </c:ext>
              </c:extLst>
            </c:dLbl>
            <c:dLbl>
              <c:idx val="348"/>
              <c:tx>
                <c:rich>
                  <a:bodyPr/>
                  <a:lstStyle/>
                  <a:p>
                    <a:fld id="{86A2D682-D592-4F8C-BFD2-B8FE02C8E34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D-90D7-4467-A31D-77279109324E}"/>
                </c:ext>
              </c:extLst>
            </c:dLbl>
            <c:dLbl>
              <c:idx val="349"/>
              <c:tx>
                <c:rich>
                  <a:bodyPr/>
                  <a:lstStyle/>
                  <a:p>
                    <a:fld id="{1C02055D-8C91-468D-A400-D445D8F14F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E-90D7-4467-A31D-77279109324E}"/>
                </c:ext>
              </c:extLst>
            </c:dLbl>
            <c:dLbl>
              <c:idx val="350"/>
              <c:tx>
                <c:rich>
                  <a:bodyPr/>
                  <a:lstStyle/>
                  <a:p>
                    <a:fld id="{4B4E789B-979C-4953-9147-D9C655C46DC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5F-90D7-4467-A31D-77279109324E}"/>
                </c:ext>
              </c:extLst>
            </c:dLbl>
            <c:dLbl>
              <c:idx val="351"/>
              <c:tx>
                <c:rich>
                  <a:bodyPr/>
                  <a:lstStyle/>
                  <a:p>
                    <a:fld id="{96018736-1C61-4B78-98FD-D8EADBA9E1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0-90D7-4467-A31D-77279109324E}"/>
                </c:ext>
              </c:extLst>
            </c:dLbl>
            <c:dLbl>
              <c:idx val="352"/>
              <c:tx>
                <c:rich>
                  <a:bodyPr/>
                  <a:lstStyle/>
                  <a:p>
                    <a:fld id="{A119E0F9-CFE9-45CA-B597-15BB903F1FB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1-90D7-4467-A31D-77279109324E}"/>
                </c:ext>
              </c:extLst>
            </c:dLbl>
            <c:dLbl>
              <c:idx val="353"/>
              <c:tx>
                <c:rich>
                  <a:bodyPr/>
                  <a:lstStyle/>
                  <a:p>
                    <a:fld id="{4704EA1A-453E-4F28-B67A-31A1AB6BB3F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2-90D7-4467-A31D-77279109324E}"/>
                </c:ext>
              </c:extLst>
            </c:dLbl>
            <c:dLbl>
              <c:idx val="354"/>
              <c:tx>
                <c:rich>
                  <a:bodyPr/>
                  <a:lstStyle/>
                  <a:p>
                    <a:fld id="{A6DB6E9B-98C0-4E78-9CA1-9F7BCC92378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3-90D7-4467-A31D-77279109324E}"/>
                </c:ext>
              </c:extLst>
            </c:dLbl>
            <c:dLbl>
              <c:idx val="355"/>
              <c:tx>
                <c:rich>
                  <a:bodyPr/>
                  <a:lstStyle/>
                  <a:p>
                    <a:fld id="{B0BC006D-E717-4667-B380-0217BBF46E6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4-90D7-4467-A31D-77279109324E}"/>
                </c:ext>
              </c:extLst>
            </c:dLbl>
            <c:dLbl>
              <c:idx val="356"/>
              <c:tx>
                <c:rich>
                  <a:bodyPr/>
                  <a:lstStyle/>
                  <a:p>
                    <a:fld id="{2AD0EA58-25CA-41EE-80E5-AC812E0FFB7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5-90D7-4467-A31D-77279109324E}"/>
                </c:ext>
              </c:extLst>
            </c:dLbl>
            <c:dLbl>
              <c:idx val="357"/>
              <c:tx>
                <c:rich>
                  <a:bodyPr/>
                  <a:lstStyle/>
                  <a:p>
                    <a:fld id="{DF2EE8BB-A010-49C0-B578-9818A6EA161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6-90D7-4467-A31D-77279109324E}"/>
                </c:ext>
              </c:extLst>
            </c:dLbl>
            <c:dLbl>
              <c:idx val="358"/>
              <c:tx>
                <c:rich>
                  <a:bodyPr/>
                  <a:lstStyle/>
                  <a:p>
                    <a:fld id="{6F09DEE7-B85A-4E94-B161-0E7569437D9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7-90D7-4467-A31D-77279109324E}"/>
                </c:ext>
              </c:extLst>
            </c:dLbl>
            <c:dLbl>
              <c:idx val="359"/>
              <c:tx>
                <c:rich>
                  <a:bodyPr/>
                  <a:lstStyle/>
                  <a:p>
                    <a:fld id="{F5149028-8FB1-49EF-B7E1-CD484470AE5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8-90D7-4467-A31D-77279109324E}"/>
                </c:ext>
              </c:extLst>
            </c:dLbl>
            <c:dLbl>
              <c:idx val="360"/>
              <c:tx>
                <c:rich>
                  <a:bodyPr/>
                  <a:lstStyle/>
                  <a:p>
                    <a:fld id="{39EBAB1C-76AB-464D-BD32-221DD7CD29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9-90D7-4467-A31D-77279109324E}"/>
                </c:ext>
              </c:extLst>
            </c:dLbl>
            <c:dLbl>
              <c:idx val="361"/>
              <c:tx>
                <c:rich>
                  <a:bodyPr/>
                  <a:lstStyle/>
                  <a:p>
                    <a:fld id="{BBA97171-284F-4168-8210-B8D768273A3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A-90D7-4467-A31D-77279109324E}"/>
                </c:ext>
              </c:extLst>
            </c:dLbl>
            <c:dLbl>
              <c:idx val="362"/>
              <c:tx>
                <c:rich>
                  <a:bodyPr/>
                  <a:lstStyle/>
                  <a:p>
                    <a:fld id="{2577F119-B0FB-433F-812B-10A70E35AA7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B-90D7-4467-A31D-77279109324E}"/>
                </c:ext>
              </c:extLst>
            </c:dLbl>
            <c:dLbl>
              <c:idx val="363"/>
              <c:tx>
                <c:rich>
                  <a:bodyPr/>
                  <a:lstStyle/>
                  <a:p>
                    <a:fld id="{649615AE-889E-466B-A990-05AAD0C947B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C-90D7-4467-A31D-77279109324E}"/>
                </c:ext>
              </c:extLst>
            </c:dLbl>
            <c:dLbl>
              <c:idx val="364"/>
              <c:tx>
                <c:rich>
                  <a:bodyPr/>
                  <a:lstStyle/>
                  <a:p>
                    <a:fld id="{A820E5D9-1604-4433-B029-FDD5F6D6390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D-90D7-4467-A31D-77279109324E}"/>
                </c:ext>
              </c:extLst>
            </c:dLbl>
            <c:dLbl>
              <c:idx val="365"/>
              <c:tx>
                <c:rich>
                  <a:bodyPr/>
                  <a:lstStyle/>
                  <a:p>
                    <a:fld id="{8451E7E5-88A2-44FF-9371-B0B179F5415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E-90D7-4467-A31D-77279109324E}"/>
                </c:ext>
              </c:extLst>
            </c:dLbl>
            <c:dLbl>
              <c:idx val="366"/>
              <c:tx>
                <c:rich>
                  <a:bodyPr/>
                  <a:lstStyle/>
                  <a:p>
                    <a:fld id="{40138F5F-9AC9-448D-8900-36B44A2FA8E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6F-90D7-4467-A31D-77279109324E}"/>
                </c:ext>
              </c:extLst>
            </c:dLbl>
            <c:dLbl>
              <c:idx val="367"/>
              <c:tx>
                <c:rich>
                  <a:bodyPr/>
                  <a:lstStyle/>
                  <a:p>
                    <a:fld id="{ADED9F88-C37A-49DD-9DF0-DEE3A177817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0-90D7-4467-A31D-77279109324E}"/>
                </c:ext>
              </c:extLst>
            </c:dLbl>
            <c:dLbl>
              <c:idx val="368"/>
              <c:tx>
                <c:rich>
                  <a:bodyPr/>
                  <a:lstStyle/>
                  <a:p>
                    <a:fld id="{B4CEA62E-EA7C-45BB-8FFA-BFE8A86D479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1-90D7-4467-A31D-77279109324E}"/>
                </c:ext>
              </c:extLst>
            </c:dLbl>
            <c:dLbl>
              <c:idx val="369"/>
              <c:tx>
                <c:rich>
                  <a:bodyPr/>
                  <a:lstStyle/>
                  <a:p>
                    <a:fld id="{D00FD0F1-5398-4CE0-8D9F-44DDAF3F6F4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2-90D7-4467-A31D-77279109324E}"/>
                </c:ext>
              </c:extLst>
            </c:dLbl>
            <c:dLbl>
              <c:idx val="370"/>
              <c:tx>
                <c:rich>
                  <a:bodyPr/>
                  <a:lstStyle/>
                  <a:p>
                    <a:fld id="{D504A44D-D4C3-4808-8E35-A24F5F3A60F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3-90D7-4467-A31D-77279109324E}"/>
                </c:ext>
              </c:extLst>
            </c:dLbl>
            <c:dLbl>
              <c:idx val="371"/>
              <c:tx>
                <c:rich>
                  <a:bodyPr/>
                  <a:lstStyle/>
                  <a:p>
                    <a:fld id="{13B87943-5060-4F76-9965-04F01F295F7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4-90D7-4467-A31D-77279109324E}"/>
                </c:ext>
              </c:extLst>
            </c:dLbl>
            <c:dLbl>
              <c:idx val="372"/>
              <c:tx>
                <c:rich>
                  <a:bodyPr/>
                  <a:lstStyle/>
                  <a:p>
                    <a:fld id="{54512791-A535-4F1A-93F7-8CEBDFE39C1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5-90D7-4467-A31D-77279109324E}"/>
                </c:ext>
              </c:extLst>
            </c:dLbl>
            <c:dLbl>
              <c:idx val="373"/>
              <c:tx>
                <c:rich>
                  <a:bodyPr/>
                  <a:lstStyle/>
                  <a:p>
                    <a:fld id="{55731674-2951-4423-8228-6766E135302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6-90D7-4467-A31D-77279109324E}"/>
                </c:ext>
              </c:extLst>
            </c:dLbl>
            <c:dLbl>
              <c:idx val="374"/>
              <c:tx>
                <c:rich>
                  <a:bodyPr/>
                  <a:lstStyle/>
                  <a:p>
                    <a:fld id="{C5CE88DA-F4FA-4E53-A334-0CFFCCF12D4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7-90D7-4467-A31D-77279109324E}"/>
                </c:ext>
              </c:extLst>
            </c:dLbl>
            <c:dLbl>
              <c:idx val="375"/>
              <c:tx>
                <c:rich>
                  <a:bodyPr/>
                  <a:lstStyle/>
                  <a:p>
                    <a:fld id="{DD811B31-DB41-4AD3-9529-DF4AB423B68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8-90D7-4467-A31D-77279109324E}"/>
                </c:ext>
              </c:extLst>
            </c:dLbl>
            <c:dLbl>
              <c:idx val="376"/>
              <c:tx>
                <c:rich>
                  <a:bodyPr/>
                  <a:lstStyle/>
                  <a:p>
                    <a:fld id="{EF8FC40A-D784-443B-AAD0-6507FE18DD8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9-90D7-4467-A31D-77279109324E}"/>
                </c:ext>
              </c:extLst>
            </c:dLbl>
            <c:dLbl>
              <c:idx val="377"/>
              <c:tx>
                <c:rich>
                  <a:bodyPr/>
                  <a:lstStyle/>
                  <a:p>
                    <a:fld id="{8C4AED33-2A12-402C-8076-C0820B806B2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A-90D7-4467-A31D-77279109324E}"/>
                </c:ext>
              </c:extLst>
            </c:dLbl>
            <c:dLbl>
              <c:idx val="378"/>
              <c:tx>
                <c:rich>
                  <a:bodyPr/>
                  <a:lstStyle/>
                  <a:p>
                    <a:fld id="{04B42395-A0C7-4483-8317-31FC4CFD929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B-90D7-4467-A31D-77279109324E}"/>
                </c:ext>
              </c:extLst>
            </c:dLbl>
            <c:dLbl>
              <c:idx val="379"/>
              <c:tx>
                <c:rich>
                  <a:bodyPr/>
                  <a:lstStyle/>
                  <a:p>
                    <a:fld id="{458A9A32-984B-4675-9A2E-842E448C3F8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C-90D7-4467-A31D-77279109324E}"/>
                </c:ext>
              </c:extLst>
            </c:dLbl>
            <c:dLbl>
              <c:idx val="380"/>
              <c:tx>
                <c:rich>
                  <a:bodyPr/>
                  <a:lstStyle/>
                  <a:p>
                    <a:fld id="{E8C59B9E-05FF-42AC-B4D6-3CEAA2FE137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D-90D7-4467-A31D-77279109324E}"/>
                </c:ext>
              </c:extLst>
            </c:dLbl>
            <c:dLbl>
              <c:idx val="381"/>
              <c:tx>
                <c:rich>
                  <a:bodyPr/>
                  <a:lstStyle/>
                  <a:p>
                    <a:fld id="{6CA62C9C-EF31-4277-9078-B688A5C7E83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E-90D7-4467-A31D-77279109324E}"/>
                </c:ext>
              </c:extLst>
            </c:dLbl>
            <c:dLbl>
              <c:idx val="382"/>
              <c:tx>
                <c:rich>
                  <a:bodyPr/>
                  <a:lstStyle/>
                  <a:p>
                    <a:fld id="{6F01E8F9-6282-41CF-932F-2310D266B78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7F-90D7-4467-A31D-77279109324E}"/>
                </c:ext>
              </c:extLst>
            </c:dLbl>
            <c:dLbl>
              <c:idx val="383"/>
              <c:tx>
                <c:rich>
                  <a:bodyPr/>
                  <a:lstStyle/>
                  <a:p>
                    <a:fld id="{FD7393F5-DFCA-4CEC-916A-2F1F81A56D4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0-90D7-4467-A31D-77279109324E}"/>
                </c:ext>
              </c:extLst>
            </c:dLbl>
            <c:dLbl>
              <c:idx val="384"/>
              <c:tx>
                <c:rich>
                  <a:bodyPr/>
                  <a:lstStyle/>
                  <a:p>
                    <a:fld id="{1B06B142-FB92-4927-BC23-07EBD2F718B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1-90D7-4467-A31D-77279109324E}"/>
                </c:ext>
              </c:extLst>
            </c:dLbl>
            <c:dLbl>
              <c:idx val="385"/>
              <c:tx>
                <c:rich>
                  <a:bodyPr/>
                  <a:lstStyle/>
                  <a:p>
                    <a:fld id="{ACF06056-5B42-4A48-A076-6D4A445E29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2-90D7-4467-A31D-77279109324E}"/>
                </c:ext>
              </c:extLst>
            </c:dLbl>
            <c:dLbl>
              <c:idx val="386"/>
              <c:tx>
                <c:rich>
                  <a:bodyPr/>
                  <a:lstStyle/>
                  <a:p>
                    <a:fld id="{8BA6D807-91AA-4DA5-9971-8790827967A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3-90D7-4467-A31D-77279109324E}"/>
                </c:ext>
              </c:extLst>
            </c:dLbl>
            <c:dLbl>
              <c:idx val="387"/>
              <c:tx>
                <c:rich>
                  <a:bodyPr/>
                  <a:lstStyle/>
                  <a:p>
                    <a:fld id="{524CE275-7442-4D24-A750-6543E8A3F75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4-90D7-4467-A31D-77279109324E}"/>
                </c:ext>
              </c:extLst>
            </c:dLbl>
            <c:dLbl>
              <c:idx val="388"/>
              <c:tx>
                <c:rich>
                  <a:bodyPr/>
                  <a:lstStyle/>
                  <a:p>
                    <a:fld id="{83B55ECA-6E44-469D-9584-010D1A7803F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5-90D7-4467-A31D-77279109324E}"/>
                </c:ext>
              </c:extLst>
            </c:dLbl>
            <c:dLbl>
              <c:idx val="389"/>
              <c:tx>
                <c:rich>
                  <a:bodyPr/>
                  <a:lstStyle/>
                  <a:p>
                    <a:fld id="{F0F24D1C-5FC8-4AE3-BAFE-4A39170EDD5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6-90D7-4467-A31D-77279109324E}"/>
                </c:ext>
              </c:extLst>
            </c:dLbl>
            <c:dLbl>
              <c:idx val="390"/>
              <c:tx>
                <c:rich>
                  <a:bodyPr/>
                  <a:lstStyle/>
                  <a:p>
                    <a:fld id="{74A2C9D4-C993-4F46-8D25-9ABCBCB422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7-90D7-4467-A31D-77279109324E}"/>
                </c:ext>
              </c:extLst>
            </c:dLbl>
            <c:dLbl>
              <c:idx val="391"/>
              <c:tx>
                <c:rich>
                  <a:bodyPr/>
                  <a:lstStyle/>
                  <a:p>
                    <a:fld id="{35F0FB6B-DD02-432D-A425-771EBCF0B60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8-90D7-4467-A31D-77279109324E}"/>
                </c:ext>
              </c:extLst>
            </c:dLbl>
            <c:dLbl>
              <c:idx val="392"/>
              <c:tx>
                <c:rich>
                  <a:bodyPr/>
                  <a:lstStyle/>
                  <a:p>
                    <a:fld id="{2F446BA8-3B8D-4C80-954A-082E6E6193D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9-90D7-4467-A31D-77279109324E}"/>
                </c:ext>
              </c:extLst>
            </c:dLbl>
            <c:dLbl>
              <c:idx val="393"/>
              <c:tx>
                <c:rich>
                  <a:bodyPr/>
                  <a:lstStyle/>
                  <a:p>
                    <a:fld id="{1341778A-D06F-42FF-A813-A6D6C7FE9B1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A-90D7-4467-A31D-77279109324E}"/>
                </c:ext>
              </c:extLst>
            </c:dLbl>
            <c:dLbl>
              <c:idx val="394"/>
              <c:tx>
                <c:rich>
                  <a:bodyPr/>
                  <a:lstStyle/>
                  <a:p>
                    <a:fld id="{002294FF-271A-48E5-84AF-98DAE044CE3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B-90D7-4467-A31D-77279109324E}"/>
                </c:ext>
              </c:extLst>
            </c:dLbl>
            <c:dLbl>
              <c:idx val="395"/>
              <c:tx>
                <c:rich>
                  <a:bodyPr/>
                  <a:lstStyle/>
                  <a:p>
                    <a:fld id="{D4A571D1-3A36-466F-9690-F67613E54FB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C-90D7-4467-A31D-77279109324E}"/>
                </c:ext>
              </c:extLst>
            </c:dLbl>
            <c:dLbl>
              <c:idx val="396"/>
              <c:tx>
                <c:rich>
                  <a:bodyPr/>
                  <a:lstStyle/>
                  <a:p>
                    <a:fld id="{2E49FD0D-FFF3-4568-80BF-6D7B8944F08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D-90D7-4467-A31D-77279109324E}"/>
                </c:ext>
              </c:extLst>
            </c:dLbl>
            <c:dLbl>
              <c:idx val="397"/>
              <c:tx>
                <c:rich>
                  <a:bodyPr/>
                  <a:lstStyle/>
                  <a:p>
                    <a:fld id="{728C3BD3-2E6E-4743-9255-966C941362F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E-90D7-4467-A31D-77279109324E}"/>
                </c:ext>
              </c:extLst>
            </c:dLbl>
            <c:dLbl>
              <c:idx val="398"/>
              <c:tx>
                <c:rich>
                  <a:bodyPr/>
                  <a:lstStyle/>
                  <a:p>
                    <a:fld id="{2DC273C6-A662-474C-8577-B714EDAE7F4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F-90D7-4467-A31D-77279109324E}"/>
                </c:ext>
              </c:extLst>
            </c:dLbl>
            <c:dLbl>
              <c:idx val="399"/>
              <c:tx>
                <c:rich>
                  <a:bodyPr/>
                  <a:lstStyle/>
                  <a:p>
                    <a:fld id="{D1B686DE-A9C5-459F-94D7-0AEA732DF50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0-90D7-4467-A31D-77279109324E}"/>
                </c:ext>
              </c:extLst>
            </c:dLbl>
            <c:dLbl>
              <c:idx val="400"/>
              <c:tx>
                <c:rich>
                  <a:bodyPr/>
                  <a:lstStyle/>
                  <a:p>
                    <a:fld id="{02E62A22-F37A-42C7-96C2-AB84AB96FB3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1-90D7-4467-A31D-77279109324E}"/>
                </c:ext>
              </c:extLst>
            </c:dLbl>
            <c:dLbl>
              <c:idx val="401"/>
              <c:tx>
                <c:rich>
                  <a:bodyPr/>
                  <a:lstStyle/>
                  <a:p>
                    <a:fld id="{B60CDF17-79F8-4057-B030-FBE9BF72C84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2-90D7-4467-A31D-77279109324E}"/>
                </c:ext>
              </c:extLst>
            </c:dLbl>
            <c:dLbl>
              <c:idx val="402"/>
              <c:tx>
                <c:rich>
                  <a:bodyPr/>
                  <a:lstStyle/>
                  <a:p>
                    <a:fld id="{CFF70407-CDF4-4542-A45B-88C31BCB7BD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3-90D7-4467-A31D-77279109324E}"/>
                </c:ext>
              </c:extLst>
            </c:dLbl>
            <c:dLbl>
              <c:idx val="403"/>
              <c:tx>
                <c:rich>
                  <a:bodyPr/>
                  <a:lstStyle/>
                  <a:p>
                    <a:fld id="{BD239544-6115-4911-AF7B-8BD171A265A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4-90D7-4467-A31D-77279109324E}"/>
                </c:ext>
              </c:extLst>
            </c:dLbl>
            <c:dLbl>
              <c:idx val="404"/>
              <c:tx>
                <c:rich>
                  <a:bodyPr/>
                  <a:lstStyle/>
                  <a:p>
                    <a:fld id="{6492F55A-B029-4C4D-8895-E82ACD498E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5-90D7-4467-A31D-77279109324E}"/>
                </c:ext>
              </c:extLst>
            </c:dLbl>
            <c:dLbl>
              <c:idx val="405"/>
              <c:tx>
                <c:rich>
                  <a:bodyPr/>
                  <a:lstStyle/>
                  <a:p>
                    <a:fld id="{BA0094B0-CE7F-42E0-BD2A-2F0F164CB8B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6-90D7-4467-A31D-77279109324E}"/>
                </c:ext>
              </c:extLst>
            </c:dLbl>
            <c:dLbl>
              <c:idx val="406"/>
              <c:tx>
                <c:rich>
                  <a:bodyPr/>
                  <a:lstStyle/>
                  <a:p>
                    <a:fld id="{3331B01E-1667-4FB3-96A5-3B83FD81401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7-90D7-4467-A31D-77279109324E}"/>
                </c:ext>
              </c:extLst>
            </c:dLbl>
            <c:dLbl>
              <c:idx val="407"/>
              <c:tx>
                <c:rich>
                  <a:bodyPr/>
                  <a:lstStyle/>
                  <a:p>
                    <a:fld id="{BECE678B-D0F2-4C50-A17A-82A576E074C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8-90D7-4467-A31D-77279109324E}"/>
                </c:ext>
              </c:extLst>
            </c:dLbl>
            <c:dLbl>
              <c:idx val="408"/>
              <c:tx>
                <c:rich>
                  <a:bodyPr/>
                  <a:lstStyle/>
                  <a:p>
                    <a:fld id="{72B2763C-08F6-42F7-8FB5-82DEFC6FE2A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9-90D7-4467-A31D-77279109324E}"/>
                </c:ext>
              </c:extLst>
            </c:dLbl>
            <c:dLbl>
              <c:idx val="409"/>
              <c:tx>
                <c:rich>
                  <a:bodyPr/>
                  <a:lstStyle/>
                  <a:p>
                    <a:fld id="{0851AB17-6863-4D0C-B878-E4E1B5D9D2F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A-90D7-4467-A31D-77279109324E}"/>
                </c:ext>
              </c:extLst>
            </c:dLbl>
            <c:dLbl>
              <c:idx val="410"/>
              <c:tx>
                <c:rich>
                  <a:bodyPr/>
                  <a:lstStyle/>
                  <a:p>
                    <a:fld id="{EBE95979-8DC5-4DBF-BC9E-890544A5921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B-90D7-4467-A31D-77279109324E}"/>
                </c:ext>
              </c:extLst>
            </c:dLbl>
            <c:dLbl>
              <c:idx val="411"/>
              <c:tx>
                <c:rich>
                  <a:bodyPr/>
                  <a:lstStyle/>
                  <a:p>
                    <a:fld id="{A3636CCB-F2B3-4687-94E4-69E18F4CF62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C-90D7-4467-A31D-77279109324E}"/>
                </c:ext>
              </c:extLst>
            </c:dLbl>
            <c:dLbl>
              <c:idx val="412"/>
              <c:tx>
                <c:rich>
                  <a:bodyPr/>
                  <a:lstStyle/>
                  <a:p>
                    <a:fld id="{CB86E164-C01E-47F7-B8D3-EAE1228A403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D-90D7-4467-A31D-77279109324E}"/>
                </c:ext>
              </c:extLst>
            </c:dLbl>
            <c:dLbl>
              <c:idx val="413"/>
              <c:tx>
                <c:rich>
                  <a:bodyPr/>
                  <a:lstStyle/>
                  <a:p>
                    <a:fld id="{F2CD7FD0-0D40-4074-BD48-5528186E5E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E-90D7-4467-A31D-77279109324E}"/>
                </c:ext>
              </c:extLst>
            </c:dLbl>
            <c:dLbl>
              <c:idx val="414"/>
              <c:tx>
                <c:rich>
                  <a:bodyPr/>
                  <a:lstStyle/>
                  <a:p>
                    <a:fld id="{D8F78129-2231-49E2-99B3-5DFC3CD2AF5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9F-90D7-4467-A31D-77279109324E}"/>
                </c:ext>
              </c:extLst>
            </c:dLbl>
            <c:dLbl>
              <c:idx val="415"/>
              <c:tx>
                <c:rich>
                  <a:bodyPr/>
                  <a:lstStyle/>
                  <a:p>
                    <a:fld id="{1329B653-CAB5-4D43-88DA-BC1AFE10072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0-90D7-4467-A31D-77279109324E}"/>
                </c:ext>
              </c:extLst>
            </c:dLbl>
            <c:dLbl>
              <c:idx val="416"/>
              <c:tx>
                <c:rich>
                  <a:bodyPr/>
                  <a:lstStyle/>
                  <a:p>
                    <a:fld id="{5201E947-3E72-42F2-814B-EF535B66955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1-90D7-4467-A31D-77279109324E}"/>
                </c:ext>
              </c:extLst>
            </c:dLbl>
            <c:dLbl>
              <c:idx val="417"/>
              <c:tx>
                <c:rich>
                  <a:bodyPr/>
                  <a:lstStyle/>
                  <a:p>
                    <a:fld id="{8E3385B9-C559-4F3A-ABA0-FE17F1A1885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2-90D7-4467-A31D-77279109324E}"/>
                </c:ext>
              </c:extLst>
            </c:dLbl>
            <c:dLbl>
              <c:idx val="418"/>
              <c:tx>
                <c:rich>
                  <a:bodyPr/>
                  <a:lstStyle/>
                  <a:p>
                    <a:fld id="{749147C4-84E6-45A9-A703-00FB160DF51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3-90D7-4467-A31D-77279109324E}"/>
                </c:ext>
              </c:extLst>
            </c:dLbl>
            <c:dLbl>
              <c:idx val="419"/>
              <c:tx>
                <c:rich>
                  <a:bodyPr/>
                  <a:lstStyle/>
                  <a:p>
                    <a:fld id="{A0C82B17-763C-47D2-9C87-253D1279DC3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4-90D7-4467-A31D-77279109324E}"/>
                </c:ext>
              </c:extLst>
            </c:dLbl>
            <c:dLbl>
              <c:idx val="420"/>
              <c:tx>
                <c:rich>
                  <a:bodyPr/>
                  <a:lstStyle/>
                  <a:p>
                    <a:fld id="{5BB8EEF1-8D45-477E-89C9-7AD207C9E03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5-90D7-4467-A31D-77279109324E}"/>
                </c:ext>
              </c:extLst>
            </c:dLbl>
            <c:dLbl>
              <c:idx val="421"/>
              <c:tx>
                <c:rich>
                  <a:bodyPr/>
                  <a:lstStyle/>
                  <a:p>
                    <a:fld id="{80817BF2-ECA1-49C8-9B11-FCBD08BC138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6-90D7-4467-A31D-77279109324E}"/>
                </c:ext>
              </c:extLst>
            </c:dLbl>
            <c:dLbl>
              <c:idx val="422"/>
              <c:tx>
                <c:rich>
                  <a:bodyPr/>
                  <a:lstStyle/>
                  <a:p>
                    <a:fld id="{14E98446-B991-439E-B3C0-9B4AF4ED9A0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7-90D7-4467-A31D-77279109324E}"/>
                </c:ext>
              </c:extLst>
            </c:dLbl>
            <c:dLbl>
              <c:idx val="423"/>
              <c:tx>
                <c:rich>
                  <a:bodyPr/>
                  <a:lstStyle/>
                  <a:p>
                    <a:fld id="{5617B9E5-A8B2-449E-8156-366ACF910BD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8-90D7-4467-A31D-77279109324E}"/>
                </c:ext>
              </c:extLst>
            </c:dLbl>
            <c:dLbl>
              <c:idx val="424"/>
              <c:tx>
                <c:rich>
                  <a:bodyPr/>
                  <a:lstStyle/>
                  <a:p>
                    <a:fld id="{47C317F9-1155-4860-9F1B-994FEA245B4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9-90D7-4467-A31D-77279109324E}"/>
                </c:ext>
              </c:extLst>
            </c:dLbl>
            <c:dLbl>
              <c:idx val="425"/>
              <c:tx>
                <c:rich>
                  <a:bodyPr/>
                  <a:lstStyle/>
                  <a:p>
                    <a:fld id="{5BC5562A-2DBE-42D1-8DA0-A3F4C01CF93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A-90D7-4467-A31D-77279109324E}"/>
                </c:ext>
              </c:extLst>
            </c:dLbl>
            <c:dLbl>
              <c:idx val="426"/>
              <c:tx>
                <c:rich>
                  <a:bodyPr/>
                  <a:lstStyle/>
                  <a:p>
                    <a:fld id="{8881F48A-C073-4927-890D-0D44CAF0476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B-90D7-4467-A31D-77279109324E}"/>
                </c:ext>
              </c:extLst>
            </c:dLbl>
            <c:dLbl>
              <c:idx val="427"/>
              <c:tx>
                <c:rich>
                  <a:bodyPr/>
                  <a:lstStyle/>
                  <a:p>
                    <a:fld id="{7FAEA9C7-22F6-4136-A063-A9EB2361B13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C-90D7-4467-A31D-77279109324E}"/>
                </c:ext>
              </c:extLst>
            </c:dLbl>
            <c:dLbl>
              <c:idx val="428"/>
              <c:tx>
                <c:rich>
                  <a:bodyPr/>
                  <a:lstStyle/>
                  <a:p>
                    <a:fld id="{7AD74F91-472D-4D7E-B615-FEC45F69673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D-90D7-4467-A31D-77279109324E}"/>
                </c:ext>
              </c:extLst>
            </c:dLbl>
            <c:dLbl>
              <c:idx val="429"/>
              <c:tx>
                <c:rich>
                  <a:bodyPr/>
                  <a:lstStyle/>
                  <a:p>
                    <a:fld id="{AEB31BC4-6807-455B-9D82-E274EFA802D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E-90D7-4467-A31D-77279109324E}"/>
                </c:ext>
              </c:extLst>
            </c:dLbl>
            <c:dLbl>
              <c:idx val="430"/>
              <c:tx>
                <c:rich>
                  <a:bodyPr/>
                  <a:lstStyle/>
                  <a:p>
                    <a:fld id="{25E58721-5BBF-4D1E-B6B1-BB12D2AAF4B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AF-90D7-4467-A31D-77279109324E}"/>
                </c:ext>
              </c:extLst>
            </c:dLbl>
            <c:dLbl>
              <c:idx val="431"/>
              <c:tx>
                <c:rich>
                  <a:bodyPr/>
                  <a:lstStyle/>
                  <a:p>
                    <a:fld id="{D697F096-BA15-4858-919D-C6455B2E5D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0-90D7-4467-A31D-77279109324E}"/>
                </c:ext>
              </c:extLst>
            </c:dLbl>
            <c:dLbl>
              <c:idx val="432"/>
              <c:tx>
                <c:rich>
                  <a:bodyPr/>
                  <a:lstStyle/>
                  <a:p>
                    <a:fld id="{F24326AA-9C70-440B-AFAF-2305D7A6F4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1-90D7-4467-A31D-77279109324E}"/>
                </c:ext>
              </c:extLst>
            </c:dLbl>
            <c:dLbl>
              <c:idx val="433"/>
              <c:tx>
                <c:rich>
                  <a:bodyPr/>
                  <a:lstStyle/>
                  <a:p>
                    <a:fld id="{E1521A01-5A48-462E-909D-0251D01CFD7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2-90D7-4467-A31D-77279109324E}"/>
                </c:ext>
              </c:extLst>
            </c:dLbl>
            <c:dLbl>
              <c:idx val="434"/>
              <c:tx>
                <c:rich>
                  <a:bodyPr/>
                  <a:lstStyle/>
                  <a:p>
                    <a:fld id="{909BF5B6-0F1A-4D51-AAC7-C07A8CD9D09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3-90D7-4467-A31D-77279109324E}"/>
                </c:ext>
              </c:extLst>
            </c:dLbl>
            <c:dLbl>
              <c:idx val="435"/>
              <c:tx>
                <c:rich>
                  <a:bodyPr/>
                  <a:lstStyle/>
                  <a:p>
                    <a:fld id="{88C727D3-1F8B-4ED4-8BF2-96A82369650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4-90D7-4467-A31D-77279109324E}"/>
                </c:ext>
              </c:extLst>
            </c:dLbl>
            <c:dLbl>
              <c:idx val="436"/>
              <c:tx>
                <c:rich>
                  <a:bodyPr/>
                  <a:lstStyle/>
                  <a:p>
                    <a:fld id="{B5D0AA80-E0D9-47FB-A492-589BC24822A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5-90D7-4467-A31D-77279109324E}"/>
                </c:ext>
              </c:extLst>
            </c:dLbl>
            <c:dLbl>
              <c:idx val="437"/>
              <c:tx>
                <c:rich>
                  <a:bodyPr/>
                  <a:lstStyle/>
                  <a:p>
                    <a:fld id="{2E1F2F38-428C-4760-B5C8-054701008E1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6-90D7-4467-A31D-77279109324E}"/>
                </c:ext>
              </c:extLst>
            </c:dLbl>
            <c:dLbl>
              <c:idx val="438"/>
              <c:tx>
                <c:rich>
                  <a:bodyPr/>
                  <a:lstStyle/>
                  <a:p>
                    <a:fld id="{C7BA8DE4-BA31-4156-BEDA-D155B22D9A7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7-90D7-4467-A31D-77279109324E}"/>
                </c:ext>
              </c:extLst>
            </c:dLbl>
            <c:dLbl>
              <c:idx val="439"/>
              <c:tx>
                <c:rich>
                  <a:bodyPr/>
                  <a:lstStyle/>
                  <a:p>
                    <a:fld id="{0D9C8580-DBF1-49DE-B26E-6CDFDA227AD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8-90D7-4467-A31D-77279109324E}"/>
                </c:ext>
              </c:extLst>
            </c:dLbl>
            <c:dLbl>
              <c:idx val="440"/>
              <c:tx>
                <c:rich>
                  <a:bodyPr/>
                  <a:lstStyle/>
                  <a:p>
                    <a:fld id="{47C8E2A0-EA73-41A5-B327-86F9C1C6ADF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9-90D7-4467-A31D-77279109324E}"/>
                </c:ext>
              </c:extLst>
            </c:dLbl>
            <c:dLbl>
              <c:idx val="441"/>
              <c:tx>
                <c:rich>
                  <a:bodyPr/>
                  <a:lstStyle/>
                  <a:p>
                    <a:fld id="{66CBB8B6-6FE5-4BB7-A05C-02B88C89FFD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A-90D7-4467-A31D-77279109324E}"/>
                </c:ext>
              </c:extLst>
            </c:dLbl>
            <c:dLbl>
              <c:idx val="442"/>
              <c:tx>
                <c:rich>
                  <a:bodyPr/>
                  <a:lstStyle/>
                  <a:p>
                    <a:fld id="{1BAB5566-EB1F-4516-8455-E680E6397E2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B-90D7-4467-A31D-77279109324E}"/>
                </c:ext>
              </c:extLst>
            </c:dLbl>
            <c:dLbl>
              <c:idx val="443"/>
              <c:tx>
                <c:rich>
                  <a:bodyPr/>
                  <a:lstStyle/>
                  <a:p>
                    <a:fld id="{4C2A7DE1-3DC6-4639-93D3-2B83AEE6B85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C-90D7-4467-A31D-77279109324E}"/>
                </c:ext>
              </c:extLst>
            </c:dLbl>
            <c:dLbl>
              <c:idx val="444"/>
              <c:tx>
                <c:rich>
                  <a:bodyPr/>
                  <a:lstStyle/>
                  <a:p>
                    <a:fld id="{1549C9E8-DD4B-4F51-AF00-62CED28F9F4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D-90D7-4467-A31D-77279109324E}"/>
                </c:ext>
              </c:extLst>
            </c:dLbl>
            <c:dLbl>
              <c:idx val="445"/>
              <c:tx>
                <c:rich>
                  <a:bodyPr/>
                  <a:lstStyle/>
                  <a:p>
                    <a:fld id="{C4D211D7-4C52-4458-B286-93D697E3FCB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E-90D7-4467-A31D-77279109324E}"/>
                </c:ext>
              </c:extLst>
            </c:dLbl>
            <c:dLbl>
              <c:idx val="446"/>
              <c:tx>
                <c:rich>
                  <a:bodyPr/>
                  <a:lstStyle/>
                  <a:p>
                    <a:fld id="{0797DF39-14B5-4470-8D8A-24BEBE52D6F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BF-90D7-4467-A31D-77279109324E}"/>
                </c:ext>
              </c:extLst>
            </c:dLbl>
            <c:dLbl>
              <c:idx val="447"/>
              <c:tx>
                <c:rich>
                  <a:bodyPr/>
                  <a:lstStyle/>
                  <a:p>
                    <a:fld id="{71B4702A-7AA4-4F72-B802-917446D08B6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0-90D7-4467-A31D-77279109324E}"/>
                </c:ext>
              </c:extLst>
            </c:dLbl>
            <c:dLbl>
              <c:idx val="448"/>
              <c:tx>
                <c:rich>
                  <a:bodyPr/>
                  <a:lstStyle/>
                  <a:p>
                    <a:fld id="{1BE55075-C7CB-46EA-A569-B62BB2C200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1-90D7-4467-A31D-77279109324E}"/>
                </c:ext>
              </c:extLst>
            </c:dLbl>
            <c:dLbl>
              <c:idx val="449"/>
              <c:tx>
                <c:rich>
                  <a:bodyPr/>
                  <a:lstStyle/>
                  <a:p>
                    <a:fld id="{1C900807-4524-4FD7-B884-D8F1AE5F420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2-90D7-4467-A31D-77279109324E}"/>
                </c:ext>
              </c:extLst>
            </c:dLbl>
            <c:dLbl>
              <c:idx val="450"/>
              <c:tx>
                <c:rich>
                  <a:bodyPr/>
                  <a:lstStyle/>
                  <a:p>
                    <a:fld id="{3A3CBE39-D78C-4674-8CCD-B5AB0FFFCF6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3-90D7-4467-A31D-77279109324E}"/>
                </c:ext>
              </c:extLst>
            </c:dLbl>
            <c:dLbl>
              <c:idx val="451"/>
              <c:tx>
                <c:rich>
                  <a:bodyPr/>
                  <a:lstStyle/>
                  <a:p>
                    <a:fld id="{B9077683-D1FF-41F2-8D86-61C36EF66EC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4-90D7-4467-A31D-77279109324E}"/>
                </c:ext>
              </c:extLst>
            </c:dLbl>
            <c:dLbl>
              <c:idx val="452"/>
              <c:tx>
                <c:rich>
                  <a:bodyPr/>
                  <a:lstStyle/>
                  <a:p>
                    <a:fld id="{B2A1193E-F9F1-4FBE-85E6-E8A9C83BBA9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5-90D7-4467-A31D-77279109324E}"/>
                </c:ext>
              </c:extLst>
            </c:dLbl>
            <c:dLbl>
              <c:idx val="453"/>
              <c:tx>
                <c:rich>
                  <a:bodyPr/>
                  <a:lstStyle/>
                  <a:p>
                    <a:fld id="{588FF5F2-CEA9-4956-B092-29356F8D58A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6-90D7-4467-A31D-77279109324E}"/>
                </c:ext>
              </c:extLst>
            </c:dLbl>
            <c:dLbl>
              <c:idx val="454"/>
              <c:tx>
                <c:rich>
                  <a:bodyPr/>
                  <a:lstStyle/>
                  <a:p>
                    <a:fld id="{3B9DB714-D33F-4E0E-9C0D-CAAFEF725C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7-90D7-4467-A31D-77279109324E}"/>
                </c:ext>
              </c:extLst>
            </c:dLbl>
            <c:dLbl>
              <c:idx val="455"/>
              <c:tx>
                <c:rich>
                  <a:bodyPr/>
                  <a:lstStyle/>
                  <a:p>
                    <a:fld id="{AC10E82C-9C38-4BC8-ABE3-C4BF2E87A5D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8-90D7-4467-A31D-77279109324E}"/>
                </c:ext>
              </c:extLst>
            </c:dLbl>
            <c:dLbl>
              <c:idx val="456"/>
              <c:tx>
                <c:rich>
                  <a:bodyPr/>
                  <a:lstStyle/>
                  <a:p>
                    <a:fld id="{EEAF9502-F09A-4ADD-BCD6-5ED0A4302F9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9-90D7-4467-A31D-77279109324E}"/>
                </c:ext>
              </c:extLst>
            </c:dLbl>
            <c:dLbl>
              <c:idx val="457"/>
              <c:tx>
                <c:rich>
                  <a:bodyPr/>
                  <a:lstStyle/>
                  <a:p>
                    <a:fld id="{625CADBE-A627-46B1-96F6-783430DE3B4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A-90D7-4467-A31D-77279109324E}"/>
                </c:ext>
              </c:extLst>
            </c:dLbl>
            <c:dLbl>
              <c:idx val="458"/>
              <c:tx>
                <c:rich>
                  <a:bodyPr/>
                  <a:lstStyle/>
                  <a:p>
                    <a:fld id="{16A6C7BE-7185-447A-91AF-C7422FB2459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B-90D7-4467-A31D-77279109324E}"/>
                </c:ext>
              </c:extLst>
            </c:dLbl>
            <c:dLbl>
              <c:idx val="459"/>
              <c:tx>
                <c:rich>
                  <a:bodyPr/>
                  <a:lstStyle/>
                  <a:p>
                    <a:fld id="{9B7FD946-FF6C-4E45-B2D6-87F52FD7B7C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C-90D7-4467-A31D-77279109324E}"/>
                </c:ext>
              </c:extLst>
            </c:dLbl>
            <c:dLbl>
              <c:idx val="460"/>
              <c:tx>
                <c:rich>
                  <a:bodyPr/>
                  <a:lstStyle/>
                  <a:p>
                    <a:fld id="{78D30ADE-8038-448E-9D2B-F3A69B62DC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D-90D7-4467-A31D-77279109324E}"/>
                </c:ext>
              </c:extLst>
            </c:dLbl>
            <c:dLbl>
              <c:idx val="461"/>
              <c:tx>
                <c:rich>
                  <a:bodyPr/>
                  <a:lstStyle/>
                  <a:p>
                    <a:fld id="{9CF56857-D50E-467E-857A-835A32DA573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E-90D7-4467-A31D-77279109324E}"/>
                </c:ext>
              </c:extLst>
            </c:dLbl>
            <c:dLbl>
              <c:idx val="462"/>
              <c:tx>
                <c:rich>
                  <a:bodyPr/>
                  <a:lstStyle/>
                  <a:p>
                    <a:fld id="{4080B512-030A-4E8D-A1FD-19987017777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CF-90D7-4467-A31D-77279109324E}"/>
                </c:ext>
              </c:extLst>
            </c:dLbl>
            <c:dLbl>
              <c:idx val="463"/>
              <c:tx>
                <c:rich>
                  <a:bodyPr/>
                  <a:lstStyle/>
                  <a:p>
                    <a:fld id="{544A2BB7-1A88-4304-AD04-BB02915A526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0-90D7-4467-A31D-77279109324E}"/>
                </c:ext>
              </c:extLst>
            </c:dLbl>
            <c:dLbl>
              <c:idx val="464"/>
              <c:tx>
                <c:rich>
                  <a:bodyPr/>
                  <a:lstStyle/>
                  <a:p>
                    <a:fld id="{885697E5-5ECE-49AD-A207-129579BEB64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1-90D7-4467-A31D-77279109324E}"/>
                </c:ext>
              </c:extLst>
            </c:dLbl>
            <c:dLbl>
              <c:idx val="465"/>
              <c:tx>
                <c:rich>
                  <a:bodyPr/>
                  <a:lstStyle/>
                  <a:p>
                    <a:fld id="{A91310AC-4AC3-4516-B731-F38525DF266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2-90D7-4467-A31D-77279109324E}"/>
                </c:ext>
              </c:extLst>
            </c:dLbl>
            <c:dLbl>
              <c:idx val="466"/>
              <c:tx>
                <c:rich>
                  <a:bodyPr/>
                  <a:lstStyle/>
                  <a:p>
                    <a:fld id="{63EEF582-32A0-45DF-B07B-BA4377CD8CC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3-90D7-4467-A31D-77279109324E}"/>
                </c:ext>
              </c:extLst>
            </c:dLbl>
            <c:dLbl>
              <c:idx val="467"/>
              <c:tx>
                <c:rich>
                  <a:bodyPr/>
                  <a:lstStyle/>
                  <a:p>
                    <a:fld id="{6C788F4D-5451-4553-B3DA-D16ADE53C82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4-90D7-4467-A31D-77279109324E}"/>
                </c:ext>
              </c:extLst>
            </c:dLbl>
            <c:dLbl>
              <c:idx val="468"/>
              <c:tx>
                <c:rich>
                  <a:bodyPr/>
                  <a:lstStyle/>
                  <a:p>
                    <a:fld id="{08A61C5E-5CE8-40F1-B7CD-E22871A46B2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5-90D7-4467-A31D-77279109324E}"/>
                </c:ext>
              </c:extLst>
            </c:dLbl>
            <c:dLbl>
              <c:idx val="469"/>
              <c:tx>
                <c:rich>
                  <a:bodyPr/>
                  <a:lstStyle/>
                  <a:p>
                    <a:fld id="{88EE122C-AD72-4C7F-B5CB-381867BF5BB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6-90D7-4467-A31D-77279109324E}"/>
                </c:ext>
              </c:extLst>
            </c:dLbl>
            <c:dLbl>
              <c:idx val="470"/>
              <c:tx>
                <c:rich>
                  <a:bodyPr/>
                  <a:lstStyle/>
                  <a:p>
                    <a:fld id="{EFB35416-E7C6-4BD5-9F66-64B01C2DE58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7-90D7-4467-A31D-77279109324E}"/>
                </c:ext>
              </c:extLst>
            </c:dLbl>
            <c:dLbl>
              <c:idx val="471"/>
              <c:tx>
                <c:rich>
                  <a:bodyPr/>
                  <a:lstStyle/>
                  <a:p>
                    <a:fld id="{015506CC-A8B4-43A3-961A-5AA4B9D8CBB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8-90D7-4467-A31D-77279109324E}"/>
                </c:ext>
              </c:extLst>
            </c:dLbl>
            <c:dLbl>
              <c:idx val="472"/>
              <c:tx>
                <c:rich>
                  <a:bodyPr/>
                  <a:lstStyle/>
                  <a:p>
                    <a:fld id="{3E22D814-DB54-41B2-B602-FEDA842D58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9-90D7-4467-A31D-77279109324E}"/>
                </c:ext>
              </c:extLst>
            </c:dLbl>
            <c:dLbl>
              <c:idx val="473"/>
              <c:tx>
                <c:rich>
                  <a:bodyPr/>
                  <a:lstStyle/>
                  <a:p>
                    <a:fld id="{D4952EB9-4858-4174-8B6E-CD5DB7E2C8E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A-90D7-4467-A31D-77279109324E}"/>
                </c:ext>
              </c:extLst>
            </c:dLbl>
            <c:dLbl>
              <c:idx val="474"/>
              <c:tx>
                <c:rich>
                  <a:bodyPr/>
                  <a:lstStyle/>
                  <a:p>
                    <a:fld id="{5D28656A-5FCC-4281-A9C1-164BAE43B2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B-90D7-4467-A31D-77279109324E}"/>
                </c:ext>
              </c:extLst>
            </c:dLbl>
            <c:dLbl>
              <c:idx val="475"/>
              <c:tx>
                <c:rich>
                  <a:bodyPr/>
                  <a:lstStyle/>
                  <a:p>
                    <a:fld id="{A25E4E1C-0FF4-46CD-AF08-E7C427C4A3F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C-90D7-4467-A31D-77279109324E}"/>
                </c:ext>
              </c:extLst>
            </c:dLbl>
            <c:dLbl>
              <c:idx val="476"/>
              <c:tx>
                <c:rich>
                  <a:bodyPr/>
                  <a:lstStyle/>
                  <a:p>
                    <a:fld id="{85A49488-9C3A-40B0-9545-12BB64F0EED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D-90D7-4467-A31D-77279109324E}"/>
                </c:ext>
              </c:extLst>
            </c:dLbl>
            <c:dLbl>
              <c:idx val="477"/>
              <c:tx>
                <c:rich>
                  <a:bodyPr/>
                  <a:lstStyle/>
                  <a:p>
                    <a:fld id="{F11175DB-C3FD-4490-A23E-922E2FF9116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E-90D7-4467-A31D-77279109324E}"/>
                </c:ext>
              </c:extLst>
            </c:dLbl>
            <c:dLbl>
              <c:idx val="478"/>
              <c:tx>
                <c:rich>
                  <a:bodyPr/>
                  <a:lstStyle/>
                  <a:p>
                    <a:fld id="{97A23F62-B166-47B0-9C4C-DD7BE3BDCDA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DF-90D7-4467-A31D-77279109324E}"/>
                </c:ext>
              </c:extLst>
            </c:dLbl>
            <c:dLbl>
              <c:idx val="479"/>
              <c:tx>
                <c:rich>
                  <a:bodyPr/>
                  <a:lstStyle/>
                  <a:p>
                    <a:fld id="{86E9452E-9F62-4E4E-B336-237DB877502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0-90D7-4467-A31D-77279109324E}"/>
                </c:ext>
              </c:extLst>
            </c:dLbl>
            <c:dLbl>
              <c:idx val="480"/>
              <c:tx>
                <c:rich>
                  <a:bodyPr/>
                  <a:lstStyle/>
                  <a:p>
                    <a:fld id="{1075B693-84DE-4B91-B7F8-8910C9588D3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1-90D7-4467-A31D-77279109324E}"/>
                </c:ext>
              </c:extLst>
            </c:dLbl>
            <c:dLbl>
              <c:idx val="481"/>
              <c:tx>
                <c:rich>
                  <a:bodyPr/>
                  <a:lstStyle/>
                  <a:p>
                    <a:fld id="{00B86DA7-5383-4CD2-8434-446699910CE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2-90D7-4467-A31D-77279109324E}"/>
                </c:ext>
              </c:extLst>
            </c:dLbl>
            <c:dLbl>
              <c:idx val="482"/>
              <c:tx>
                <c:rich>
                  <a:bodyPr/>
                  <a:lstStyle/>
                  <a:p>
                    <a:fld id="{E6A3579D-F4B3-4660-921F-DE911302C16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3-90D7-4467-A31D-77279109324E}"/>
                </c:ext>
              </c:extLst>
            </c:dLbl>
            <c:dLbl>
              <c:idx val="483"/>
              <c:tx>
                <c:rich>
                  <a:bodyPr/>
                  <a:lstStyle/>
                  <a:p>
                    <a:fld id="{949F1244-2D74-4A43-AF20-5058475897F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4-90D7-4467-A31D-77279109324E}"/>
                </c:ext>
              </c:extLst>
            </c:dLbl>
            <c:dLbl>
              <c:idx val="484"/>
              <c:tx>
                <c:rich>
                  <a:bodyPr/>
                  <a:lstStyle/>
                  <a:p>
                    <a:fld id="{FBC0C608-D1F1-4663-A7C0-313474B5878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5-90D7-4467-A31D-77279109324E}"/>
                </c:ext>
              </c:extLst>
            </c:dLbl>
            <c:dLbl>
              <c:idx val="485"/>
              <c:tx>
                <c:rich>
                  <a:bodyPr/>
                  <a:lstStyle/>
                  <a:p>
                    <a:fld id="{34AE3C29-F9FF-4FF1-BDE7-4CFF5358C68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6-90D7-4467-A31D-77279109324E}"/>
                </c:ext>
              </c:extLst>
            </c:dLbl>
            <c:dLbl>
              <c:idx val="486"/>
              <c:tx>
                <c:rich>
                  <a:bodyPr/>
                  <a:lstStyle/>
                  <a:p>
                    <a:fld id="{750AA85B-51F4-4502-9263-9C12003785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7-90D7-4467-A31D-77279109324E}"/>
                </c:ext>
              </c:extLst>
            </c:dLbl>
            <c:dLbl>
              <c:idx val="487"/>
              <c:tx>
                <c:rich>
                  <a:bodyPr/>
                  <a:lstStyle/>
                  <a:p>
                    <a:fld id="{36CD8C45-5D6C-4772-B72B-9555D86E415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8-90D7-4467-A31D-77279109324E}"/>
                </c:ext>
              </c:extLst>
            </c:dLbl>
            <c:dLbl>
              <c:idx val="488"/>
              <c:tx>
                <c:rich>
                  <a:bodyPr/>
                  <a:lstStyle/>
                  <a:p>
                    <a:fld id="{11A533BC-6119-4513-94F7-01FA0D01316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9-90D7-4467-A31D-77279109324E}"/>
                </c:ext>
              </c:extLst>
            </c:dLbl>
            <c:dLbl>
              <c:idx val="489"/>
              <c:tx>
                <c:rich>
                  <a:bodyPr/>
                  <a:lstStyle/>
                  <a:p>
                    <a:fld id="{DA2EB68D-CE2F-4C7D-ABB9-C5E0CE1E99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A-90D7-4467-A31D-77279109324E}"/>
                </c:ext>
              </c:extLst>
            </c:dLbl>
            <c:dLbl>
              <c:idx val="490"/>
              <c:tx>
                <c:rich>
                  <a:bodyPr/>
                  <a:lstStyle/>
                  <a:p>
                    <a:fld id="{D386C37D-20EA-4480-B6D6-11BA01CE900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B-90D7-4467-A31D-77279109324E}"/>
                </c:ext>
              </c:extLst>
            </c:dLbl>
            <c:dLbl>
              <c:idx val="491"/>
              <c:tx>
                <c:rich>
                  <a:bodyPr/>
                  <a:lstStyle/>
                  <a:p>
                    <a:fld id="{84DB588D-9B6C-4A47-9660-DBD623CF38A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C-90D7-4467-A31D-77279109324E}"/>
                </c:ext>
              </c:extLst>
            </c:dLbl>
            <c:dLbl>
              <c:idx val="492"/>
              <c:tx>
                <c:rich>
                  <a:bodyPr/>
                  <a:lstStyle/>
                  <a:p>
                    <a:fld id="{2145E8A4-92EB-447B-B2BF-ED8DB3210F1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D-90D7-4467-A31D-77279109324E}"/>
                </c:ext>
              </c:extLst>
            </c:dLbl>
            <c:dLbl>
              <c:idx val="493"/>
              <c:tx>
                <c:rich>
                  <a:bodyPr/>
                  <a:lstStyle/>
                  <a:p>
                    <a:fld id="{C56EF6DF-A031-4919-B75E-86E3FABADAB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E-90D7-4467-A31D-77279109324E}"/>
                </c:ext>
              </c:extLst>
            </c:dLbl>
            <c:dLbl>
              <c:idx val="494"/>
              <c:tx>
                <c:rich>
                  <a:bodyPr/>
                  <a:lstStyle/>
                  <a:p>
                    <a:fld id="{776EBCEC-F890-4493-B64B-C282005F6A2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EF-90D7-4467-A31D-77279109324E}"/>
                </c:ext>
              </c:extLst>
            </c:dLbl>
            <c:dLbl>
              <c:idx val="495"/>
              <c:tx>
                <c:rich>
                  <a:bodyPr/>
                  <a:lstStyle/>
                  <a:p>
                    <a:fld id="{ECA2CD4A-3300-465E-80AA-59A1E88FA89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0-90D7-4467-A31D-77279109324E}"/>
                </c:ext>
              </c:extLst>
            </c:dLbl>
            <c:dLbl>
              <c:idx val="496"/>
              <c:tx>
                <c:rich>
                  <a:bodyPr/>
                  <a:lstStyle/>
                  <a:p>
                    <a:fld id="{4D5F2071-58DC-4AB2-832A-01744FB1DD0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1-90D7-4467-A31D-77279109324E}"/>
                </c:ext>
              </c:extLst>
            </c:dLbl>
            <c:dLbl>
              <c:idx val="497"/>
              <c:tx>
                <c:rich>
                  <a:bodyPr/>
                  <a:lstStyle/>
                  <a:p>
                    <a:fld id="{3DC90900-7CD8-4F73-A249-6468D5CD9FE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2-90D7-4467-A31D-77279109324E}"/>
                </c:ext>
              </c:extLst>
            </c:dLbl>
            <c:dLbl>
              <c:idx val="498"/>
              <c:tx>
                <c:rich>
                  <a:bodyPr/>
                  <a:lstStyle/>
                  <a:p>
                    <a:fld id="{25143658-94AA-45E8-9038-7A36258DBE8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3-90D7-4467-A31D-77279109324E}"/>
                </c:ext>
              </c:extLst>
            </c:dLbl>
            <c:dLbl>
              <c:idx val="499"/>
              <c:tx>
                <c:rich>
                  <a:bodyPr/>
                  <a:lstStyle/>
                  <a:p>
                    <a:fld id="{EDBA2A8F-D15E-41EE-99FF-C6896657614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4-90D7-4467-A31D-77279109324E}"/>
                </c:ext>
              </c:extLst>
            </c:dLbl>
            <c:dLbl>
              <c:idx val="500"/>
              <c:tx>
                <c:rich>
                  <a:bodyPr/>
                  <a:lstStyle/>
                  <a:p>
                    <a:fld id="{2F7BC0AE-B859-4123-A8D4-17DA5BA545F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5-90D7-4467-A31D-77279109324E}"/>
                </c:ext>
              </c:extLst>
            </c:dLbl>
            <c:dLbl>
              <c:idx val="501"/>
              <c:tx>
                <c:rich>
                  <a:bodyPr/>
                  <a:lstStyle/>
                  <a:p>
                    <a:fld id="{EBE2FD4D-E5AD-46D4-AF3E-3194838AF17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6-90D7-4467-A31D-77279109324E}"/>
                </c:ext>
              </c:extLst>
            </c:dLbl>
            <c:dLbl>
              <c:idx val="502"/>
              <c:tx>
                <c:rich>
                  <a:bodyPr/>
                  <a:lstStyle/>
                  <a:p>
                    <a:fld id="{662B8930-96CA-4B7C-AE75-4BF3972F2DC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7-90D7-4467-A31D-77279109324E}"/>
                </c:ext>
              </c:extLst>
            </c:dLbl>
            <c:dLbl>
              <c:idx val="503"/>
              <c:tx>
                <c:rich>
                  <a:bodyPr/>
                  <a:lstStyle/>
                  <a:p>
                    <a:fld id="{0BF5D700-8F5D-41FE-A395-1F5F2873FFA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8-90D7-4467-A31D-77279109324E}"/>
                </c:ext>
              </c:extLst>
            </c:dLbl>
            <c:dLbl>
              <c:idx val="504"/>
              <c:tx>
                <c:rich>
                  <a:bodyPr/>
                  <a:lstStyle/>
                  <a:p>
                    <a:fld id="{DD325F8C-B98C-4E59-A6C1-A402AAE37A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9-90D7-4467-A31D-77279109324E}"/>
                </c:ext>
              </c:extLst>
            </c:dLbl>
            <c:dLbl>
              <c:idx val="505"/>
              <c:tx>
                <c:rich>
                  <a:bodyPr/>
                  <a:lstStyle/>
                  <a:p>
                    <a:fld id="{70C875EE-C265-42C0-A8FF-9ACAA61248D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A-90D7-4467-A31D-77279109324E}"/>
                </c:ext>
              </c:extLst>
            </c:dLbl>
            <c:dLbl>
              <c:idx val="506"/>
              <c:tx>
                <c:rich>
                  <a:bodyPr/>
                  <a:lstStyle/>
                  <a:p>
                    <a:fld id="{12924E29-20D1-4038-89FE-B79E828428A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B-90D7-4467-A31D-77279109324E}"/>
                </c:ext>
              </c:extLst>
            </c:dLbl>
            <c:dLbl>
              <c:idx val="507"/>
              <c:tx>
                <c:rich>
                  <a:bodyPr/>
                  <a:lstStyle/>
                  <a:p>
                    <a:fld id="{F39E7939-769C-4DDB-8BAF-6CB7FAD9C4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C-90D7-4467-A31D-77279109324E}"/>
                </c:ext>
              </c:extLst>
            </c:dLbl>
            <c:dLbl>
              <c:idx val="508"/>
              <c:tx>
                <c:rich>
                  <a:bodyPr/>
                  <a:lstStyle/>
                  <a:p>
                    <a:fld id="{9FB0A226-5288-4F3C-BC47-086AE14FD1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D-90D7-4467-A31D-77279109324E}"/>
                </c:ext>
              </c:extLst>
            </c:dLbl>
            <c:dLbl>
              <c:idx val="509"/>
              <c:tx>
                <c:rich>
                  <a:bodyPr/>
                  <a:lstStyle/>
                  <a:p>
                    <a:fld id="{C13D548F-C6D1-4838-9B7E-097B1A75324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E-90D7-4467-A31D-77279109324E}"/>
                </c:ext>
              </c:extLst>
            </c:dLbl>
            <c:dLbl>
              <c:idx val="510"/>
              <c:tx>
                <c:rich>
                  <a:bodyPr/>
                  <a:lstStyle/>
                  <a:p>
                    <a:fld id="{BC405D7E-8933-461D-A498-96B2538CBB2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FF-90D7-4467-A31D-77279109324E}"/>
                </c:ext>
              </c:extLst>
            </c:dLbl>
            <c:dLbl>
              <c:idx val="511"/>
              <c:tx>
                <c:rich>
                  <a:bodyPr/>
                  <a:lstStyle/>
                  <a:p>
                    <a:fld id="{E730639B-76D1-4061-AC30-CC911D6653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0-90D7-4467-A31D-77279109324E}"/>
                </c:ext>
              </c:extLst>
            </c:dLbl>
            <c:dLbl>
              <c:idx val="512"/>
              <c:tx>
                <c:rich>
                  <a:bodyPr/>
                  <a:lstStyle/>
                  <a:p>
                    <a:fld id="{0B84F643-2F13-41FD-9468-C9079F052E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1-90D7-4467-A31D-77279109324E}"/>
                </c:ext>
              </c:extLst>
            </c:dLbl>
            <c:dLbl>
              <c:idx val="513"/>
              <c:tx>
                <c:rich>
                  <a:bodyPr/>
                  <a:lstStyle/>
                  <a:p>
                    <a:fld id="{BA6CB5CD-C835-4135-B6BF-55EDF613522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2-90D7-4467-A31D-77279109324E}"/>
                </c:ext>
              </c:extLst>
            </c:dLbl>
            <c:dLbl>
              <c:idx val="514"/>
              <c:tx>
                <c:rich>
                  <a:bodyPr/>
                  <a:lstStyle/>
                  <a:p>
                    <a:fld id="{4BD225B7-B58A-425E-864F-6FED681F655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3-90D7-4467-A31D-77279109324E}"/>
                </c:ext>
              </c:extLst>
            </c:dLbl>
            <c:dLbl>
              <c:idx val="515"/>
              <c:tx>
                <c:rich>
                  <a:bodyPr/>
                  <a:lstStyle/>
                  <a:p>
                    <a:fld id="{660A4972-F89A-48DD-9DC8-4B2F8F0623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4-90D7-4467-A31D-77279109324E}"/>
                </c:ext>
              </c:extLst>
            </c:dLbl>
            <c:dLbl>
              <c:idx val="516"/>
              <c:tx>
                <c:rich>
                  <a:bodyPr/>
                  <a:lstStyle/>
                  <a:p>
                    <a:fld id="{407B6890-7B0C-463D-AB33-3A651B75D9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5-90D7-4467-A31D-77279109324E}"/>
                </c:ext>
              </c:extLst>
            </c:dLbl>
            <c:dLbl>
              <c:idx val="517"/>
              <c:tx>
                <c:rich>
                  <a:bodyPr/>
                  <a:lstStyle/>
                  <a:p>
                    <a:fld id="{3C14C747-4478-42D5-B727-E9D38287ED0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6-90D7-4467-A31D-77279109324E}"/>
                </c:ext>
              </c:extLst>
            </c:dLbl>
            <c:dLbl>
              <c:idx val="518"/>
              <c:tx>
                <c:rich>
                  <a:bodyPr/>
                  <a:lstStyle/>
                  <a:p>
                    <a:fld id="{61F5AFD4-A3D2-407F-8F50-278157A553B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7-90D7-4467-A31D-77279109324E}"/>
                </c:ext>
              </c:extLst>
            </c:dLbl>
            <c:dLbl>
              <c:idx val="519"/>
              <c:tx>
                <c:rich>
                  <a:bodyPr/>
                  <a:lstStyle/>
                  <a:p>
                    <a:fld id="{5C25D4D9-7ECD-45EA-AD75-B53F015EF0E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8-90D7-4467-A31D-77279109324E}"/>
                </c:ext>
              </c:extLst>
            </c:dLbl>
            <c:dLbl>
              <c:idx val="520"/>
              <c:tx>
                <c:rich>
                  <a:bodyPr/>
                  <a:lstStyle/>
                  <a:p>
                    <a:fld id="{E693F920-EB9A-4795-8029-B27D78B7DD3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9-90D7-4467-A31D-77279109324E}"/>
                </c:ext>
              </c:extLst>
            </c:dLbl>
            <c:dLbl>
              <c:idx val="521"/>
              <c:tx>
                <c:rich>
                  <a:bodyPr/>
                  <a:lstStyle/>
                  <a:p>
                    <a:fld id="{95E504C4-977B-4580-9019-1D6C9F03305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A-90D7-4467-A31D-77279109324E}"/>
                </c:ext>
              </c:extLst>
            </c:dLbl>
            <c:dLbl>
              <c:idx val="522"/>
              <c:tx>
                <c:rich>
                  <a:bodyPr/>
                  <a:lstStyle/>
                  <a:p>
                    <a:fld id="{9055B1EA-EB3F-4166-AB9D-54AA78A54C7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B-90D7-4467-A31D-77279109324E}"/>
                </c:ext>
              </c:extLst>
            </c:dLbl>
            <c:dLbl>
              <c:idx val="523"/>
              <c:tx>
                <c:rich>
                  <a:bodyPr/>
                  <a:lstStyle/>
                  <a:p>
                    <a:fld id="{67731EB5-CC3C-4EA0-AF58-E5070B5DB0C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C-90D7-4467-A31D-77279109324E}"/>
                </c:ext>
              </c:extLst>
            </c:dLbl>
            <c:dLbl>
              <c:idx val="524"/>
              <c:tx>
                <c:rich>
                  <a:bodyPr/>
                  <a:lstStyle/>
                  <a:p>
                    <a:fld id="{157B361B-489E-4727-8A43-EA07A5B95A0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D-90D7-4467-A31D-77279109324E}"/>
                </c:ext>
              </c:extLst>
            </c:dLbl>
            <c:dLbl>
              <c:idx val="525"/>
              <c:tx>
                <c:rich>
                  <a:bodyPr/>
                  <a:lstStyle/>
                  <a:p>
                    <a:fld id="{5053444C-0DE3-4863-9878-70ED12DAC8A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E-90D7-4467-A31D-77279109324E}"/>
                </c:ext>
              </c:extLst>
            </c:dLbl>
            <c:dLbl>
              <c:idx val="526"/>
              <c:tx>
                <c:rich>
                  <a:bodyPr/>
                  <a:lstStyle/>
                  <a:p>
                    <a:fld id="{40F931BA-B5E3-42D8-ABB9-8F8A43282E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0F-90D7-4467-A31D-77279109324E}"/>
                </c:ext>
              </c:extLst>
            </c:dLbl>
            <c:dLbl>
              <c:idx val="527"/>
              <c:tx>
                <c:rich>
                  <a:bodyPr/>
                  <a:lstStyle/>
                  <a:p>
                    <a:fld id="{5D3021E7-159F-4599-8E61-7516C8F6B40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0-90D7-4467-A31D-77279109324E}"/>
                </c:ext>
              </c:extLst>
            </c:dLbl>
            <c:dLbl>
              <c:idx val="528"/>
              <c:tx>
                <c:rich>
                  <a:bodyPr/>
                  <a:lstStyle/>
                  <a:p>
                    <a:fld id="{B8E0E687-FFB2-45F2-B37F-DD8664DD331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1-90D7-4467-A31D-77279109324E}"/>
                </c:ext>
              </c:extLst>
            </c:dLbl>
            <c:dLbl>
              <c:idx val="529"/>
              <c:tx>
                <c:rich>
                  <a:bodyPr/>
                  <a:lstStyle/>
                  <a:p>
                    <a:fld id="{7294827D-D621-4143-9C42-76FDA45CACB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2-90D7-4467-A31D-77279109324E}"/>
                </c:ext>
              </c:extLst>
            </c:dLbl>
            <c:dLbl>
              <c:idx val="530"/>
              <c:tx>
                <c:rich>
                  <a:bodyPr/>
                  <a:lstStyle/>
                  <a:p>
                    <a:fld id="{AB18364B-DA70-43C3-ABAE-50AE25F55E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3-90D7-4467-A31D-77279109324E}"/>
                </c:ext>
              </c:extLst>
            </c:dLbl>
            <c:dLbl>
              <c:idx val="531"/>
              <c:tx>
                <c:rich>
                  <a:bodyPr/>
                  <a:lstStyle/>
                  <a:p>
                    <a:fld id="{619EB488-1046-4DC3-98C1-68EF35198DA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4-90D7-4467-A31D-77279109324E}"/>
                </c:ext>
              </c:extLst>
            </c:dLbl>
            <c:dLbl>
              <c:idx val="532"/>
              <c:tx>
                <c:rich>
                  <a:bodyPr/>
                  <a:lstStyle/>
                  <a:p>
                    <a:fld id="{ED0D9421-A16D-47A7-88B1-61B21F2F417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5-90D7-4467-A31D-77279109324E}"/>
                </c:ext>
              </c:extLst>
            </c:dLbl>
            <c:dLbl>
              <c:idx val="533"/>
              <c:tx>
                <c:rich>
                  <a:bodyPr/>
                  <a:lstStyle/>
                  <a:p>
                    <a:fld id="{4DCE141A-69C1-46FF-8F4C-3FCCB442270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6-90D7-4467-A31D-77279109324E}"/>
                </c:ext>
              </c:extLst>
            </c:dLbl>
            <c:dLbl>
              <c:idx val="534"/>
              <c:tx>
                <c:rich>
                  <a:bodyPr/>
                  <a:lstStyle/>
                  <a:p>
                    <a:fld id="{096F91FE-2860-43DA-B987-A17A7E87917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7-90D7-4467-A31D-77279109324E}"/>
                </c:ext>
              </c:extLst>
            </c:dLbl>
            <c:dLbl>
              <c:idx val="535"/>
              <c:tx>
                <c:rich>
                  <a:bodyPr/>
                  <a:lstStyle/>
                  <a:p>
                    <a:fld id="{CB3E10DF-F4FA-48B8-8077-A20D78FA656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8-90D7-4467-A31D-77279109324E}"/>
                </c:ext>
              </c:extLst>
            </c:dLbl>
            <c:dLbl>
              <c:idx val="536"/>
              <c:tx>
                <c:rich>
                  <a:bodyPr/>
                  <a:lstStyle/>
                  <a:p>
                    <a:fld id="{BCF0767B-B427-47CD-96DE-B598C9BAAAA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9-90D7-4467-A31D-77279109324E}"/>
                </c:ext>
              </c:extLst>
            </c:dLbl>
            <c:dLbl>
              <c:idx val="537"/>
              <c:tx>
                <c:rich>
                  <a:bodyPr/>
                  <a:lstStyle/>
                  <a:p>
                    <a:fld id="{A3A00E53-E3CE-42DA-9302-A353E460CC8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A-90D7-4467-A31D-77279109324E}"/>
                </c:ext>
              </c:extLst>
            </c:dLbl>
            <c:dLbl>
              <c:idx val="538"/>
              <c:tx>
                <c:rich>
                  <a:bodyPr/>
                  <a:lstStyle/>
                  <a:p>
                    <a:fld id="{AEE0E070-1D02-4101-BB9B-8F4BC0313C1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B-90D7-4467-A31D-77279109324E}"/>
                </c:ext>
              </c:extLst>
            </c:dLbl>
            <c:dLbl>
              <c:idx val="539"/>
              <c:tx>
                <c:rich>
                  <a:bodyPr/>
                  <a:lstStyle/>
                  <a:p>
                    <a:fld id="{9518B7FF-2B80-4E5C-88A1-A19DE914634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C-90D7-4467-A31D-77279109324E}"/>
                </c:ext>
              </c:extLst>
            </c:dLbl>
            <c:dLbl>
              <c:idx val="540"/>
              <c:tx>
                <c:rich>
                  <a:bodyPr/>
                  <a:lstStyle/>
                  <a:p>
                    <a:fld id="{D3B7E59B-0B40-4F27-B097-BE4D802B484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D-90D7-4467-A31D-77279109324E}"/>
                </c:ext>
              </c:extLst>
            </c:dLbl>
            <c:dLbl>
              <c:idx val="541"/>
              <c:tx>
                <c:rich>
                  <a:bodyPr/>
                  <a:lstStyle/>
                  <a:p>
                    <a:fld id="{AE03E52C-FA5B-45D0-B2A0-963F1F32A0A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E-90D7-4467-A31D-77279109324E}"/>
                </c:ext>
              </c:extLst>
            </c:dLbl>
            <c:dLbl>
              <c:idx val="542"/>
              <c:tx>
                <c:rich>
                  <a:bodyPr/>
                  <a:lstStyle/>
                  <a:p>
                    <a:fld id="{49841140-543F-4CAA-9BFE-2F5DDD77DD1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F-90D7-4467-A31D-77279109324E}"/>
                </c:ext>
              </c:extLst>
            </c:dLbl>
            <c:dLbl>
              <c:idx val="543"/>
              <c:tx>
                <c:rich>
                  <a:bodyPr/>
                  <a:lstStyle/>
                  <a:p>
                    <a:fld id="{57067FF6-547A-4406-AB91-D4F29E39B7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0-90D7-4467-A31D-77279109324E}"/>
                </c:ext>
              </c:extLst>
            </c:dLbl>
            <c:dLbl>
              <c:idx val="544"/>
              <c:tx>
                <c:rich>
                  <a:bodyPr/>
                  <a:lstStyle/>
                  <a:p>
                    <a:fld id="{14D2630A-CE24-4F60-8119-B6B3725ED65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1-90D7-4467-A31D-77279109324E}"/>
                </c:ext>
              </c:extLst>
            </c:dLbl>
            <c:dLbl>
              <c:idx val="545"/>
              <c:tx>
                <c:rich>
                  <a:bodyPr/>
                  <a:lstStyle/>
                  <a:p>
                    <a:fld id="{43DC54AC-3DCD-4053-A0E7-EDC5B98F012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2-90D7-4467-A31D-77279109324E}"/>
                </c:ext>
              </c:extLst>
            </c:dLbl>
            <c:dLbl>
              <c:idx val="546"/>
              <c:tx>
                <c:rich>
                  <a:bodyPr/>
                  <a:lstStyle/>
                  <a:p>
                    <a:fld id="{691250D1-1486-4E98-B825-4E8D5CB2459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3-90D7-4467-A31D-77279109324E}"/>
                </c:ext>
              </c:extLst>
            </c:dLbl>
            <c:dLbl>
              <c:idx val="547"/>
              <c:tx>
                <c:rich>
                  <a:bodyPr/>
                  <a:lstStyle/>
                  <a:p>
                    <a:fld id="{8E81B678-273C-4E66-8075-6F5122BBCEF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4-90D7-4467-A31D-77279109324E}"/>
                </c:ext>
              </c:extLst>
            </c:dLbl>
            <c:dLbl>
              <c:idx val="548"/>
              <c:tx>
                <c:rich>
                  <a:bodyPr/>
                  <a:lstStyle/>
                  <a:p>
                    <a:fld id="{0F2CAF86-70DF-47BA-95CE-B0F16300EF1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5-90D7-4467-A31D-77279109324E}"/>
                </c:ext>
              </c:extLst>
            </c:dLbl>
            <c:dLbl>
              <c:idx val="549"/>
              <c:tx>
                <c:rich>
                  <a:bodyPr/>
                  <a:lstStyle/>
                  <a:p>
                    <a:fld id="{B09020F5-3CC9-48C0-A4A2-E7C0ADD9138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6-90D7-4467-A31D-77279109324E}"/>
                </c:ext>
              </c:extLst>
            </c:dLbl>
            <c:dLbl>
              <c:idx val="550"/>
              <c:tx>
                <c:rich>
                  <a:bodyPr/>
                  <a:lstStyle/>
                  <a:p>
                    <a:fld id="{E014C734-F8AE-49B9-8740-E33CC993C04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7-90D7-4467-A31D-77279109324E}"/>
                </c:ext>
              </c:extLst>
            </c:dLbl>
            <c:dLbl>
              <c:idx val="551"/>
              <c:tx>
                <c:rich>
                  <a:bodyPr/>
                  <a:lstStyle/>
                  <a:p>
                    <a:fld id="{00B6B419-D4AC-4439-8086-DF9AFE8D014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8-90D7-4467-A31D-77279109324E}"/>
                </c:ext>
              </c:extLst>
            </c:dLbl>
            <c:dLbl>
              <c:idx val="552"/>
              <c:tx>
                <c:rich>
                  <a:bodyPr/>
                  <a:lstStyle/>
                  <a:p>
                    <a:fld id="{A936EE73-409F-49E3-9680-D5B7D89C5DA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9-90D7-4467-A31D-77279109324E}"/>
                </c:ext>
              </c:extLst>
            </c:dLbl>
            <c:dLbl>
              <c:idx val="553"/>
              <c:tx>
                <c:rich>
                  <a:bodyPr/>
                  <a:lstStyle/>
                  <a:p>
                    <a:fld id="{0E70F3BA-3515-454A-BD7F-03423BACE11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A-90D7-4467-A31D-77279109324E}"/>
                </c:ext>
              </c:extLst>
            </c:dLbl>
            <c:dLbl>
              <c:idx val="554"/>
              <c:tx>
                <c:rich>
                  <a:bodyPr/>
                  <a:lstStyle/>
                  <a:p>
                    <a:fld id="{37029F10-9EE0-4F3D-834C-37BF72B4262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B-90D7-4467-A31D-77279109324E}"/>
                </c:ext>
              </c:extLst>
            </c:dLbl>
            <c:dLbl>
              <c:idx val="555"/>
              <c:tx>
                <c:rich>
                  <a:bodyPr/>
                  <a:lstStyle/>
                  <a:p>
                    <a:fld id="{8202E093-1DF8-4F42-9027-998B0DB4735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C-90D7-4467-A31D-77279109324E}"/>
                </c:ext>
              </c:extLst>
            </c:dLbl>
            <c:dLbl>
              <c:idx val="556"/>
              <c:tx>
                <c:rich>
                  <a:bodyPr/>
                  <a:lstStyle/>
                  <a:p>
                    <a:fld id="{6C87E8B6-8955-4A8E-BF88-C79D6D017B0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D-90D7-4467-A31D-77279109324E}"/>
                </c:ext>
              </c:extLst>
            </c:dLbl>
            <c:dLbl>
              <c:idx val="557"/>
              <c:tx>
                <c:rich>
                  <a:bodyPr/>
                  <a:lstStyle/>
                  <a:p>
                    <a:fld id="{38AB054F-1537-467A-9787-E7D3CD21DF4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E-90D7-4467-A31D-77279109324E}"/>
                </c:ext>
              </c:extLst>
            </c:dLbl>
            <c:dLbl>
              <c:idx val="558"/>
              <c:tx>
                <c:rich>
                  <a:bodyPr/>
                  <a:lstStyle/>
                  <a:p>
                    <a:fld id="{00AB3EA0-1089-488F-AB75-A0675D5B34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2F-90D7-4467-A31D-77279109324E}"/>
                </c:ext>
              </c:extLst>
            </c:dLbl>
            <c:dLbl>
              <c:idx val="559"/>
              <c:tx>
                <c:rich>
                  <a:bodyPr/>
                  <a:lstStyle/>
                  <a:p>
                    <a:fld id="{23653F4D-8359-4EB7-8233-5A0E94CFE26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0-90D7-4467-A31D-77279109324E}"/>
                </c:ext>
              </c:extLst>
            </c:dLbl>
            <c:dLbl>
              <c:idx val="560"/>
              <c:tx>
                <c:rich>
                  <a:bodyPr/>
                  <a:lstStyle/>
                  <a:p>
                    <a:fld id="{4D80A094-037F-4048-9DCA-13AB3D66EA5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1-90D7-4467-A31D-77279109324E}"/>
                </c:ext>
              </c:extLst>
            </c:dLbl>
            <c:dLbl>
              <c:idx val="561"/>
              <c:tx>
                <c:rich>
                  <a:bodyPr/>
                  <a:lstStyle/>
                  <a:p>
                    <a:fld id="{67B593D6-9448-4E06-8191-567DB92224D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2-90D7-4467-A31D-77279109324E}"/>
                </c:ext>
              </c:extLst>
            </c:dLbl>
            <c:dLbl>
              <c:idx val="562"/>
              <c:tx>
                <c:rich>
                  <a:bodyPr/>
                  <a:lstStyle/>
                  <a:p>
                    <a:fld id="{99258933-6E9F-41F1-8C3E-01DADC0CC2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3-90D7-4467-A31D-77279109324E}"/>
                </c:ext>
              </c:extLst>
            </c:dLbl>
            <c:dLbl>
              <c:idx val="563"/>
              <c:tx>
                <c:rich>
                  <a:bodyPr/>
                  <a:lstStyle/>
                  <a:p>
                    <a:fld id="{1F838BB6-8764-4A27-A0DE-B9BED7811BC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4-90D7-4467-A31D-77279109324E}"/>
                </c:ext>
              </c:extLst>
            </c:dLbl>
            <c:dLbl>
              <c:idx val="564"/>
              <c:tx>
                <c:rich>
                  <a:bodyPr/>
                  <a:lstStyle/>
                  <a:p>
                    <a:fld id="{0B8354BB-5034-4B2A-BF8D-C53595ABE6F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5-90D7-4467-A31D-77279109324E}"/>
                </c:ext>
              </c:extLst>
            </c:dLbl>
            <c:dLbl>
              <c:idx val="565"/>
              <c:tx>
                <c:rich>
                  <a:bodyPr/>
                  <a:lstStyle/>
                  <a:p>
                    <a:fld id="{869AD407-9628-4514-8048-2C7AA25D9D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6-90D7-4467-A31D-77279109324E}"/>
                </c:ext>
              </c:extLst>
            </c:dLbl>
            <c:dLbl>
              <c:idx val="566"/>
              <c:tx>
                <c:rich>
                  <a:bodyPr/>
                  <a:lstStyle/>
                  <a:p>
                    <a:fld id="{709ACEB4-BA8E-4212-9630-3B0426D2FC7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7-90D7-4467-A31D-77279109324E}"/>
                </c:ext>
              </c:extLst>
            </c:dLbl>
            <c:dLbl>
              <c:idx val="567"/>
              <c:tx>
                <c:rich>
                  <a:bodyPr/>
                  <a:lstStyle/>
                  <a:p>
                    <a:fld id="{9CB827A2-8276-43F1-8CB7-F16ACE2ECE4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8-90D7-4467-A31D-77279109324E}"/>
                </c:ext>
              </c:extLst>
            </c:dLbl>
            <c:dLbl>
              <c:idx val="568"/>
              <c:tx>
                <c:rich>
                  <a:bodyPr/>
                  <a:lstStyle/>
                  <a:p>
                    <a:fld id="{5273EB0A-8160-4545-A48B-1BC1DB4A866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9-90D7-4467-A31D-77279109324E}"/>
                </c:ext>
              </c:extLst>
            </c:dLbl>
            <c:dLbl>
              <c:idx val="569"/>
              <c:tx>
                <c:rich>
                  <a:bodyPr/>
                  <a:lstStyle/>
                  <a:p>
                    <a:fld id="{3508CF36-6DAA-486E-BD67-A9D7634EAB2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A-90D7-4467-A31D-77279109324E}"/>
                </c:ext>
              </c:extLst>
            </c:dLbl>
            <c:dLbl>
              <c:idx val="570"/>
              <c:tx>
                <c:rich>
                  <a:bodyPr/>
                  <a:lstStyle/>
                  <a:p>
                    <a:fld id="{D28639C7-C28D-493F-822B-4F0FF5E91AC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B-90D7-4467-A31D-77279109324E}"/>
                </c:ext>
              </c:extLst>
            </c:dLbl>
            <c:dLbl>
              <c:idx val="571"/>
              <c:tx>
                <c:rich>
                  <a:bodyPr/>
                  <a:lstStyle/>
                  <a:p>
                    <a:fld id="{6C584331-F094-4467-B33C-4590B685CF6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C-90D7-4467-A31D-77279109324E}"/>
                </c:ext>
              </c:extLst>
            </c:dLbl>
            <c:dLbl>
              <c:idx val="572"/>
              <c:tx>
                <c:rich>
                  <a:bodyPr/>
                  <a:lstStyle/>
                  <a:p>
                    <a:fld id="{AB78A6A3-5DA2-4CC1-82FC-27B5AD0BD98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D-90D7-4467-A31D-77279109324E}"/>
                </c:ext>
              </c:extLst>
            </c:dLbl>
            <c:dLbl>
              <c:idx val="573"/>
              <c:tx>
                <c:rich>
                  <a:bodyPr/>
                  <a:lstStyle/>
                  <a:p>
                    <a:fld id="{7540ECD7-8260-4FB9-AE8A-9055106A92F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E-90D7-4467-A31D-77279109324E}"/>
                </c:ext>
              </c:extLst>
            </c:dLbl>
            <c:dLbl>
              <c:idx val="574"/>
              <c:tx>
                <c:rich>
                  <a:bodyPr/>
                  <a:lstStyle/>
                  <a:p>
                    <a:fld id="{540FA513-54D9-435B-AC56-DCFF8C00286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3F-90D7-4467-A31D-77279109324E}"/>
                </c:ext>
              </c:extLst>
            </c:dLbl>
            <c:dLbl>
              <c:idx val="575"/>
              <c:tx>
                <c:rich>
                  <a:bodyPr/>
                  <a:lstStyle/>
                  <a:p>
                    <a:fld id="{49FB40A1-970C-48C0-A61F-63DC7873968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0-90D7-4467-A31D-77279109324E}"/>
                </c:ext>
              </c:extLst>
            </c:dLbl>
            <c:dLbl>
              <c:idx val="576"/>
              <c:tx>
                <c:rich>
                  <a:bodyPr/>
                  <a:lstStyle/>
                  <a:p>
                    <a:fld id="{13C46180-3605-444A-B2EB-30C7B7A300B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1-90D7-4467-A31D-77279109324E}"/>
                </c:ext>
              </c:extLst>
            </c:dLbl>
            <c:dLbl>
              <c:idx val="577"/>
              <c:tx>
                <c:rich>
                  <a:bodyPr/>
                  <a:lstStyle/>
                  <a:p>
                    <a:fld id="{D8B29DC0-3663-4B7A-8EE2-90CC4CA991F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2-90D7-4467-A31D-77279109324E}"/>
                </c:ext>
              </c:extLst>
            </c:dLbl>
            <c:dLbl>
              <c:idx val="578"/>
              <c:tx>
                <c:rich>
                  <a:bodyPr/>
                  <a:lstStyle/>
                  <a:p>
                    <a:fld id="{76324AFE-B49A-4A44-9C09-86F7A3BF0FC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3-90D7-4467-A31D-77279109324E}"/>
                </c:ext>
              </c:extLst>
            </c:dLbl>
            <c:dLbl>
              <c:idx val="579"/>
              <c:tx>
                <c:rich>
                  <a:bodyPr/>
                  <a:lstStyle/>
                  <a:p>
                    <a:fld id="{CF0415CF-2672-4B6C-8082-B68C2C15E2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4-90D7-4467-A31D-77279109324E}"/>
                </c:ext>
              </c:extLst>
            </c:dLbl>
            <c:dLbl>
              <c:idx val="580"/>
              <c:tx>
                <c:rich>
                  <a:bodyPr/>
                  <a:lstStyle/>
                  <a:p>
                    <a:fld id="{2CDE1467-4E75-420F-B8DA-02C4DF072BB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5-90D7-4467-A31D-77279109324E}"/>
                </c:ext>
              </c:extLst>
            </c:dLbl>
            <c:dLbl>
              <c:idx val="581"/>
              <c:tx>
                <c:rich>
                  <a:bodyPr/>
                  <a:lstStyle/>
                  <a:p>
                    <a:fld id="{0CDEA67E-7128-4F40-9B1A-E45CB9631B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6-90D7-4467-A31D-77279109324E}"/>
                </c:ext>
              </c:extLst>
            </c:dLbl>
            <c:dLbl>
              <c:idx val="582"/>
              <c:tx>
                <c:rich>
                  <a:bodyPr/>
                  <a:lstStyle/>
                  <a:p>
                    <a:fld id="{6F17E2D9-9C84-4B94-AE35-EB873A6FE9E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7-90D7-4467-A31D-77279109324E}"/>
                </c:ext>
              </c:extLst>
            </c:dLbl>
            <c:dLbl>
              <c:idx val="583"/>
              <c:tx>
                <c:rich>
                  <a:bodyPr/>
                  <a:lstStyle/>
                  <a:p>
                    <a:fld id="{1F8A847A-2762-4038-8BC3-26AE9294F38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8-90D7-4467-A31D-77279109324E}"/>
                </c:ext>
              </c:extLst>
            </c:dLbl>
            <c:dLbl>
              <c:idx val="584"/>
              <c:tx>
                <c:rich>
                  <a:bodyPr/>
                  <a:lstStyle/>
                  <a:p>
                    <a:fld id="{C448AC71-CA78-4836-909B-38B29A97160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9-90D7-4467-A31D-77279109324E}"/>
                </c:ext>
              </c:extLst>
            </c:dLbl>
            <c:dLbl>
              <c:idx val="585"/>
              <c:tx>
                <c:rich>
                  <a:bodyPr/>
                  <a:lstStyle/>
                  <a:p>
                    <a:fld id="{788EAF29-BE96-4386-96CE-A5800FCCF5C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A-90D7-4467-A31D-77279109324E}"/>
                </c:ext>
              </c:extLst>
            </c:dLbl>
            <c:dLbl>
              <c:idx val="586"/>
              <c:tx>
                <c:rich>
                  <a:bodyPr/>
                  <a:lstStyle/>
                  <a:p>
                    <a:fld id="{AB1437D7-8407-43EA-88C1-CFD3879CB7F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B-90D7-4467-A31D-77279109324E}"/>
                </c:ext>
              </c:extLst>
            </c:dLbl>
            <c:dLbl>
              <c:idx val="587"/>
              <c:tx>
                <c:rich>
                  <a:bodyPr/>
                  <a:lstStyle/>
                  <a:p>
                    <a:fld id="{9D3EBBEE-334C-407D-8B9D-0DDC5AA6FAD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C-90D7-4467-A31D-77279109324E}"/>
                </c:ext>
              </c:extLst>
            </c:dLbl>
            <c:dLbl>
              <c:idx val="588"/>
              <c:tx>
                <c:rich>
                  <a:bodyPr/>
                  <a:lstStyle/>
                  <a:p>
                    <a:fld id="{8044FF26-D727-4926-93E4-DD296FD47A1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D-90D7-4467-A31D-77279109324E}"/>
                </c:ext>
              </c:extLst>
            </c:dLbl>
            <c:dLbl>
              <c:idx val="589"/>
              <c:tx>
                <c:rich>
                  <a:bodyPr/>
                  <a:lstStyle/>
                  <a:p>
                    <a:fld id="{B718B75F-D114-4402-9DC9-81A16A1B55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E-90D7-4467-A31D-77279109324E}"/>
                </c:ext>
              </c:extLst>
            </c:dLbl>
            <c:dLbl>
              <c:idx val="590"/>
              <c:tx>
                <c:rich>
                  <a:bodyPr/>
                  <a:lstStyle/>
                  <a:p>
                    <a:fld id="{B12DA0FD-7B78-40B0-85BF-73D1240C395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4F-90D7-4467-A31D-77279109324E}"/>
                </c:ext>
              </c:extLst>
            </c:dLbl>
            <c:dLbl>
              <c:idx val="591"/>
              <c:tx>
                <c:rich>
                  <a:bodyPr/>
                  <a:lstStyle/>
                  <a:p>
                    <a:fld id="{C779231E-3081-4B63-9CE9-028DF5EF02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0-90D7-4467-A31D-77279109324E}"/>
                </c:ext>
              </c:extLst>
            </c:dLbl>
            <c:dLbl>
              <c:idx val="592"/>
              <c:tx>
                <c:rich>
                  <a:bodyPr/>
                  <a:lstStyle/>
                  <a:p>
                    <a:fld id="{29D4EF07-7606-4B4B-BCC9-F3331499983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1-90D7-4467-A31D-77279109324E}"/>
                </c:ext>
              </c:extLst>
            </c:dLbl>
            <c:dLbl>
              <c:idx val="593"/>
              <c:tx>
                <c:rich>
                  <a:bodyPr/>
                  <a:lstStyle/>
                  <a:p>
                    <a:fld id="{DD58B081-52F1-4A9D-9AE3-2DE7CFFBFC0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2-90D7-4467-A31D-77279109324E}"/>
                </c:ext>
              </c:extLst>
            </c:dLbl>
            <c:dLbl>
              <c:idx val="594"/>
              <c:tx>
                <c:rich>
                  <a:bodyPr/>
                  <a:lstStyle/>
                  <a:p>
                    <a:fld id="{DAA1E89A-740E-4DEF-AC08-96CA22488B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3-90D7-4467-A31D-77279109324E}"/>
                </c:ext>
              </c:extLst>
            </c:dLbl>
            <c:dLbl>
              <c:idx val="595"/>
              <c:tx>
                <c:rich>
                  <a:bodyPr/>
                  <a:lstStyle/>
                  <a:p>
                    <a:fld id="{FA9AD0D2-DAA7-47A8-8298-2DAAB080B7E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4-90D7-4467-A31D-77279109324E}"/>
                </c:ext>
              </c:extLst>
            </c:dLbl>
            <c:dLbl>
              <c:idx val="596"/>
              <c:tx>
                <c:rich>
                  <a:bodyPr/>
                  <a:lstStyle/>
                  <a:p>
                    <a:fld id="{18A891FE-49CB-4CE7-BD36-129F73F084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5-90D7-4467-A31D-77279109324E}"/>
                </c:ext>
              </c:extLst>
            </c:dLbl>
            <c:dLbl>
              <c:idx val="597"/>
              <c:tx>
                <c:rich>
                  <a:bodyPr/>
                  <a:lstStyle/>
                  <a:p>
                    <a:fld id="{1A09B9FC-B213-466B-8F46-2ACABA6A77E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6-90D7-4467-A31D-77279109324E}"/>
                </c:ext>
              </c:extLst>
            </c:dLbl>
            <c:dLbl>
              <c:idx val="598"/>
              <c:tx>
                <c:rich>
                  <a:bodyPr/>
                  <a:lstStyle/>
                  <a:p>
                    <a:fld id="{C34297E8-50D9-4DF2-B8DB-1C38AA9B5B7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7-90D7-4467-A31D-77279109324E}"/>
                </c:ext>
              </c:extLst>
            </c:dLbl>
            <c:dLbl>
              <c:idx val="599"/>
              <c:tx>
                <c:rich>
                  <a:bodyPr/>
                  <a:lstStyle/>
                  <a:p>
                    <a:fld id="{72ED6EFA-0430-42BB-9612-59D0CA6985C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8-90D7-4467-A31D-77279109324E}"/>
                </c:ext>
              </c:extLst>
            </c:dLbl>
            <c:dLbl>
              <c:idx val="600"/>
              <c:tx>
                <c:rich>
                  <a:bodyPr/>
                  <a:lstStyle/>
                  <a:p>
                    <a:fld id="{B273E74E-03E6-48B7-951E-136E9F5EF00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9-90D7-4467-A31D-77279109324E}"/>
                </c:ext>
              </c:extLst>
            </c:dLbl>
            <c:dLbl>
              <c:idx val="601"/>
              <c:tx>
                <c:rich>
                  <a:bodyPr/>
                  <a:lstStyle/>
                  <a:p>
                    <a:fld id="{A0CAAAF3-F61E-470C-89F2-45133AB5F7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A-90D7-4467-A31D-77279109324E}"/>
                </c:ext>
              </c:extLst>
            </c:dLbl>
            <c:dLbl>
              <c:idx val="602"/>
              <c:tx>
                <c:rich>
                  <a:bodyPr/>
                  <a:lstStyle/>
                  <a:p>
                    <a:fld id="{8831E495-60AD-4283-A643-34D49117E1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B-90D7-4467-A31D-77279109324E}"/>
                </c:ext>
              </c:extLst>
            </c:dLbl>
            <c:dLbl>
              <c:idx val="603"/>
              <c:tx>
                <c:rich>
                  <a:bodyPr/>
                  <a:lstStyle/>
                  <a:p>
                    <a:fld id="{52217913-96EA-48AE-BC4E-9FCBEE03D0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C-90D7-4467-A31D-77279109324E}"/>
                </c:ext>
              </c:extLst>
            </c:dLbl>
            <c:dLbl>
              <c:idx val="604"/>
              <c:tx>
                <c:rich>
                  <a:bodyPr/>
                  <a:lstStyle/>
                  <a:p>
                    <a:fld id="{4571AF85-4371-40DA-9C8A-5A8B79329C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D-90D7-4467-A31D-77279109324E}"/>
                </c:ext>
              </c:extLst>
            </c:dLbl>
            <c:dLbl>
              <c:idx val="605"/>
              <c:tx>
                <c:rich>
                  <a:bodyPr/>
                  <a:lstStyle/>
                  <a:p>
                    <a:fld id="{D704DCAF-C83F-4B86-9C88-7F5BAC1FDE4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E-90D7-4467-A31D-77279109324E}"/>
                </c:ext>
              </c:extLst>
            </c:dLbl>
            <c:dLbl>
              <c:idx val="606"/>
              <c:tx>
                <c:rich>
                  <a:bodyPr/>
                  <a:lstStyle/>
                  <a:p>
                    <a:fld id="{EF918933-6B0C-4CA7-8C06-D30378AA803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5F-90D7-4467-A31D-77279109324E}"/>
                </c:ext>
              </c:extLst>
            </c:dLbl>
            <c:dLbl>
              <c:idx val="607"/>
              <c:tx>
                <c:rich>
                  <a:bodyPr/>
                  <a:lstStyle/>
                  <a:p>
                    <a:fld id="{89795946-3A13-4E9B-ADF4-F3896C7EDBE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0-90D7-4467-A31D-77279109324E}"/>
                </c:ext>
              </c:extLst>
            </c:dLbl>
            <c:dLbl>
              <c:idx val="608"/>
              <c:tx>
                <c:rich>
                  <a:bodyPr/>
                  <a:lstStyle/>
                  <a:p>
                    <a:fld id="{06D7CE2F-C8B6-4544-BB4C-CE9FD73F89F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1-90D7-4467-A31D-77279109324E}"/>
                </c:ext>
              </c:extLst>
            </c:dLbl>
            <c:dLbl>
              <c:idx val="609"/>
              <c:tx>
                <c:rich>
                  <a:bodyPr/>
                  <a:lstStyle/>
                  <a:p>
                    <a:fld id="{342886D3-1B45-4944-B736-D52403D541A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2-90D7-4467-A31D-77279109324E}"/>
                </c:ext>
              </c:extLst>
            </c:dLbl>
            <c:dLbl>
              <c:idx val="610"/>
              <c:tx>
                <c:rich>
                  <a:bodyPr/>
                  <a:lstStyle/>
                  <a:p>
                    <a:fld id="{FEB9B9D3-E058-41B5-A8F2-C3B29997E66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3-90D7-4467-A31D-77279109324E}"/>
                </c:ext>
              </c:extLst>
            </c:dLbl>
            <c:dLbl>
              <c:idx val="611"/>
              <c:tx>
                <c:rich>
                  <a:bodyPr/>
                  <a:lstStyle/>
                  <a:p>
                    <a:fld id="{06E21C6C-CF68-4F68-82AF-AB33083A04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4-90D7-4467-A31D-77279109324E}"/>
                </c:ext>
              </c:extLst>
            </c:dLbl>
            <c:dLbl>
              <c:idx val="612"/>
              <c:tx>
                <c:rich>
                  <a:bodyPr/>
                  <a:lstStyle/>
                  <a:p>
                    <a:fld id="{B29F5015-C932-4E33-A38B-526A549C7D2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5-90D7-4467-A31D-77279109324E}"/>
                </c:ext>
              </c:extLst>
            </c:dLbl>
            <c:dLbl>
              <c:idx val="613"/>
              <c:tx>
                <c:rich>
                  <a:bodyPr/>
                  <a:lstStyle/>
                  <a:p>
                    <a:fld id="{81AD0E79-51D1-4D42-BCF6-D4A248B21FC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6-90D7-4467-A31D-77279109324E}"/>
                </c:ext>
              </c:extLst>
            </c:dLbl>
            <c:dLbl>
              <c:idx val="614"/>
              <c:tx>
                <c:rich>
                  <a:bodyPr/>
                  <a:lstStyle/>
                  <a:p>
                    <a:fld id="{4613351C-435C-4E6F-B73E-B1B84C75426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7-90D7-4467-A31D-77279109324E}"/>
                </c:ext>
              </c:extLst>
            </c:dLbl>
            <c:dLbl>
              <c:idx val="615"/>
              <c:tx>
                <c:rich>
                  <a:bodyPr/>
                  <a:lstStyle/>
                  <a:p>
                    <a:fld id="{7A3C2196-4FA7-44CB-A589-1C9F32A6F3D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8-90D7-4467-A31D-77279109324E}"/>
                </c:ext>
              </c:extLst>
            </c:dLbl>
            <c:dLbl>
              <c:idx val="616"/>
              <c:tx>
                <c:rich>
                  <a:bodyPr/>
                  <a:lstStyle/>
                  <a:p>
                    <a:fld id="{D6015119-00B8-4D02-B83C-6506767B39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9-90D7-4467-A31D-77279109324E}"/>
                </c:ext>
              </c:extLst>
            </c:dLbl>
            <c:dLbl>
              <c:idx val="617"/>
              <c:tx>
                <c:rich>
                  <a:bodyPr/>
                  <a:lstStyle/>
                  <a:p>
                    <a:fld id="{BFADEB07-685A-40A5-9673-BBB8A21FF8E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A-90D7-4467-A31D-77279109324E}"/>
                </c:ext>
              </c:extLst>
            </c:dLbl>
            <c:dLbl>
              <c:idx val="618"/>
              <c:tx>
                <c:rich>
                  <a:bodyPr/>
                  <a:lstStyle/>
                  <a:p>
                    <a:fld id="{66CF4C8A-0919-46CE-BA8B-654CB981960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B-90D7-4467-A31D-77279109324E}"/>
                </c:ext>
              </c:extLst>
            </c:dLbl>
            <c:dLbl>
              <c:idx val="619"/>
              <c:tx>
                <c:rich>
                  <a:bodyPr/>
                  <a:lstStyle/>
                  <a:p>
                    <a:fld id="{12595992-8336-4353-B200-C86C8673550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C-90D7-4467-A31D-77279109324E}"/>
                </c:ext>
              </c:extLst>
            </c:dLbl>
            <c:dLbl>
              <c:idx val="620"/>
              <c:tx>
                <c:rich>
                  <a:bodyPr/>
                  <a:lstStyle/>
                  <a:p>
                    <a:fld id="{36F78E4F-DDF8-4E02-B84E-EB839A28023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D-90D7-4467-A31D-77279109324E}"/>
                </c:ext>
              </c:extLst>
            </c:dLbl>
            <c:dLbl>
              <c:idx val="621"/>
              <c:tx>
                <c:rich>
                  <a:bodyPr/>
                  <a:lstStyle/>
                  <a:p>
                    <a:fld id="{B3BC48CE-872C-4B7B-BADF-58525C17B92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E-90D7-4467-A31D-77279109324E}"/>
                </c:ext>
              </c:extLst>
            </c:dLbl>
            <c:dLbl>
              <c:idx val="622"/>
              <c:tx>
                <c:rich>
                  <a:bodyPr/>
                  <a:lstStyle/>
                  <a:p>
                    <a:fld id="{EEAB94B2-B128-4EDE-AA3E-98CBF76E97F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6F-90D7-4467-A31D-77279109324E}"/>
                </c:ext>
              </c:extLst>
            </c:dLbl>
            <c:dLbl>
              <c:idx val="623"/>
              <c:tx>
                <c:rich>
                  <a:bodyPr/>
                  <a:lstStyle/>
                  <a:p>
                    <a:fld id="{92A885F8-01BE-4975-9220-AE8118B4B86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0-90D7-4467-A31D-77279109324E}"/>
                </c:ext>
              </c:extLst>
            </c:dLbl>
            <c:dLbl>
              <c:idx val="624"/>
              <c:tx>
                <c:rich>
                  <a:bodyPr/>
                  <a:lstStyle/>
                  <a:p>
                    <a:fld id="{F77C4420-0326-48C4-86F4-B25B70A0C5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1-90D7-4467-A31D-77279109324E}"/>
                </c:ext>
              </c:extLst>
            </c:dLbl>
            <c:dLbl>
              <c:idx val="625"/>
              <c:tx>
                <c:rich>
                  <a:bodyPr/>
                  <a:lstStyle/>
                  <a:p>
                    <a:fld id="{C89AB010-F51E-4FA3-93AB-1DA89FD66BF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2-90D7-4467-A31D-77279109324E}"/>
                </c:ext>
              </c:extLst>
            </c:dLbl>
            <c:dLbl>
              <c:idx val="626"/>
              <c:tx>
                <c:rich>
                  <a:bodyPr/>
                  <a:lstStyle/>
                  <a:p>
                    <a:fld id="{34FCC3CB-150B-42C0-B365-E3BED18BC98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3-90D7-4467-A31D-77279109324E}"/>
                </c:ext>
              </c:extLst>
            </c:dLbl>
            <c:dLbl>
              <c:idx val="627"/>
              <c:tx>
                <c:rich>
                  <a:bodyPr/>
                  <a:lstStyle/>
                  <a:p>
                    <a:fld id="{AFEF0ACD-7032-4CAB-BC1B-02234D0C1F8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4-90D7-4467-A31D-77279109324E}"/>
                </c:ext>
              </c:extLst>
            </c:dLbl>
            <c:dLbl>
              <c:idx val="628"/>
              <c:tx>
                <c:rich>
                  <a:bodyPr/>
                  <a:lstStyle/>
                  <a:p>
                    <a:fld id="{7579F4E4-3264-46DB-B518-1D0BB1DD2BD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5-90D7-4467-A31D-77279109324E}"/>
                </c:ext>
              </c:extLst>
            </c:dLbl>
            <c:dLbl>
              <c:idx val="629"/>
              <c:tx>
                <c:rich>
                  <a:bodyPr/>
                  <a:lstStyle/>
                  <a:p>
                    <a:fld id="{7F408C4B-6D46-45EF-B765-7448317D545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6-90D7-4467-A31D-77279109324E}"/>
                </c:ext>
              </c:extLst>
            </c:dLbl>
            <c:dLbl>
              <c:idx val="630"/>
              <c:tx>
                <c:rich>
                  <a:bodyPr/>
                  <a:lstStyle/>
                  <a:p>
                    <a:fld id="{4700FC92-6366-48C2-A161-8F4002CFC9E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7-90D7-4467-A31D-77279109324E}"/>
                </c:ext>
              </c:extLst>
            </c:dLbl>
            <c:dLbl>
              <c:idx val="631"/>
              <c:tx>
                <c:rich>
                  <a:bodyPr/>
                  <a:lstStyle/>
                  <a:p>
                    <a:fld id="{11D95B67-D243-4F7F-9A67-08BEAE54D3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8-90D7-4467-A31D-77279109324E}"/>
                </c:ext>
              </c:extLst>
            </c:dLbl>
            <c:dLbl>
              <c:idx val="632"/>
              <c:tx>
                <c:rich>
                  <a:bodyPr/>
                  <a:lstStyle/>
                  <a:p>
                    <a:fld id="{1E29E274-F7CF-44A0-A8FE-70887C34182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9-90D7-4467-A31D-77279109324E}"/>
                </c:ext>
              </c:extLst>
            </c:dLbl>
            <c:dLbl>
              <c:idx val="633"/>
              <c:tx>
                <c:rich>
                  <a:bodyPr/>
                  <a:lstStyle/>
                  <a:p>
                    <a:fld id="{3F6808D1-BCBB-4FE7-85CD-A8FB8FD826C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A-90D7-4467-A31D-77279109324E}"/>
                </c:ext>
              </c:extLst>
            </c:dLbl>
            <c:dLbl>
              <c:idx val="634"/>
              <c:tx>
                <c:rich>
                  <a:bodyPr/>
                  <a:lstStyle/>
                  <a:p>
                    <a:fld id="{ED493B3B-8147-4AD7-AC85-D83ADBF7A11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B-90D7-4467-A31D-77279109324E}"/>
                </c:ext>
              </c:extLst>
            </c:dLbl>
            <c:dLbl>
              <c:idx val="635"/>
              <c:tx>
                <c:rich>
                  <a:bodyPr/>
                  <a:lstStyle/>
                  <a:p>
                    <a:fld id="{9B5C369A-407A-4F3B-B5EA-00DB60DBD3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C-90D7-4467-A31D-77279109324E}"/>
                </c:ext>
              </c:extLst>
            </c:dLbl>
            <c:dLbl>
              <c:idx val="636"/>
              <c:tx>
                <c:rich>
                  <a:bodyPr/>
                  <a:lstStyle/>
                  <a:p>
                    <a:fld id="{4F56ECB2-0C50-476D-BB65-4DC2A1B287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D-90D7-4467-A31D-77279109324E}"/>
                </c:ext>
              </c:extLst>
            </c:dLbl>
            <c:dLbl>
              <c:idx val="637"/>
              <c:tx>
                <c:rich>
                  <a:bodyPr/>
                  <a:lstStyle/>
                  <a:p>
                    <a:fld id="{EB646ED1-C371-463D-B429-BF576D2A3FF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E-90D7-4467-A31D-77279109324E}"/>
                </c:ext>
              </c:extLst>
            </c:dLbl>
            <c:dLbl>
              <c:idx val="638"/>
              <c:tx>
                <c:rich>
                  <a:bodyPr/>
                  <a:lstStyle/>
                  <a:p>
                    <a:fld id="{5542B37C-E160-4D24-9F48-B076E738F05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7F-90D7-4467-A31D-77279109324E}"/>
                </c:ext>
              </c:extLst>
            </c:dLbl>
            <c:dLbl>
              <c:idx val="639"/>
              <c:tx>
                <c:rich>
                  <a:bodyPr/>
                  <a:lstStyle/>
                  <a:p>
                    <a:fld id="{60014E70-D36B-4C74-8F20-8D72882E98E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0-90D7-4467-A31D-77279109324E}"/>
                </c:ext>
              </c:extLst>
            </c:dLbl>
            <c:dLbl>
              <c:idx val="640"/>
              <c:tx>
                <c:rich>
                  <a:bodyPr/>
                  <a:lstStyle/>
                  <a:p>
                    <a:fld id="{A9BBB023-8A39-4B2C-AD46-3A62DF6C781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1-90D7-4467-A31D-77279109324E}"/>
                </c:ext>
              </c:extLst>
            </c:dLbl>
            <c:dLbl>
              <c:idx val="641"/>
              <c:tx>
                <c:rich>
                  <a:bodyPr/>
                  <a:lstStyle/>
                  <a:p>
                    <a:fld id="{DC49D18E-489C-430A-AFD3-C7FEF9124D3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2-90D7-4467-A31D-77279109324E}"/>
                </c:ext>
              </c:extLst>
            </c:dLbl>
            <c:dLbl>
              <c:idx val="642"/>
              <c:tx>
                <c:rich>
                  <a:bodyPr/>
                  <a:lstStyle/>
                  <a:p>
                    <a:fld id="{CD3E7D6E-3707-4F89-B418-15AADD33F89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3-90D7-4467-A31D-77279109324E}"/>
                </c:ext>
              </c:extLst>
            </c:dLbl>
            <c:dLbl>
              <c:idx val="643"/>
              <c:tx>
                <c:rich>
                  <a:bodyPr/>
                  <a:lstStyle/>
                  <a:p>
                    <a:fld id="{C2A30631-8A02-4C1F-9947-39708EBFAEE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4-90D7-4467-A31D-77279109324E}"/>
                </c:ext>
              </c:extLst>
            </c:dLbl>
            <c:dLbl>
              <c:idx val="644"/>
              <c:tx>
                <c:rich>
                  <a:bodyPr/>
                  <a:lstStyle/>
                  <a:p>
                    <a:fld id="{B113DFBF-C236-441C-9BBD-668634E1421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5-90D7-4467-A31D-77279109324E}"/>
                </c:ext>
              </c:extLst>
            </c:dLbl>
            <c:dLbl>
              <c:idx val="645"/>
              <c:tx>
                <c:rich>
                  <a:bodyPr/>
                  <a:lstStyle/>
                  <a:p>
                    <a:fld id="{BABB4EA6-EB0C-4AE0-9EFF-ACC68B76AA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6-90D7-4467-A31D-77279109324E}"/>
                </c:ext>
              </c:extLst>
            </c:dLbl>
            <c:dLbl>
              <c:idx val="646"/>
              <c:tx>
                <c:rich>
                  <a:bodyPr/>
                  <a:lstStyle/>
                  <a:p>
                    <a:fld id="{FF18F49A-9616-4C62-A7DF-7065BDB7334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7-90D7-4467-A31D-77279109324E}"/>
                </c:ext>
              </c:extLst>
            </c:dLbl>
            <c:dLbl>
              <c:idx val="647"/>
              <c:tx>
                <c:rich>
                  <a:bodyPr/>
                  <a:lstStyle/>
                  <a:p>
                    <a:fld id="{003797A9-BF19-44D5-8C69-D1970AF5CA0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8-90D7-4467-A31D-77279109324E}"/>
                </c:ext>
              </c:extLst>
            </c:dLbl>
            <c:dLbl>
              <c:idx val="648"/>
              <c:tx>
                <c:rich>
                  <a:bodyPr/>
                  <a:lstStyle/>
                  <a:p>
                    <a:fld id="{E62D9690-7BC5-458B-99DC-600ECE5280D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9-90D7-4467-A31D-77279109324E}"/>
                </c:ext>
              </c:extLst>
            </c:dLbl>
            <c:dLbl>
              <c:idx val="649"/>
              <c:tx>
                <c:rich>
                  <a:bodyPr/>
                  <a:lstStyle/>
                  <a:p>
                    <a:fld id="{EF374676-17BD-490B-86A6-EA4C5328CBA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A-90D7-4467-A31D-77279109324E}"/>
                </c:ext>
              </c:extLst>
            </c:dLbl>
            <c:dLbl>
              <c:idx val="650"/>
              <c:tx>
                <c:rich>
                  <a:bodyPr/>
                  <a:lstStyle/>
                  <a:p>
                    <a:fld id="{8CA7F5A1-1A3D-402C-BEDD-5907272704A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B-90D7-4467-A31D-77279109324E}"/>
                </c:ext>
              </c:extLst>
            </c:dLbl>
            <c:dLbl>
              <c:idx val="651"/>
              <c:tx>
                <c:rich>
                  <a:bodyPr/>
                  <a:lstStyle/>
                  <a:p>
                    <a:fld id="{82BFC9AB-74D4-4739-B293-518100D1355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C-90D7-4467-A31D-77279109324E}"/>
                </c:ext>
              </c:extLst>
            </c:dLbl>
            <c:dLbl>
              <c:idx val="652"/>
              <c:tx>
                <c:rich>
                  <a:bodyPr/>
                  <a:lstStyle/>
                  <a:p>
                    <a:fld id="{9E6F90D9-95AF-47C2-B69A-2875F838501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D-90D7-4467-A31D-77279109324E}"/>
                </c:ext>
              </c:extLst>
            </c:dLbl>
            <c:dLbl>
              <c:idx val="653"/>
              <c:tx>
                <c:rich>
                  <a:bodyPr/>
                  <a:lstStyle/>
                  <a:p>
                    <a:fld id="{821BB2C7-4470-41B1-B53C-CBE3EEFECB3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E-90D7-4467-A31D-77279109324E}"/>
                </c:ext>
              </c:extLst>
            </c:dLbl>
            <c:dLbl>
              <c:idx val="654"/>
              <c:tx>
                <c:rich>
                  <a:bodyPr/>
                  <a:lstStyle/>
                  <a:p>
                    <a:fld id="{4EE42554-D56D-4DDC-B3EF-A7B4840E393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8F-90D7-4467-A31D-77279109324E}"/>
                </c:ext>
              </c:extLst>
            </c:dLbl>
            <c:dLbl>
              <c:idx val="655"/>
              <c:tx>
                <c:rich>
                  <a:bodyPr/>
                  <a:lstStyle/>
                  <a:p>
                    <a:fld id="{2E0D331C-2A8D-425C-94EE-BC20588AC34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0-90D7-4467-A31D-77279109324E}"/>
                </c:ext>
              </c:extLst>
            </c:dLbl>
            <c:dLbl>
              <c:idx val="656"/>
              <c:tx>
                <c:rich>
                  <a:bodyPr/>
                  <a:lstStyle/>
                  <a:p>
                    <a:fld id="{BD66B6B8-839C-4136-A7AC-CC73C3DEAF8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1-90D7-4467-A31D-77279109324E}"/>
                </c:ext>
              </c:extLst>
            </c:dLbl>
            <c:dLbl>
              <c:idx val="657"/>
              <c:tx>
                <c:rich>
                  <a:bodyPr/>
                  <a:lstStyle/>
                  <a:p>
                    <a:fld id="{8B7D0A38-1F9E-408E-BA22-2B9542F9E37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2-90D7-4467-A31D-77279109324E}"/>
                </c:ext>
              </c:extLst>
            </c:dLbl>
            <c:dLbl>
              <c:idx val="658"/>
              <c:tx>
                <c:rich>
                  <a:bodyPr/>
                  <a:lstStyle/>
                  <a:p>
                    <a:fld id="{A02416B3-2C82-4F1E-846B-021E3D96DF7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3-90D7-4467-A31D-77279109324E}"/>
                </c:ext>
              </c:extLst>
            </c:dLbl>
            <c:dLbl>
              <c:idx val="659"/>
              <c:tx>
                <c:rich>
                  <a:bodyPr/>
                  <a:lstStyle/>
                  <a:p>
                    <a:fld id="{C54A49E2-972E-4CC2-86CA-2B77F984A0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4-90D7-4467-A31D-77279109324E}"/>
                </c:ext>
              </c:extLst>
            </c:dLbl>
            <c:dLbl>
              <c:idx val="660"/>
              <c:tx>
                <c:rich>
                  <a:bodyPr/>
                  <a:lstStyle/>
                  <a:p>
                    <a:fld id="{9CC421E5-AB6A-41DA-AFDE-17D3A0F2FEB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5-90D7-4467-A31D-77279109324E}"/>
                </c:ext>
              </c:extLst>
            </c:dLbl>
            <c:dLbl>
              <c:idx val="661"/>
              <c:tx>
                <c:rich>
                  <a:bodyPr/>
                  <a:lstStyle/>
                  <a:p>
                    <a:fld id="{BDC295D5-A489-48F3-A193-2EA19A89648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6-90D7-4467-A31D-77279109324E}"/>
                </c:ext>
              </c:extLst>
            </c:dLbl>
            <c:dLbl>
              <c:idx val="662"/>
              <c:tx>
                <c:rich>
                  <a:bodyPr/>
                  <a:lstStyle/>
                  <a:p>
                    <a:fld id="{BF3BA3F9-FF37-4DAB-810D-10D155DDE34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7-90D7-4467-A31D-77279109324E}"/>
                </c:ext>
              </c:extLst>
            </c:dLbl>
            <c:dLbl>
              <c:idx val="663"/>
              <c:tx>
                <c:rich>
                  <a:bodyPr/>
                  <a:lstStyle/>
                  <a:p>
                    <a:fld id="{7208EE1C-B707-4193-95EC-70D78409A13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8-90D7-4467-A31D-77279109324E}"/>
                </c:ext>
              </c:extLst>
            </c:dLbl>
            <c:dLbl>
              <c:idx val="664"/>
              <c:tx>
                <c:rich>
                  <a:bodyPr/>
                  <a:lstStyle/>
                  <a:p>
                    <a:fld id="{299F710E-EE1A-49C7-8485-EAFCA9E9E68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9-90D7-4467-A31D-77279109324E}"/>
                </c:ext>
              </c:extLst>
            </c:dLbl>
            <c:dLbl>
              <c:idx val="665"/>
              <c:tx>
                <c:rich>
                  <a:bodyPr/>
                  <a:lstStyle/>
                  <a:p>
                    <a:fld id="{D13043D8-385E-47C4-A36C-C48B81E3A73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A-90D7-4467-A31D-77279109324E}"/>
                </c:ext>
              </c:extLst>
            </c:dLbl>
            <c:dLbl>
              <c:idx val="666"/>
              <c:tx>
                <c:rich>
                  <a:bodyPr/>
                  <a:lstStyle/>
                  <a:p>
                    <a:fld id="{E53657DE-F385-4A17-B875-7A0A609C146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B-90D7-4467-A31D-77279109324E}"/>
                </c:ext>
              </c:extLst>
            </c:dLbl>
            <c:dLbl>
              <c:idx val="667"/>
              <c:tx>
                <c:rich>
                  <a:bodyPr/>
                  <a:lstStyle/>
                  <a:p>
                    <a:fld id="{503C0F5B-5E74-4BA8-93D4-70D4DF22F97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C-90D7-4467-A31D-77279109324E}"/>
                </c:ext>
              </c:extLst>
            </c:dLbl>
            <c:dLbl>
              <c:idx val="668"/>
              <c:tx>
                <c:rich>
                  <a:bodyPr/>
                  <a:lstStyle/>
                  <a:p>
                    <a:fld id="{776B4CA1-00CD-46E3-A9AE-5AF02B009D5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D-90D7-4467-A31D-77279109324E}"/>
                </c:ext>
              </c:extLst>
            </c:dLbl>
            <c:dLbl>
              <c:idx val="669"/>
              <c:tx>
                <c:rich>
                  <a:bodyPr/>
                  <a:lstStyle/>
                  <a:p>
                    <a:fld id="{03A72785-486E-42B0-9160-444153CFC06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E-90D7-4467-A31D-77279109324E}"/>
                </c:ext>
              </c:extLst>
            </c:dLbl>
            <c:dLbl>
              <c:idx val="670"/>
              <c:tx>
                <c:rich>
                  <a:bodyPr/>
                  <a:lstStyle/>
                  <a:p>
                    <a:fld id="{1AACE46A-E89C-40B1-A0F9-F1134F9AC0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9F-90D7-4467-A31D-77279109324E}"/>
                </c:ext>
              </c:extLst>
            </c:dLbl>
            <c:dLbl>
              <c:idx val="671"/>
              <c:tx>
                <c:rich>
                  <a:bodyPr/>
                  <a:lstStyle/>
                  <a:p>
                    <a:fld id="{F29FF516-00C3-4DF1-8508-08A405E442D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0-90D7-4467-A31D-77279109324E}"/>
                </c:ext>
              </c:extLst>
            </c:dLbl>
            <c:dLbl>
              <c:idx val="672"/>
              <c:tx>
                <c:rich>
                  <a:bodyPr/>
                  <a:lstStyle/>
                  <a:p>
                    <a:fld id="{5D85B7B9-FA01-452F-BF98-932E6B8E003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1-90D7-4467-A31D-77279109324E}"/>
                </c:ext>
              </c:extLst>
            </c:dLbl>
            <c:dLbl>
              <c:idx val="673"/>
              <c:tx>
                <c:rich>
                  <a:bodyPr/>
                  <a:lstStyle/>
                  <a:p>
                    <a:fld id="{4B5406A7-275A-4A79-92F8-59A0B113C88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2-90D7-4467-A31D-77279109324E}"/>
                </c:ext>
              </c:extLst>
            </c:dLbl>
            <c:dLbl>
              <c:idx val="674"/>
              <c:tx>
                <c:rich>
                  <a:bodyPr/>
                  <a:lstStyle/>
                  <a:p>
                    <a:fld id="{CC30CAF0-65FA-4290-A663-20E4C2A15CA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3-90D7-4467-A31D-77279109324E}"/>
                </c:ext>
              </c:extLst>
            </c:dLbl>
            <c:dLbl>
              <c:idx val="675"/>
              <c:tx>
                <c:rich>
                  <a:bodyPr/>
                  <a:lstStyle/>
                  <a:p>
                    <a:fld id="{88D8C6F5-21F6-4F01-A6D7-9D6ECAC19B5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4-90D7-4467-A31D-77279109324E}"/>
                </c:ext>
              </c:extLst>
            </c:dLbl>
            <c:dLbl>
              <c:idx val="676"/>
              <c:tx>
                <c:rich>
                  <a:bodyPr/>
                  <a:lstStyle/>
                  <a:p>
                    <a:fld id="{328928F0-56DB-47DC-9682-80FF95C767A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5-90D7-4467-A31D-77279109324E}"/>
                </c:ext>
              </c:extLst>
            </c:dLbl>
            <c:dLbl>
              <c:idx val="677"/>
              <c:tx>
                <c:rich>
                  <a:bodyPr/>
                  <a:lstStyle/>
                  <a:p>
                    <a:fld id="{7234A50A-A2E9-41EE-B861-EA6C7A578CB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6-90D7-4467-A31D-77279109324E}"/>
                </c:ext>
              </c:extLst>
            </c:dLbl>
            <c:dLbl>
              <c:idx val="678"/>
              <c:tx>
                <c:rich>
                  <a:bodyPr/>
                  <a:lstStyle/>
                  <a:p>
                    <a:fld id="{AEC68918-3130-482E-BEBD-C20431E7C26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7-90D7-4467-A31D-77279109324E}"/>
                </c:ext>
              </c:extLst>
            </c:dLbl>
            <c:dLbl>
              <c:idx val="679"/>
              <c:tx>
                <c:rich>
                  <a:bodyPr/>
                  <a:lstStyle/>
                  <a:p>
                    <a:fld id="{6B523B1B-62AF-4375-B25A-CB630F9D25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8-90D7-4467-A31D-77279109324E}"/>
                </c:ext>
              </c:extLst>
            </c:dLbl>
            <c:dLbl>
              <c:idx val="680"/>
              <c:tx>
                <c:rich>
                  <a:bodyPr/>
                  <a:lstStyle/>
                  <a:p>
                    <a:fld id="{25AB09E9-E2B9-4F25-A0BE-59E5D09E08C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9-90D7-4467-A31D-77279109324E}"/>
                </c:ext>
              </c:extLst>
            </c:dLbl>
            <c:dLbl>
              <c:idx val="681"/>
              <c:tx>
                <c:rich>
                  <a:bodyPr/>
                  <a:lstStyle/>
                  <a:p>
                    <a:fld id="{D3DFB26B-61B3-4B5F-A6BA-C1DB525397C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A-90D7-4467-A31D-77279109324E}"/>
                </c:ext>
              </c:extLst>
            </c:dLbl>
            <c:dLbl>
              <c:idx val="682"/>
              <c:tx>
                <c:rich>
                  <a:bodyPr/>
                  <a:lstStyle/>
                  <a:p>
                    <a:fld id="{C66C9638-24F7-4522-A595-E9C03300F5D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B-90D7-4467-A31D-77279109324E}"/>
                </c:ext>
              </c:extLst>
            </c:dLbl>
            <c:dLbl>
              <c:idx val="683"/>
              <c:tx>
                <c:rich>
                  <a:bodyPr/>
                  <a:lstStyle/>
                  <a:p>
                    <a:fld id="{CB4A6AAA-54A0-4981-800E-6324C643152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C-90D7-4467-A31D-77279109324E}"/>
                </c:ext>
              </c:extLst>
            </c:dLbl>
            <c:dLbl>
              <c:idx val="684"/>
              <c:tx>
                <c:rich>
                  <a:bodyPr/>
                  <a:lstStyle/>
                  <a:p>
                    <a:fld id="{87FB64F8-3339-4ED6-93DF-F896F9B7667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D-90D7-4467-A31D-77279109324E}"/>
                </c:ext>
              </c:extLst>
            </c:dLbl>
            <c:dLbl>
              <c:idx val="685"/>
              <c:tx>
                <c:rich>
                  <a:bodyPr/>
                  <a:lstStyle/>
                  <a:p>
                    <a:fld id="{E3453095-EAFE-4779-91D6-D87133E1DB2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E-90D7-4467-A31D-77279109324E}"/>
                </c:ext>
              </c:extLst>
            </c:dLbl>
            <c:dLbl>
              <c:idx val="686"/>
              <c:tx>
                <c:rich>
                  <a:bodyPr/>
                  <a:lstStyle/>
                  <a:p>
                    <a:fld id="{C360AB2C-1B97-4721-8B07-D74092E0E16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AF-90D7-4467-A31D-77279109324E}"/>
                </c:ext>
              </c:extLst>
            </c:dLbl>
            <c:dLbl>
              <c:idx val="687"/>
              <c:tx>
                <c:rich>
                  <a:bodyPr/>
                  <a:lstStyle/>
                  <a:p>
                    <a:fld id="{0E05DE22-5452-4DD9-8AA3-BE2A3A0C8E7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0-90D7-4467-A31D-77279109324E}"/>
                </c:ext>
              </c:extLst>
            </c:dLbl>
            <c:dLbl>
              <c:idx val="688"/>
              <c:tx>
                <c:rich>
                  <a:bodyPr/>
                  <a:lstStyle/>
                  <a:p>
                    <a:fld id="{3ECFDF70-FCF0-4FE1-AE5C-080EE2C6C6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1-90D7-4467-A31D-77279109324E}"/>
                </c:ext>
              </c:extLst>
            </c:dLbl>
            <c:dLbl>
              <c:idx val="689"/>
              <c:tx>
                <c:rich>
                  <a:bodyPr/>
                  <a:lstStyle/>
                  <a:p>
                    <a:fld id="{DF4DB747-81B0-4629-B52E-73CE420CBF9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2-90D7-4467-A31D-77279109324E}"/>
                </c:ext>
              </c:extLst>
            </c:dLbl>
            <c:dLbl>
              <c:idx val="690"/>
              <c:tx>
                <c:rich>
                  <a:bodyPr/>
                  <a:lstStyle/>
                  <a:p>
                    <a:fld id="{815C6C92-8E1F-4D80-BEC4-DDFAF7A2B86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3-90D7-4467-A31D-77279109324E}"/>
                </c:ext>
              </c:extLst>
            </c:dLbl>
            <c:dLbl>
              <c:idx val="691"/>
              <c:tx>
                <c:rich>
                  <a:bodyPr/>
                  <a:lstStyle/>
                  <a:p>
                    <a:fld id="{B61A4631-87AC-4F0C-BCA0-662BE544755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4-90D7-4467-A31D-77279109324E}"/>
                </c:ext>
              </c:extLst>
            </c:dLbl>
            <c:dLbl>
              <c:idx val="692"/>
              <c:tx>
                <c:rich>
                  <a:bodyPr/>
                  <a:lstStyle/>
                  <a:p>
                    <a:fld id="{1891DD88-6C43-4816-9860-717D8A7B2D9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5-90D7-4467-A31D-77279109324E}"/>
                </c:ext>
              </c:extLst>
            </c:dLbl>
            <c:dLbl>
              <c:idx val="693"/>
              <c:tx>
                <c:rich>
                  <a:bodyPr/>
                  <a:lstStyle/>
                  <a:p>
                    <a:fld id="{BB2B44C1-D6C0-4BAA-BE09-D2647B947C0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6-90D7-4467-A31D-77279109324E}"/>
                </c:ext>
              </c:extLst>
            </c:dLbl>
            <c:dLbl>
              <c:idx val="694"/>
              <c:tx>
                <c:rich>
                  <a:bodyPr/>
                  <a:lstStyle/>
                  <a:p>
                    <a:fld id="{B6E3AEB8-E12B-4A3B-B70B-D09A73E27F0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7-90D7-4467-A31D-77279109324E}"/>
                </c:ext>
              </c:extLst>
            </c:dLbl>
            <c:dLbl>
              <c:idx val="695"/>
              <c:tx>
                <c:rich>
                  <a:bodyPr/>
                  <a:lstStyle/>
                  <a:p>
                    <a:fld id="{8C95CDD0-F961-4AED-B224-4BD8C526223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8-90D7-4467-A31D-77279109324E}"/>
                </c:ext>
              </c:extLst>
            </c:dLbl>
            <c:dLbl>
              <c:idx val="696"/>
              <c:tx>
                <c:rich>
                  <a:bodyPr/>
                  <a:lstStyle/>
                  <a:p>
                    <a:fld id="{1256DCD2-9AF5-4ABC-BCC0-829BBEDC046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9-90D7-4467-A31D-77279109324E}"/>
                </c:ext>
              </c:extLst>
            </c:dLbl>
            <c:dLbl>
              <c:idx val="697"/>
              <c:tx>
                <c:rich>
                  <a:bodyPr/>
                  <a:lstStyle/>
                  <a:p>
                    <a:fld id="{8B0DFC19-A618-4515-88B4-81BF99914EF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A-90D7-4467-A31D-77279109324E}"/>
                </c:ext>
              </c:extLst>
            </c:dLbl>
            <c:dLbl>
              <c:idx val="698"/>
              <c:tx>
                <c:rich>
                  <a:bodyPr/>
                  <a:lstStyle/>
                  <a:p>
                    <a:fld id="{2249B718-B350-4E70-8560-518C0D2746A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B-90D7-4467-A31D-77279109324E}"/>
                </c:ext>
              </c:extLst>
            </c:dLbl>
            <c:dLbl>
              <c:idx val="699"/>
              <c:tx>
                <c:rich>
                  <a:bodyPr/>
                  <a:lstStyle/>
                  <a:p>
                    <a:fld id="{2B8B840D-EA42-4515-B4C8-7D46A23245B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C-90D7-4467-A31D-77279109324E}"/>
                </c:ext>
              </c:extLst>
            </c:dLbl>
            <c:dLbl>
              <c:idx val="700"/>
              <c:tx>
                <c:rich>
                  <a:bodyPr/>
                  <a:lstStyle/>
                  <a:p>
                    <a:fld id="{B1A220DA-EB22-4889-B8C3-EFB2DC819E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D-90D7-4467-A31D-77279109324E}"/>
                </c:ext>
              </c:extLst>
            </c:dLbl>
            <c:dLbl>
              <c:idx val="701"/>
              <c:tx>
                <c:rich>
                  <a:bodyPr/>
                  <a:lstStyle/>
                  <a:p>
                    <a:fld id="{2CC0B266-2B33-4E59-96B6-38AFA33111D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E-90D7-4467-A31D-77279109324E}"/>
                </c:ext>
              </c:extLst>
            </c:dLbl>
            <c:dLbl>
              <c:idx val="702"/>
              <c:tx>
                <c:rich>
                  <a:bodyPr/>
                  <a:lstStyle/>
                  <a:p>
                    <a:fld id="{D78693A4-86F0-4009-81F3-D15A440F0A0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BF-90D7-4467-A31D-77279109324E}"/>
                </c:ext>
              </c:extLst>
            </c:dLbl>
            <c:dLbl>
              <c:idx val="703"/>
              <c:tx>
                <c:rich>
                  <a:bodyPr/>
                  <a:lstStyle/>
                  <a:p>
                    <a:fld id="{2A679050-ABCD-4852-9D76-EAE5D93BF2E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0-90D7-4467-A31D-77279109324E}"/>
                </c:ext>
              </c:extLst>
            </c:dLbl>
            <c:dLbl>
              <c:idx val="704"/>
              <c:tx>
                <c:rich>
                  <a:bodyPr/>
                  <a:lstStyle/>
                  <a:p>
                    <a:fld id="{F35FB903-F53E-412B-86F8-B54D8635DBD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1-90D7-4467-A31D-77279109324E}"/>
                </c:ext>
              </c:extLst>
            </c:dLbl>
            <c:dLbl>
              <c:idx val="705"/>
              <c:tx>
                <c:rich>
                  <a:bodyPr/>
                  <a:lstStyle/>
                  <a:p>
                    <a:fld id="{BD1F645B-C982-4376-8F51-8907F8972A8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2-90D7-4467-A31D-77279109324E}"/>
                </c:ext>
              </c:extLst>
            </c:dLbl>
            <c:dLbl>
              <c:idx val="706"/>
              <c:tx>
                <c:rich>
                  <a:bodyPr/>
                  <a:lstStyle/>
                  <a:p>
                    <a:fld id="{042E163F-38DF-41D1-AD47-44A1937576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3-90D7-4467-A31D-77279109324E}"/>
                </c:ext>
              </c:extLst>
            </c:dLbl>
            <c:dLbl>
              <c:idx val="707"/>
              <c:tx>
                <c:rich>
                  <a:bodyPr/>
                  <a:lstStyle/>
                  <a:p>
                    <a:fld id="{35C4B793-32AB-4DDC-9F82-FB7D772E1FF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4-90D7-4467-A31D-77279109324E}"/>
                </c:ext>
              </c:extLst>
            </c:dLbl>
            <c:dLbl>
              <c:idx val="708"/>
              <c:tx>
                <c:rich>
                  <a:bodyPr/>
                  <a:lstStyle/>
                  <a:p>
                    <a:fld id="{F7ED3B90-C68C-48AD-BFF6-E59815FFA9D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5-90D7-4467-A31D-77279109324E}"/>
                </c:ext>
              </c:extLst>
            </c:dLbl>
            <c:dLbl>
              <c:idx val="709"/>
              <c:tx>
                <c:rich>
                  <a:bodyPr/>
                  <a:lstStyle/>
                  <a:p>
                    <a:fld id="{BC9063E0-A16F-48F9-9A27-039798EAE83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6-90D7-4467-A31D-77279109324E}"/>
                </c:ext>
              </c:extLst>
            </c:dLbl>
            <c:dLbl>
              <c:idx val="710"/>
              <c:tx>
                <c:rich>
                  <a:bodyPr/>
                  <a:lstStyle/>
                  <a:p>
                    <a:fld id="{E6345644-DDC1-4F8A-A39E-D85BD3C6551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7-90D7-4467-A31D-77279109324E}"/>
                </c:ext>
              </c:extLst>
            </c:dLbl>
            <c:dLbl>
              <c:idx val="711"/>
              <c:tx>
                <c:rich>
                  <a:bodyPr/>
                  <a:lstStyle/>
                  <a:p>
                    <a:fld id="{32F47609-45CD-44A1-AD09-2DE0BBF94CE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8-90D7-4467-A31D-77279109324E}"/>
                </c:ext>
              </c:extLst>
            </c:dLbl>
            <c:dLbl>
              <c:idx val="712"/>
              <c:tx>
                <c:rich>
                  <a:bodyPr/>
                  <a:lstStyle/>
                  <a:p>
                    <a:fld id="{84535C1E-24DF-4E89-AE73-AA9E8772710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9-90D7-4467-A31D-77279109324E}"/>
                </c:ext>
              </c:extLst>
            </c:dLbl>
            <c:dLbl>
              <c:idx val="713"/>
              <c:tx>
                <c:rich>
                  <a:bodyPr/>
                  <a:lstStyle/>
                  <a:p>
                    <a:fld id="{E3AB4ADE-7D5E-468A-B167-039DDBA00E2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A-90D7-4467-A31D-77279109324E}"/>
                </c:ext>
              </c:extLst>
            </c:dLbl>
            <c:dLbl>
              <c:idx val="714"/>
              <c:tx>
                <c:rich>
                  <a:bodyPr/>
                  <a:lstStyle/>
                  <a:p>
                    <a:fld id="{86835FF5-8148-403F-9A29-39AFF64ED2E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B-90D7-4467-A31D-77279109324E}"/>
                </c:ext>
              </c:extLst>
            </c:dLbl>
            <c:dLbl>
              <c:idx val="715"/>
              <c:tx>
                <c:rich>
                  <a:bodyPr/>
                  <a:lstStyle/>
                  <a:p>
                    <a:fld id="{D1FC6FC6-B811-4EBD-B12F-5CF5C8F06D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C-90D7-4467-A31D-77279109324E}"/>
                </c:ext>
              </c:extLst>
            </c:dLbl>
            <c:dLbl>
              <c:idx val="716"/>
              <c:tx>
                <c:rich>
                  <a:bodyPr/>
                  <a:lstStyle/>
                  <a:p>
                    <a:fld id="{FE30A8C3-F00B-46C7-A404-F97A752DC89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D-90D7-4467-A31D-77279109324E}"/>
                </c:ext>
              </c:extLst>
            </c:dLbl>
            <c:dLbl>
              <c:idx val="717"/>
              <c:tx>
                <c:rich>
                  <a:bodyPr/>
                  <a:lstStyle/>
                  <a:p>
                    <a:fld id="{C0D9D4D8-F39D-4BAF-9131-3BCF7884FD8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E-90D7-4467-A31D-77279109324E}"/>
                </c:ext>
              </c:extLst>
            </c:dLbl>
            <c:dLbl>
              <c:idx val="718"/>
              <c:tx>
                <c:rich>
                  <a:bodyPr/>
                  <a:lstStyle/>
                  <a:p>
                    <a:fld id="{FBA82608-AB60-49A7-9839-1EA3E025410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CF-90D7-4467-A31D-77279109324E}"/>
                </c:ext>
              </c:extLst>
            </c:dLbl>
            <c:dLbl>
              <c:idx val="719"/>
              <c:tx>
                <c:rich>
                  <a:bodyPr/>
                  <a:lstStyle/>
                  <a:p>
                    <a:fld id="{714C9284-665B-43DA-8952-C393D734972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0-90D7-4467-A31D-77279109324E}"/>
                </c:ext>
              </c:extLst>
            </c:dLbl>
            <c:dLbl>
              <c:idx val="720"/>
              <c:tx>
                <c:rich>
                  <a:bodyPr/>
                  <a:lstStyle/>
                  <a:p>
                    <a:fld id="{F26EC89F-4988-4C82-AA52-5A7D2C4E150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1-90D7-4467-A31D-77279109324E}"/>
                </c:ext>
              </c:extLst>
            </c:dLbl>
            <c:dLbl>
              <c:idx val="721"/>
              <c:tx>
                <c:rich>
                  <a:bodyPr/>
                  <a:lstStyle/>
                  <a:p>
                    <a:fld id="{BF3DD8B0-6C61-49E5-915C-43D54A3560F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2-90D7-4467-A31D-77279109324E}"/>
                </c:ext>
              </c:extLst>
            </c:dLbl>
            <c:dLbl>
              <c:idx val="722"/>
              <c:tx>
                <c:rich>
                  <a:bodyPr/>
                  <a:lstStyle/>
                  <a:p>
                    <a:fld id="{78373C9F-6DDD-41D1-AD9A-1DF042519E1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3-90D7-4467-A31D-77279109324E}"/>
                </c:ext>
              </c:extLst>
            </c:dLbl>
            <c:dLbl>
              <c:idx val="723"/>
              <c:tx>
                <c:rich>
                  <a:bodyPr/>
                  <a:lstStyle/>
                  <a:p>
                    <a:fld id="{AF903F96-B19B-4434-95C9-24FE316640B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4-90D7-4467-A31D-77279109324E}"/>
                </c:ext>
              </c:extLst>
            </c:dLbl>
            <c:dLbl>
              <c:idx val="724"/>
              <c:tx>
                <c:rich>
                  <a:bodyPr/>
                  <a:lstStyle/>
                  <a:p>
                    <a:fld id="{F5B19D94-2513-4AAD-B976-9E9DF58B7DC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5-90D7-4467-A31D-77279109324E}"/>
                </c:ext>
              </c:extLst>
            </c:dLbl>
            <c:dLbl>
              <c:idx val="725"/>
              <c:tx>
                <c:rich>
                  <a:bodyPr/>
                  <a:lstStyle/>
                  <a:p>
                    <a:fld id="{33B5DB04-1618-49E7-B421-D162701526B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6-90D7-4467-A31D-77279109324E}"/>
                </c:ext>
              </c:extLst>
            </c:dLbl>
            <c:dLbl>
              <c:idx val="726"/>
              <c:tx>
                <c:rich>
                  <a:bodyPr/>
                  <a:lstStyle/>
                  <a:p>
                    <a:fld id="{1D6FA50B-0BA5-4678-A18E-7CC1B2B001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7-90D7-4467-A31D-77279109324E}"/>
                </c:ext>
              </c:extLst>
            </c:dLbl>
            <c:dLbl>
              <c:idx val="727"/>
              <c:tx>
                <c:rich>
                  <a:bodyPr/>
                  <a:lstStyle/>
                  <a:p>
                    <a:fld id="{66A21F62-6A8C-4870-AD33-A8F397C2E86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8-90D7-4467-A31D-77279109324E}"/>
                </c:ext>
              </c:extLst>
            </c:dLbl>
            <c:dLbl>
              <c:idx val="728"/>
              <c:tx>
                <c:rich>
                  <a:bodyPr/>
                  <a:lstStyle/>
                  <a:p>
                    <a:fld id="{9721B355-5EC1-4C96-875E-FD2CDD027B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9-90D7-4467-A31D-77279109324E}"/>
                </c:ext>
              </c:extLst>
            </c:dLbl>
            <c:dLbl>
              <c:idx val="729"/>
              <c:tx>
                <c:rich>
                  <a:bodyPr/>
                  <a:lstStyle/>
                  <a:p>
                    <a:fld id="{64294DF2-9855-4E38-87A4-D8479E8A57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A-90D7-4467-A31D-77279109324E}"/>
                </c:ext>
              </c:extLst>
            </c:dLbl>
            <c:dLbl>
              <c:idx val="730"/>
              <c:tx>
                <c:rich>
                  <a:bodyPr/>
                  <a:lstStyle/>
                  <a:p>
                    <a:fld id="{BB739954-BA8B-43FC-B1AD-041FFAF50BF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B-90D7-4467-A31D-77279109324E}"/>
                </c:ext>
              </c:extLst>
            </c:dLbl>
            <c:dLbl>
              <c:idx val="731"/>
              <c:tx>
                <c:rich>
                  <a:bodyPr/>
                  <a:lstStyle/>
                  <a:p>
                    <a:fld id="{2DD40047-DF78-497B-B90A-CC116BF7A6A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C-90D7-4467-A31D-77279109324E}"/>
                </c:ext>
              </c:extLst>
            </c:dLbl>
            <c:dLbl>
              <c:idx val="732"/>
              <c:tx>
                <c:rich>
                  <a:bodyPr/>
                  <a:lstStyle/>
                  <a:p>
                    <a:fld id="{8232E870-9F09-4ADB-A2D3-200FB8AD8EF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D-90D7-4467-A31D-77279109324E}"/>
                </c:ext>
              </c:extLst>
            </c:dLbl>
            <c:dLbl>
              <c:idx val="733"/>
              <c:tx>
                <c:rich>
                  <a:bodyPr/>
                  <a:lstStyle/>
                  <a:p>
                    <a:fld id="{03F76D9F-C911-4C66-B1A9-C17A892C097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E-90D7-4467-A31D-77279109324E}"/>
                </c:ext>
              </c:extLst>
            </c:dLbl>
            <c:dLbl>
              <c:idx val="734"/>
              <c:tx>
                <c:rich>
                  <a:bodyPr/>
                  <a:lstStyle/>
                  <a:p>
                    <a:fld id="{49EA787A-0582-4AE5-AE47-90D3DB6CE24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DF-90D7-4467-A31D-77279109324E}"/>
                </c:ext>
              </c:extLst>
            </c:dLbl>
            <c:dLbl>
              <c:idx val="735"/>
              <c:tx>
                <c:rich>
                  <a:bodyPr/>
                  <a:lstStyle/>
                  <a:p>
                    <a:fld id="{04CAE164-E565-4073-9553-8CEEFDB18EF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0-90D7-4467-A31D-77279109324E}"/>
                </c:ext>
              </c:extLst>
            </c:dLbl>
            <c:dLbl>
              <c:idx val="736"/>
              <c:tx>
                <c:rich>
                  <a:bodyPr/>
                  <a:lstStyle/>
                  <a:p>
                    <a:fld id="{5CC5DAE2-E19C-40C9-9D9E-E2A6AE638F9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1-90D7-4467-A31D-77279109324E}"/>
                </c:ext>
              </c:extLst>
            </c:dLbl>
            <c:dLbl>
              <c:idx val="737"/>
              <c:tx>
                <c:rich>
                  <a:bodyPr/>
                  <a:lstStyle/>
                  <a:p>
                    <a:fld id="{3B3145AD-02A8-41E8-BEAC-4B6AE16E217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2-90D7-4467-A31D-77279109324E}"/>
                </c:ext>
              </c:extLst>
            </c:dLbl>
            <c:dLbl>
              <c:idx val="738"/>
              <c:tx>
                <c:rich>
                  <a:bodyPr/>
                  <a:lstStyle/>
                  <a:p>
                    <a:fld id="{2C5B145B-B767-422B-B8D8-C1ABB691FBC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3-90D7-4467-A31D-77279109324E}"/>
                </c:ext>
              </c:extLst>
            </c:dLbl>
            <c:dLbl>
              <c:idx val="739"/>
              <c:tx>
                <c:rich>
                  <a:bodyPr/>
                  <a:lstStyle/>
                  <a:p>
                    <a:fld id="{2D2DFBFE-E768-4B2D-B665-8EC87BB554F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4-90D7-4467-A31D-77279109324E}"/>
                </c:ext>
              </c:extLst>
            </c:dLbl>
            <c:dLbl>
              <c:idx val="740"/>
              <c:tx>
                <c:rich>
                  <a:bodyPr/>
                  <a:lstStyle/>
                  <a:p>
                    <a:fld id="{897A9E26-BD92-42D6-B273-5800974BD6B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5-90D7-4467-A31D-77279109324E}"/>
                </c:ext>
              </c:extLst>
            </c:dLbl>
            <c:dLbl>
              <c:idx val="741"/>
              <c:tx>
                <c:rich>
                  <a:bodyPr/>
                  <a:lstStyle/>
                  <a:p>
                    <a:fld id="{84EE7974-7DAB-4C87-9D3C-4744D9812C0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6-90D7-4467-A31D-77279109324E}"/>
                </c:ext>
              </c:extLst>
            </c:dLbl>
            <c:dLbl>
              <c:idx val="742"/>
              <c:tx>
                <c:rich>
                  <a:bodyPr/>
                  <a:lstStyle/>
                  <a:p>
                    <a:fld id="{C69F772D-6D18-4477-A034-277192A089F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7-90D7-4467-A31D-77279109324E}"/>
                </c:ext>
              </c:extLst>
            </c:dLbl>
            <c:dLbl>
              <c:idx val="743"/>
              <c:tx>
                <c:rich>
                  <a:bodyPr/>
                  <a:lstStyle/>
                  <a:p>
                    <a:fld id="{16453F56-5620-4E95-844C-625552426E8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8-90D7-4467-A31D-77279109324E}"/>
                </c:ext>
              </c:extLst>
            </c:dLbl>
            <c:dLbl>
              <c:idx val="744"/>
              <c:tx>
                <c:rich>
                  <a:bodyPr/>
                  <a:lstStyle/>
                  <a:p>
                    <a:fld id="{142867CA-950C-4880-A43E-CC15F1F37D2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9-90D7-4467-A31D-77279109324E}"/>
                </c:ext>
              </c:extLst>
            </c:dLbl>
            <c:dLbl>
              <c:idx val="745"/>
              <c:tx>
                <c:rich>
                  <a:bodyPr/>
                  <a:lstStyle/>
                  <a:p>
                    <a:fld id="{ABBD55FF-0766-438B-8DB6-71DB3D56EDA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A-90D7-4467-A31D-77279109324E}"/>
                </c:ext>
              </c:extLst>
            </c:dLbl>
            <c:dLbl>
              <c:idx val="746"/>
              <c:tx>
                <c:rich>
                  <a:bodyPr/>
                  <a:lstStyle/>
                  <a:p>
                    <a:fld id="{217F4D94-BCB8-4716-9C99-7D9BD3659F5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B-90D7-4467-A31D-77279109324E}"/>
                </c:ext>
              </c:extLst>
            </c:dLbl>
            <c:dLbl>
              <c:idx val="747"/>
              <c:tx>
                <c:rich>
                  <a:bodyPr/>
                  <a:lstStyle/>
                  <a:p>
                    <a:fld id="{8DB0BA90-ED1D-40B7-9A22-B0B543F0E1D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C-90D7-4467-A31D-77279109324E}"/>
                </c:ext>
              </c:extLst>
            </c:dLbl>
            <c:dLbl>
              <c:idx val="748"/>
              <c:tx>
                <c:rich>
                  <a:bodyPr/>
                  <a:lstStyle/>
                  <a:p>
                    <a:fld id="{8B52203E-CA8D-4263-A576-F87BE85B0AB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D-90D7-4467-A31D-77279109324E}"/>
                </c:ext>
              </c:extLst>
            </c:dLbl>
            <c:dLbl>
              <c:idx val="749"/>
              <c:tx>
                <c:rich>
                  <a:bodyPr/>
                  <a:lstStyle/>
                  <a:p>
                    <a:fld id="{13151307-0BA0-4438-9A0B-7B8E6E788D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E-90D7-4467-A31D-77279109324E}"/>
                </c:ext>
              </c:extLst>
            </c:dLbl>
            <c:dLbl>
              <c:idx val="750"/>
              <c:tx>
                <c:rich>
                  <a:bodyPr/>
                  <a:lstStyle/>
                  <a:p>
                    <a:fld id="{5B0DF40D-1FB7-49D6-B4FC-90054D42966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EF-90D7-4467-A31D-77279109324E}"/>
                </c:ext>
              </c:extLst>
            </c:dLbl>
            <c:dLbl>
              <c:idx val="751"/>
              <c:tx>
                <c:rich>
                  <a:bodyPr/>
                  <a:lstStyle/>
                  <a:p>
                    <a:fld id="{3DD152E0-8917-44BF-9070-D8AAD6967D1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0-90D7-4467-A31D-77279109324E}"/>
                </c:ext>
              </c:extLst>
            </c:dLbl>
            <c:dLbl>
              <c:idx val="752"/>
              <c:tx>
                <c:rich>
                  <a:bodyPr/>
                  <a:lstStyle/>
                  <a:p>
                    <a:fld id="{0AA2D17D-C120-45F6-8080-36DF0ADFE91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1-90D7-4467-A31D-77279109324E}"/>
                </c:ext>
              </c:extLst>
            </c:dLbl>
            <c:dLbl>
              <c:idx val="753"/>
              <c:tx>
                <c:rich>
                  <a:bodyPr/>
                  <a:lstStyle/>
                  <a:p>
                    <a:fld id="{19A70194-F5F7-43F6-8018-158C625DB90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2-90D7-4467-A31D-77279109324E}"/>
                </c:ext>
              </c:extLst>
            </c:dLbl>
            <c:dLbl>
              <c:idx val="754"/>
              <c:tx>
                <c:rich>
                  <a:bodyPr/>
                  <a:lstStyle/>
                  <a:p>
                    <a:fld id="{135747A6-01B8-497D-9A4D-7DF2C2C0D5B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3-90D7-4467-A31D-77279109324E}"/>
                </c:ext>
              </c:extLst>
            </c:dLbl>
            <c:dLbl>
              <c:idx val="755"/>
              <c:tx>
                <c:rich>
                  <a:bodyPr/>
                  <a:lstStyle/>
                  <a:p>
                    <a:fld id="{3F4EB2ED-E7E3-4B22-B323-08EEF8274CC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4-90D7-4467-A31D-77279109324E}"/>
                </c:ext>
              </c:extLst>
            </c:dLbl>
            <c:dLbl>
              <c:idx val="756"/>
              <c:tx>
                <c:rich>
                  <a:bodyPr/>
                  <a:lstStyle/>
                  <a:p>
                    <a:fld id="{5B6E03FF-04A9-40EA-93C9-5FCEEE95B37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5-90D7-4467-A31D-77279109324E}"/>
                </c:ext>
              </c:extLst>
            </c:dLbl>
            <c:dLbl>
              <c:idx val="757"/>
              <c:tx>
                <c:rich>
                  <a:bodyPr/>
                  <a:lstStyle/>
                  <a:p>
                    <a:fld id="{AD5F5916-204B-4294-A19C-38F6A7B7D03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6-90D7-4467-A31D-77279109324E}"/>
                </c:ext>
              </c:extLst>
            </c:dLbl>
            <c:dLbl>
              <c:idx val="758"/>
              <c:tx>
                <c:rich>
                  <a:bodyPr/>
                  <a:lstStyle/>
                  <a:p>
                    <a:fld id="{1EF00F6E-801C-4890-A376-15EDDB28537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7-90D7-4467-A31D-77279109324E}"/>
                </c:ext>
              </c:extLst>
            </c:dLbl>
            <c:dLbl>
              <c:idx val="759"/>
              <c:tx>
                <c:rich>
                  <a:bodyPr/>
                  <a:lstStyle/>
                  <a:p>
                    <a:fld id="{7B4B6352-DB38-44CC-A8E8-2F294B8B856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8-90D7-4467-A31D-77279109324E}"/>
                </c:ext>
              </c:extLst>
            </c:dLbl>
            <c:dLbl>
              <c:idx val="760"/>
              <c:tx>
                <c:rich>
                  <a:bodyPr/>
                  <a:lstStyle/>
                  <a:p>
                    <a:fld id="{3064D93B-B74D-442F-9036-1374E2FE7C3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9-90D7-4467-A31D-77279109324E}"/>
                </c:ext>
              </c:extLst>
            </c:dLbl>
            <c:dLbl>
              <c:idx val="761"/>
              <c:tx>
                <c:rich>
                  <a:bodyPr/>
                  <a:lstStyle/>
                  <a:p>
                    <a:fld id="{55D39927-D5EE-4B2F-9B89-24B3D980B6E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A-90D7-4467-A31D-77279109324E}"/>
                </c:ext>
              </c:extLst>
            </c:dLbl>
            <c:dLbl>
              <c:idx val="762"/>
              <c:tx>
                <c:rich>
                  <a:bodyPr/>
                  <a:lstStyle/>
                  <a:p>
                    <a:fld id="{D76FEA1B-5F55-42E4-93AA-ECAF42D2FE3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B-90D7-4467-A31D-77279109324E}"/>
                </c:ext>
              </c:extLst>
            </c:dLbl>
            <c:dLbl>
              <c:idx val="763"/>
              <c:tx>
                <c:rich>
                  <a:bodyPr/>
                  <a:lstStyle/>
                  <a:p>
                    <a:fld id="{8C106251-780B-4103-A76F-D0264297970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C-90D7-4467-A31D-77279109324E}"/>
                </c:ext>
              </c:extLst>
            </c:dLbl>
            <c:dLbl>
              <c:idx val="764"/>
              <c:tx>
                <c:rich>
                  <a:bodyPr/>
                  <a:lstStyle/>
                  <a:p>
                    <a:fld id="{69890A2A-13D2-44F3-BB82-B1D7020BFAD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D-90D7-4467-A31D-77279109324E}"/>
                </c:ext>
              </c:extLst>
            </c:dLbl>
            <c:dLbl>
              <c:idx val="765"/>
              <c:tx>
                <c:rich>
                  <a:bodyPr/>
                  <a:lstStyle/>
                  <a:p>
                    <a:fld id="{3970F128-08FE-4430-B01B-7492BCE295E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E-90D7-4467-A31D-77279109324E}"/>
                </c:ext>
              </c:extLst>
            </c:dLbl>
            <c:dLbl>
              <c:idx val="766"/>
              <c:tx>
                <c:rich>
                  <a:bodyPr/>
                  <a:lstStyle/>
                  <a:p>
                    <a:fld id="{EF0286E7-88E7-406D-A74D-859FC819487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FF-90D7-4467-A31D-77279109324E}"/>
                </c:ext>
              </c:extLst>
            </c:dLbl>
            <c:dLbl>
              <c:idx val="767"/>
              <c:tx>
                <c:rich>
                  <a:bodyPr/>
                  <a:lstStyle/>
                  <a:p>
                    <a:fld id="{8185A4AE-0778-4E33-B97A-20CECDA8C7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0-90D7-4467-A31D-77279109324E}"/>
                </c:ext>
              </c:extLst>
            </c:dLbl>
            <c:dLbl>
              <c:idx val="768"/>
              <c:tx>
                <c:rich>
                  <a:bodyPr/>
                  <a:lstStyle/>
                  <a:p>
                    <a:fld id="{90AD11CA-EF0D-4E3C-B9DF-33C99A6A1CA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1-90D7-4467-A31D-77279109324E}"/>
                </c:ext>
              </c:extLst>
            </c:dLbl>
            <c:dLbl>
              <c:idx val="769"/>
              <c:tx>
                <c:rich>
                  <a:bodyPr/>
                  <a:lstStyle/>
                  <a:p>
                    <a:fld id="{F972928E-7422-4EA1-A1A4-57DB9F71158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2-90D7-4467-A31D-77279109324E}"/>
                </c:ext>
              </c:extLst>
            </c:dLbl>
            <c:dLbl>
              <c:idx val="770"/>
              <c:tx>
                <c:rich>
                  <a:bodyPr/>
                  <a:lstStyle/>
                  <a:p>
                    <a:fld id="{C9209BCE-3050-44F5-9151-F31ABB08752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3-90D7-4467-A31D-77279109324E}"/>
                </c:ext>
              </c:extLst>
            </c:dLbl>
            <c:dLbl>
              <c:idx val="771"/>
              <c:tx>
                <c:rich>
                  <a:bodyPr/>
                  <a:lstStyle/>
                  <a:p>
                    <a:fld id="{90FEFD5B-E725-40AF-956C-5240746ABD4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4-90D7-4467-A31D-77279109324E}"/>
                </c:ext>
              </c:extLst>
            </c:dLbl>
            <c:dLbl>
              <c:idx val="772"/>
              <c:tx>
                <c:rich>
                  <a:bodyPr/>
                  <a:lstStyle/>
                  <a:p>
                    <a:fld id="{2D2AD325-2831-4678-B549-F2BF8D91DD8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5-90D7-4467-A31D-77279109324E}"/>
                </c:ext>
              </c:extLst>
            </c:dLbl>
            <c:dLbl>
              <c:idx val="773"/>
              <c:tx>
                <c:rich>
                  <a:bodyPr/>
                  <a:lstStyle/>
                  <a:p>
                    <a:fld id="{6D3777B7-4488-4A19-B3DA-828B87EF3DA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6-90D7-4467-A31D-77279109324E}"/>
                </c:ext>
              </c:extLst>
            </c:dLbl>
            <c:dLbl>
              <c:idx val="774"/>
              <c:tx>
                <c:rich>
                  <a:bodyPr/>
                  <a:lstStyle/>
                  <a:p>
                    <a:fld id="{29015042-9279-42ED-A090-3B14B93A08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7-90D7-4467-A31D-77279109324E}"/>
                </c:ext>
              </c:extLst>
            </c:dLbl>
            <c:dLbl>
              <c:idx val="775"/>
              <c:tx>
                <c:rich>
                  <a:bodyPr/>
                  <a:lstStyle/>
                  <a:p>
                    <a:fld id="{226D7F7E-CE20-44C6-A6FD-7071E90551A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8-90D7-4467-A31D-77279109324E}"/>
                </c:ext>
              </c:extLst>
            </c:dLbl>
            <c:dLbl>
              <c:idx val="776"/>
              <c:tx>
                <c:rich>
                  <a:bodyPr/>
                  <a:lstStyle/>
                  <a:p>
                    <a:fld id="{71A5199E-BA9A-4F2D-BF31-AAD9790F329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9-90D7-4467-A31D-77279109324E}"/>
                </c:ext>
              </c:extLst>
            </c:dLbl>
            <c:dLbl>
              <c:idx val="777"/>
              <c:tx>
                <c:rich>
                  <a:bodyPr/>
                  <a:lstStyle/>
                  <a:p>
                    <a:fld id="{123CDEAE-83D3-4458-823E-79ACAFAE1A5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A-90D7-4467-A31D-77279109324E}"/>
                </c:ext>
              </c:extLst>
            </c:dLbl>
            <c:dLbl>
              <c:idx val="778"/>
              <c:tx>
                <c:rich>
                  <a:bodyPr/>
                  <a:lstStyle/>
                  <a:p>
                    <a:fld id="{62A0EC87-F28F-40D9-B5BA-D8B6AD89EF5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B-90D7-4467-A31D-77279109324E}"/>
                </c:ext>
              </c:extLst>
            </c:dLbl>
            <c:dLbl>
              <c:idx val="779"/>
              <c:tx>
                <c:rich>
                  <a:bodyPr/>
                  <a:lstStyle/>
                  <a:p>
                    <a:fld id="{359BF0BC-ECEE-437F-8BA3-D22ACA88F4C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C-90D7-4467-A31D-77279109324E}"/>
                </c:ext>
              </c:extLst>
            </c:dLbl>
            <c:dLbl>
              <c:idx val="780"/>
              <c:tx>
                <c:rich>
                  <a:bodyPr/>
                  <a:lstStyle/>
                  <a:p>
                    <a:fld id="{8FBEAF77-EB95-4F3F-B2A4-CE996F1D2C0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D-90D7-4467-A31D-77279109324E}"/>
                </c:ext>
              </c:extLst>
            </c:dLbl>
            <c:dLbl>
              <c:idx val="781"/>
              <c:tx>
                <c:rich>
                  <a:bodyPr/>
                  <a:lstStyle/>
                  <a:p>
                    <a:fld id="{6E1566C6-CDE0-4568-8D87-00612BEE346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E-90D7-4467-A31D-77279109324E}"/>
                </c:ext>
              </c:extLst>
            </c:dLbl>
            <c:dLbl>
              <c:idx val="782"/>
              <c:tx>
                <c:rich>
                  <a:bodyPr/>
                  <a:lstStyle/>
                  <a:p>
                    <a:fld id="{3DAA0268-CCEE-4EDB-9977-D650F5FFB66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0F-90D7-4467-A31D-77279109324E}"/>
                </c:ext>
              </c:extLst>
            </c:dLbl>
            <c:dLbl>
              <c:idx val="783"/>
              <c:tx>
                <c:rich>
                  <a:bodyPr/>
                  <a:lstStyle/>
                  <a:p>
                    <a:fld id="{E25C064A-FB30-450C-B0B1-8BBF6B173E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0-90D7-4467-A31D-77279109324E}"/>
                </c:ext>
              </c:extLst>
            </c:dLbl>
            <c:dLbl>
              <c:idx val="784"/>
              <c:tx>
                <c:rich>
                  <a:bodyPr/>
                  <a:lstStyle/>
                  <a:p>
                    <a:fld id="{089A3A87-739C-479E-B1F3-3B32F6CB1ED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1-90D7-4467-A31D-77279109324E}"/>
                </c:ext>
              </c:extLst>
            </c:dLbl>
            <c:dLbl>
              <c:idx val="785"/>
              <c:tx>
                <c:rich>
                  <a:bodyPr/>
                  <a:lstStyle/>
                  <a:p>
                    <a:fld id="{FC263162-FA0C-4618-BB65-9FD72F51C59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2-90D7-4467-A31D-77279109324E}"/>
                </c:ext>
              </c:extLst>
            </c:dLbl>
            <c:dLbl>
              <c:idx val="786"/>
              <c:tx>
                <c:rich>
                  <a:bodyPr/>
                  <a:lstStyle/>
                  <a:p>
                    <a:fld id="{DB8BC386-52EE-41ED-B54F-FDAA34285AC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3-90D7-4467-A31D-77279109324E}"/>
                </c:ext>
              </c:extLst>
            </c:dLbl>
            <c:dLbl>
              <c:idx val="787"/>
              <c:tx>
                <c:rich>
                  <a:bodyPr/>
                  <a:lstStyle/>
                  <a:p>
                    <a:fld id="{BE4EEBD0-3C44-4DC6-AC51-713FF86B0C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4-90D7-4467-A31D-77279109324E}"/>
                </c:ext>
              </c:extLst>
            </c:dLbl>
            <c:dLbl>
              <c:idx val="788"/>
              <c:tx>
                <c:rich>
                  <a:bodyPr/>
                  <a:lstStyle/>
                  <a:p>
                    <a:fld id="{13249E8D-DCD3-4CBF-A8FE-68A9AEB08D7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5-90D7-4467-A31D-77279109324E}"/>
                </c:ext>
              </c:extLst>
            </c:dLbl>
            <c:dLbl>
              <c:idx val="789"/>
              <c:tx>
                <c:rich>
                  <a:bodyPr/>
                  <a:lstStyle/>
                  <a:p>
                    <a:fld id="{7AAB6B26-F391-413F-8C07-77E734CC3EC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6-90D7-4467-A31D-77279109324E}"/>
                </c:ext>
              </c:extLst>
            </c:dLbl>
            <c:dLbl>
              <c:idx val="790"/>
              <c:tx>
                <c:rich>
                  <a:bodyPr/>
                  <a:lstStyle/>
                  <a:p>
                    <a:fld id="{6081484B-F0C2-43BB-94C1-588EA64A1C7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7-90D7-4467-A31D-77279109324E}"/>
                </c:ext>
              </c:extLst>
            </c:dLbl>
            <c:dLbl>
              <c:idx val="791"/>
              <c:tx>
                <c:rich>
                  <a:bodyPr/>
                  <a:lstStyle/>
                  <a:p>
                    <a:fld id="{E3549CD7-578E-4CB2-97EE-50235538E56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8-90D7-4467-A31D-77279109324E}"/>
                </c:ext>
              </c:extLst>
            </c:dLbl>
            <c:dLbl>
              <c:idx val="792"/>
              <c:tx>
                <c:rich>
                  <a:bodyPr/>
                  <a:lstStyle/>
                  <a:p>
                    <a:fld id="{41B92219-9DFB-403C-AF78-1D3E6C05ADC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9-90D7-4467-A31D-77279109324E}"/>
                </c:ext>
              </c:extLst>
            </c:dLbl>
            <c:dLbl>
              <c:idx val="793"/>
              <c:tx>
                <c:rich>
                  <a:bodyPr/>
                  <a:lstStyle/>
                  <a:p>
                    <a:fld id="{E5BC128E-CCFA-4A55-B835-09FC9FF0123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A-90D7-4467-A31D-77279109324E}"/>
                </c:ext>
              </c:extLst>
            </c:dLbl>
            <c:dLbl>
              <c:idx val="794"/>
              <c:tx>
                <c:rich>
                  <a:bodyPr/>
                  <a:lstStyle/>
                  <a:p>
                    <a:fld id="{A3611F9B-DA13-458B-A269-07FEE684E68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B-90D7-4467-A31D-77279109324E}"/>
                </c:ext>
              </c:extLst>
            </c:dLbl>
            <c:dLbl>
              <c:idx val="795"/>
              <c:tx>
                <c:rich>
                  <a:bodyPr/>
                  <a:lstStyle/>
                  <a:p>
                    <a:fld id="{5A13C828-1866-4039-8058-9C188413BD0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C-90D7-4467-A31D-77279109324E}"/>
                </c:ext>
              </c:extLst>
            </c:dLbl>
            <c:dLbl>
              <c:idx val="796"/>
              <c:tx>
                <c:rich>
                  <a:bodyPr/>
                  <a:lstStyle/>
                  <a:p>
                    <a:fld id="{8191BAB8-FE48-47A7-8EDC-A93E4D1C00C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D-90D7-4467-A31D-77279109324E}"/>
                </c:ext>
              </c:extLst>
            </c:dLbl>
            <c:dLbl>
              <c:idx val="797"/>
              <c:tx>
                <c:rich>
                  <a:bodyPr/>
                  <a:lstStyle/>
                  <a:p>
                    <a:fld id="{10CAD52A-FF31-4E4A-9A9F-16695EDDB28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E-90D7-4467-A31D-77279109324E}"/>
                </c:ext>
              </c:extLst>
            </c:dLbl>
            <c:dLbl>
              <c:idx val="798"/>
              <c:tx>
                <c:rich>
                  <a:bodyPr/>
                  <a:lstStyle/>
                  <a:p>
                    <a:fld id="{470FDAEC-3AB0-47FC-9F10-DD5D4E8EA5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1F-90D7-4467-A31D-77279109324E}"/>
                </c:ext>
              </c:extLst>
            </c:dLbl>
            <c:dLbl>
              <c:idx val="799"/>
              <c:tx>
                <c:rich>
                  <a:bodyPr/>
                  <a:lstStyle/>
                  <a:p>
                    <a:fld id="{9BFD057E-450C-4A6C-B0BD-2133A02A611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0-90D7-4467-A31D-77279109324E}"/>
                </c:ext>
              </c:extLst>
            </c:dLbl>
            <c:dLbl>
              <c:idx val="800"/>
              <c:tx>
                <c:rich>
                  <a:bodyPr/>
                  <a:lstStyle/>
                  <a:p>
                    <a:fld id="{F19D195F-17E9-41B4-9499-DBE138B5B52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1-90D7-4467-A31D-77279109324E}"/>
                </c:ext>
              </c:extLst>
            </c:dLbl>
            <c:dLbl>
              <c:idx val="801"/>
              <c:tx>
                <c:rich>
                  <a:bodyPr/>
                  <a:lstStyle/>
                  <a:p>
                    <a:fld id="{F1139723-9D53-429E-8827-0350C2544CF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2-90D7-4467-A31D-77279109324E}"/>
                </c:ext>
              </c:extLst>
            </c:dLbl>
            <c:dLbl>
              <c:idx val="802"/>
              <c:tx>
                <c:rich>
                  <a:bodyPr/>
                  <a:lstStyle/>
                  <a:p>
                    <a:fld id="{5192F956-A9FC-4799-AAF8-822076B25AE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3-90D7-4467-A31D-77279109324E}"/>
                </c:ext>
              </c:extLst>
            </c:dLbl>
            <c:dLbl>
              <c:idx val="803"/>
              <c:tx>
                <c:rich>
                  <a:bodyPr/>
                  <a:lstStyle/>
                  <a:p>
                    <a:fld id="{CB18BADF-D3AC-450C-914C-ADB7B800A2D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4-90D7-4467-A31D-77279109324E}"/>
                </c:ext>
              </c:extLst>
            </c:dLbl>
            <c:dLbl>
              <c:idx val="804"/>
              <c:tx>
                <c:rich>
                  <a:bodyPr/>
                  <a:lstStyle/>
                  <a:p>
                    <a:fld id="{533A0509-9184-4428-9176-91A04197764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5-90D7-4467-A31D-77279109324E}"/>
                </c:ext>
              </c:extLst>
            </c:dLbl>
            <c:dLbl>
              <c:idx val="805"/>
              <c:tx>
                <c:rich>
                  <a:bodyPr/>
                  <a:lstStyle/>
                  <a:p>
                    <a:fld id="{D34EA3E2-1BD3-41E8-9D56-9A7FAEF5B08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6-90D7-4467-A31D-77279109324E}"/>
                </c:ext>
              </c:extLst>
            </c:dLbl>
            <c:dLbl>
              <c:idx val="806"/>
              <c:tx>
                <c:rich>
                  <a:bodyPr/>
                  <a:lstStyle/>
                  <a:p>
                    <a:fld id="{91D71997-CC76-40E7-A68B-15F0A28BBE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7-90D7-4467-A31D-77279109324E}"/>
                </c:ext>
              </c:extLst>
            </c:dLbl>
            <c:dLbl>
              <c:idx val="807"/>
              <c:tx>
                <c:rich>
                  <a:bodyPr/>
                  <a:lstStyle/>
                  <a:p>
                    <a:fld id="{843E36AF-3231-4F20-A2D0-C355D864B94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8-90D7-4467-A31D-77279109324E}"/>
                </c:ext>
              </c:extLst>
            </c:dLbl>
            <c:dLbl>
              <c:idx val="808"/>
              <c:tx>
                <c:rich>
                  <a:bodyPr/>
                  <a:lstStyle/>
                  <a:p>
                    <a:fld id="{E1947774-350D-4ECA-AB9F-CC0F6730A31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9-90D7-4467-A31D-77279109324E}"/>
                </c:ext>
              </c:extLst>
            </c:dLbl>
            <c:dLbl>
              <c:idx val="809"/>
              <c:tx>
                <c:rich>
                  <a:bodyPr/>
                  <a:lstStyle/>
                  <a:p>
                    <a:fld id="{BDAB7666-F438-4E59-945C-9B9F5048174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A-90D7-4467-A31D-77279109324E}"/>
                </c:ext>
              </c:extLst>
            </c:dLbl>
            <c:dLbl>
              <c:idx val="810"/>
              <c:tx>
                <c:rich>
                  <a:bodyPr/>
                  <a:lstStyle/>
                  <a:p>
                    <a:fld id="{99AD8AFF-E764-4A87-B332-B8B1D9FCFAE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B-90D7-4467-A31D-77279109324E}"/>
                </c:ext>
              </c:extLst>
            </c:dLbl>
            <c:dLbl>
              <c:idx val="811"/>
              <c:tx>
                <c:rich>
                  <a:bodyPr/>
                  <a:lstStyle/>
                  <a:p>
                    <a:fld id="{AA83BE98-CE63-42BC-8811-6FB69D1E976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C-90D7-4467-A31D-77279109324E}"/>
                </c:ext>
              </c:extLst>
            </c:dLbl>
            <c:dLbl>
              <c:idx val="812"/>
              <c:tx>
                <c:rich>
                  <a:bodyPr/>
                  <a:lstStyle/>
                  <a:p>
                    <a:fld id="{770202E0-1189-4BAF-8282-37DE2F1ACB5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D-90D7-4467-A31D-77279109324E}"/>
                </c:ext>
              </c:extLst>
            </c:dLbl>
            <c:dLbl>
              <c:idx val="813"/>
              <c:tx>
                <c:rich>
                  <a:bodyPr/>
                  <a:lstStyle/>
                  <a:p>
                    <a:fld id="{F54674CE-0F48-493D-9CD2-0847A9D4C0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E-90D7-4467-A31D-77279109324E}"/>
                </c:ext>
              </c:extLst>
            </c:dLbl>
            <c:dLbl>
              <c:idx val="814"/>
              <c:tx>
                <c:rich>
                  <a:bodyPr/>
                  <a:lstStyle/>
                  <a:p>
                    <a:fld id="{006C9AD2-BBAE-47CD-9B8F-CBF3BAE8875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2F-90D7-4467-A31D-77279109324E}"/>
                </c:ext>
              </c:extLst>
            </c:dLbl>
            <c:dLbl>
              <c:idx val="815"/>
              <c:tx>
                <c:rich>
                  <a:bodyPr/>
                  <a:lstStyle/>
                  <a:p>
                    <a:fld id="{70280CA7-9209-4C18-ADFC-66FA0FE1144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0-90D7-4467-A31D-77279109324E}"/>
                </c:ext>
              </c:extLst>
            </c:dLbl>
            <c:dLbl>
              <c:idx val="816"/>
              <c:tx>
                <c:rich>
                  <a:bodyPr/>
                  <a:lstStyle/>
                  <a:p>
                    <a:fld id="{3579ECBB-51AC-462C-AE8E-4C76C68EDC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1-90D7-4467-A31D-77279109324E}"/>
                </c:ext>
              </c:extLst>
            </c:dLbl>
            <c:dLbl>
              <c:idx val="817"/>
              <c:tx>
                <c:rich>
                  <a:bodyPr/>
                  <a:lstStyle/>
                  <a:p>
                    <a:fld id="{768AAB76-DCB1-4491-91CF-9DEB2B92D26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2-90D7-4467-A31D-77279109324E}"/>
                </c:ext>
              </c:extLst>
            </c:dLbl>
            <c:dLbl>
              <c:idx val="818"/>
              <c:tx>
                <c:rich>
                  <a:bodyPr/>
                  <a:lstStyle/>
                  <a:p>
                    <a:fld id="{CCC9A491-A60C-44DD-865F-8D2C488EC85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3-90D7-4467-A31D-77279109324E}"/>
                </c:ext>
              </c:extLst>
            </c:dLbl>
            <c:dLbl>
              <c:idx val="819"/>
              <c:tx>
                <c:rich>
                  <a:bodyPr/>
                  <a:lstStyle/>
                  <a:p>
                    <a:fld id="{145A46EF-C028-4AC2-B5A3-623AD2BBE90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4-90D7-4467-A31D-77279109324E}"/>
                </c:ext>
              </c:extLst>
            </c:dLbl>
            <c:dLbl>
              <c:idx val="820"/>
              <c:tx>
                <c:rich>
                  <a:bodyPr/>
                  <a:lstStyle/>
                  <a:p>
                    <a:fld id="{18390C9B-6273-4FEA-ABC5-DA4AE13153C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5-90D7-4467-A31D-77279109324E}"/>
                </c:ext>
              </c:extLst>
            </c:dLbl>
            <c:dLbl>
              <c:idx val="821"/>
              <c:tx>
                <c:rich>
                  <a:bodyPr/>
                  <a:lstStyle/>
                  <a:p>
                    <a:fld id="{E4D87C2E-CEDD-4C63-90B1-FDB96F4EFA0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6-90D7-4467-A31D-77279109324E}"/>
                </c:ext>
              </c:extLst>
            </c:dLbl>
            <c:dLbl>
              <c:idx val="822"/>
              <c:tx>
                <c:rich>
                  <a:bodyPr/>
                  <a:lstStyle/>
                  <a:p>
                    <a:fld id="{2949573B-C0C7-4DEA-AACA-77444532D3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7-90D7-4467-A31D-77279109324E}"/>
                </c:ext>
              </c:extLst>
            </c:dLbl>
            <c:dLbl>
              <c:idx val="823"/>
              <c:tx>
                <c:rich>
                  <a:bodyPr/>
                  <a:lstStyle/>
                  <a:p>
                    <a:fld id="{6DEC271B-4E36-400D-B33B-287B8F1AF72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8-90D7-4467-A31D-77279109324E}"/>
                </c:ext>
              </c:extLst>
            </c:dLbl>
            <c:dLbl>
              <c:idx val="824"/>
              <c:tx>
                <c:rich>
                  <a:bodyPr/>
                  <a:lstStyle/>
                  <a:p>
                    <a:fld id="{254F86FB-0728-40A0-81D2-1249D1F10B9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9-90D7-4467-A31D-77279109324E}"/>
                </c:ext>
              </c:extLst>
            </c:dLbl>
            <c:dLbl>
              <c:idx val="825"/>
              <c:tx>
                <c:rich>
                  <a:bodyPr/>
                  <a:lstStyle/>
                  <a:p>
                    <a:fld id="{99F6DB8B-A9C3-4F06-B836-AD187EE0FE0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A-90D7-4467-A31D-77279109324E}"/>
                </c:ext>
              </c:extLst>
            </c:dLbl>
            <c:dLbl>
              <c:idx val="826"/>
              <c:tx>
                <c:rich>
                  <a:bodyPr/>
                  <a:lstStyle/>
                  <a:p>
                    <a:fld id="{971C4C99-4A4D-45DE-99F7-3961DDA9342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B-90D7-4467-A31D-77279109324E}"/>
                </c:ext>
              </c:extLst>
            </c:dLbl>
            <c:dLbl>
              <c:idx val="827"/>
              <c:tx>
                <c:rich>
                  <a:bodyPr/>
                  <a:lstStyle/>
                  <a:p>
                    <a:fld id="{AB3716F7-7775-4314-9455-89F197BCC3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C-90D7-4467-A31D-77279109324E}"/>
                </c:ext>
              </c:extLst>
            </c:dLbl>
            <c:dLbl>
              <c:idx val="828"/>
              <c:tx>
                <c:rich>
                  <a:bodyPr/>
                  <a:lstStyle/>
                  <a:p>
                    <a:fld id="{081444A4-9739-49A4-906C-EA3BF4C0CE0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D-90D7-4467-A31D-77279109324E}"/>
                </c:ext>
              </c:extLst>
            </c:dLbl>
            <c:dLbl>
              <c:idx val="829"/>
              <c:tx>
                <c:rich>
                  <a:bodyPr/>
                  <a:lstStyle/>
                  <a:p>
                    <a:fld id="{09448719-764D-4BCE-B5D1-05DD95D6BD4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E-90D7-4467-A31D-77279109324E}"/>
                </c:ext>
              </c:extLst>
            </c:dLbl>
            <c:dLbl>
              <c:idx val="830"/>
              <c:tx>
                <c:rich>
                  <a:bodyPr/>
                  <a:lstStyle/>
                  <a:p>
                    <a:fld id="{B1880B13-3546-432D-914C-2B883C62C86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3F-90D7-4467-A31D-77279109324E}"/>
                </c:ext>
              </c:extLst>
            </c:dLbl>
            <c:dLbl>
              <c:idx val="831"/>
              <c:tx>
                <c:rich>
                  <a:bodyPr/>
                  <a:lstStyle/>
                  <a:p>
                    <a:fld id="{8D9B7111-698E-432D-93FA-8DB6CC0BC8B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0-90D7-4467-A31D-77279109324E}"/>
                </c:ext>
              </c:extLst>
            </c:dLbl>
            <c:dLbl>
              <c:idx val="832"/>
              <c:tx>
                <c:rich>
                  <a:bodyPr/>
                  <a:lstStyle/>
                  <a:p>
                    <a:fld id="{41A38374-610F-4C66-A7A2-0CE1E80D86A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1-90D7-4467-A31D-77279109324E}"/>
                </c:ext>
              </c:extLst>
            </c:dLbl>
            <c:dLbl>
              <c:idx val="833"/>
              <c:tx>
                <c:rich>
                  <a:bodyPr/>
                  <a:lstStyle/>
                  <a:p>
                    <a:fld id="{8D948D79-FF08-4859-9238-F5E50E5C0A8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2-90D7-4467-A31D-77279109324E}"/>
                </c:ext>
              </c:extLst>
            </c:dLbl>
            <c:dLbl>
              <c:idx val="834"/>
              <c:tx>
                <c:rich>
                  <a:bodyPr/>
                  <a:lstStyle/>
                  <a:p>
                    <a:fld id="{2FB4482D-E84B-491B-B50A-54E949E17B3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3-90D7-4467-A31D-77279109324E}"/>
                </c:ext>
              </c:extLst>
            </c:dLbl>
            <c:dLbl>
              <c:idx val="835"/>
              <c:tx>
                <c:rich>
                  <a:bodyPr/>
                  <a:lstStyle/>
                  <a:p>
                    <a:fld id="{E5016C0A-C92D-4C7C-AE7B-14E4BE4C0EC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4-90D7-4467-A31D-77279109324E}"/>
                </c:ext>
              </c:extLst>
            </c:dLbl>
            <c:dLbl>
              <c:idx val="836"/>
              <c:tx>
                <c:rich>
                  <a:bodyPr/>
                  <a:lstStyle/>
                  <a:p>
                    <a:fld id="{49DD9016-B5C2-4BE3-8D3E-DC28611E67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5-90D7-4467-A31D-77279109324E}"/>
                </c:ext>
              </c:extLst>
            </c:dLbl>
            <c:dLbl>
              <c:idx val="837"/>
              <c:tx>
                <c:rich>
                  <a:bodyPr/>
                  <a:lstStyle/>
                  <a:p>
                    <a:fld id="{6CA00A67-A266-4E08-ACE2-517427ECCC6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6-90D7-4467-A31D-77279109324E}"/>
                </c:ext>
              </c:extLst>
            </c:dLbl>
            <c:dLbl>
              <c:idx val="838"/>
              <c:tx>
                <c:rich>
                  <a:bodyPr/>
                  <a:lstStyle/>
                  <a:p>
                    <a:fld id="{56F7AF65-23B5-4DB0-B146-9002AA1539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7-90D7-4467-A31D-77279109324E}"/>
                </c:ext>
              </c:extLst>
            </c:dLbl>
            <c:dLbl>
              <c:idx val="839"/>
              <c:tx>
                <c:rich>
                  <a:bodyPr/>
                  <a:lstStyle/>
                  <a:p>
                    <a:fld id="{156A02EF-B6C0-4542-887D-537C2F3C494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8-90D7-4467-A31D-77279109324E}"/>
                </c:ext>
              </c:extLst>
            </c:dLbl>
            <c:dLbl>
              <c:idx val="840"/>
              <c:tx>
                <c:rich>
                  <a:bodyPr/>
                  <a:lstStyle/>
                  <a:p>
                    <a:fld id="{68D832A4-789A-41C5-8F81-657646CB60D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9-90D7-4467-A31D-77279109324E}"/>
                </c:ext>
              </c:extLst>
            </c:dLbl>
            <c:dLbl>
              <c:idx val="841"/>
              <c:tx>
                <c:rich>
                  <a:bodyPr/>
                  <a:lstStyle/>
                  <a:p>
                    <a:fld id="{A5697FA4-86B5-4B8E-8E43-8EB50CC6817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A-90D7-4467-A31D-77279109324E}"/>
                </c:ext>
              </c:extLst>
            </c:dLbl>
            <c:dLbl>
              <c:idx val="842"/>
              <c:tx>
                <c:rich>
                  <a:bodyPr/>
                  <a:lstStyle/>
                  <a:p>
                    <a:fld id="{904C0708-E1A4-48CF-930F-E72B716FBDF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B-90D7-4467-A31D-77279109324E}"/>
                </c:ext>
              </c:extLst>
            </c:dLbl>
            <c:dLbl>
              <c:idx val="843"/>
              <c:tx>
                <c:rich>
                  <a:bodyPr/>
                  <a:lstStyle/>
                  <a:p>
                    <a:fld id="{F9EF6129-7498-4A6C-933A-FC8B99C2BF4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C-90D7-4467-A31D-77279109324E}"/>
                </c:ext>
              </c:extLst>
            </c:dLbl>
            <c:dLbl>
              <c:idx val="844"/>
              <c:tx>
                <c:rich>
                  <a:bodyPr/>
                  <a:lstStyle/>
                  <a:p>
                    <a:fld id="{AB4EB606-82E6-44E3-ABF6-0B2F8653CA1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D-90D7-4467-A31D-77279109324E}"/>
                </c:ext>
              </c:extLst>
            </c:dLbl>
            <c:dLbl>
              <c:idx val="845"/>
              <c:tx>
                <c:rich>
                  <a:bodyPr/>
                  <a:lstStyle/>
                  <a:p>
                    <a:fld id="{3458A3A6-B76D-4667-ADEF-BA42B0FFB16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E-90D7-4467-A31D-77279109324E}"/>
                </c:ext>
              </c:extLst>
            </c:dLbl>
            <c:dLbl>
              <c:idx val="846"/>
              <c:tx>
                <c:rich>
                  <a:bodyPr/>
                  <a:lstStyle/>
                  <a:p>
                    <a:fld id="{AAD1D73B-B741-4BC2-99C5-DB931358812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4F-90D7-4467-A31D-77279109324E}"/>
                </c:ext>
              </c:extLst>
            </c:dLbl>
            <c:dLbl>
              <c:idx val="847"/>
              <c:tx>
                <c:rich>
                  <a:bodyPr/>
                  <a:lstStyle/>
                  <a:p>
                    <a:fld id="{1A80975A-46B7-4EBC-8B40-8EDA82B1D7E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0-90D7-4467-A31D-77279109324E}"/>
                </c:ext>
              </c:extLst>
            </c:dLbl>
            <c:dLbl>
              <c:idx val="848"/>
              <c:tx>
                <c:rich>
                  <a:bodyPr/>
                  <a:lstStyle/>
                  <a:p>
                    <a:fld id="{46C25AB0-09C0-40FB-B721-AB3FBC01C72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1-90D7-4467-A31D-77279109324E}"/>
                </c:ext>
              </c:extLst>
            </c:dLbl>
            <c:dLbl>
              <c:idx val="849"/>
              <c:tx>
                <c:rich>
                  <a:bodyPr/>
                  <a:lstStyle/>
                  <a:p>
                    <a:fld id="{3D7669A1-F5DF-4160-99E4-4CE6F9F2EF7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2-90D7-4467-A31D-77279109324E}"/>
                </c:ext>
              </c:extLst>
            </c:dLbl>
            <c:dLbl>
              <c:idx val="850"/>
              <c:tx>
                <c:rich>
                  <a:bodyPr/>
                  <a:lstStyle/>
                  <a:p>
                    <a:fld id="{9D95A85F-1190-4D9A-BA39-AEBCA872592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3-90D7-4467-A31D-77279109324E}"/>
                </c:ext>
              </c:extLst>
            </c:dLbl>
            <c:dLbl>
              <c:idx val="851"/>
              <c:tx>
                <c:rich>
                  <a:bodyPr/>
                  <a:lstStyle/>
                  <a:p>
                    <a:fld id="{54567261-E3D2-401E-A137-0A00E5DD090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4-90D7-4467-A31D-77279109324E}"/>
                </c:ext>
              </c:extLst>
            </c:dLbl>
            <c:dLbl>
              <c:idx val="852"/>
              <c:tx>
                <c:rich>
                  <a:bodyPr/>
                  <a:lstStyle/>
                  <a:p>
                    <a:fld id="{DC4F1E92-EBAD-40CE-BAE4-832A803CE2E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5-90D7-4467-A31D-77279109324E}"/>
                </c:ext>
              </c:extLst>
            </c:dLbl>
            <c:dLbl>
              <c:idx val="853"/>
              <c:tx>
                <c:rich>
                  <a:bodyPr/>
                  <a:lstStyle/>
                  <a:p>
                    <a:fld id="{D75BAA63-472A-468D-8692-9895348FF27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6-90D7-4467-A31D-77279109324E}"/>
                </c:ext>
              </c:extLst>
            </c:dLbl>
            <c:dLbl>
              <c:idx val="854"/>
              <c:tx>
                <c:rich>
                  <a:bodyPr/>
                  <a:lstStyle/>
                  <a:p>
                    <a:fld id="{927D5ADC-C857-475D-901B-DF20E970D18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7-90D7-4467-A31D-77279109324E}"/>
                </c:ext>
              </c:extLst>
            </c:dLbl>
            <c:dLbl>
              <c:idx val="855"/>
              <c:tx>
                <c:rich>
                  <a:bodyPr/>
                  <a:lstStyle/>
                  <a:p>
                    <a:fld id="{235BE365-BBB9-43BA-AD62-0AD7CF57921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8-90D7-4467-A31D-77279109324E}"/>
                </c:ext>
              </c:extLst>
            </c:dLbl>
            <c:dLbl>
              <c:idx val="856"/>
              <c:tx>
                <c:rich>
                  <a:bodyPr/>
                  <a:lstStyle/>
                  <a:p>
                    <a:fld id="{A8B0E51D-9D54-424A-8A70-3B7AAB396FB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9-90D7-4467-A31D-77279109324E}"/>
                </c:ext>
              </c:extLst>
            </c:dLbl>
            <c:dLbl>
              <c:idx val="857"/>
              <c:tx>
                <c:rich>
                  <a:bodyPr/>
                  <a:lstStyle/>
                  <a:p>
                    <a:fld id="{1F76328C-22F4-4E38-B5D0-134C6587777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A-90D7-4467-A31D-77279109324E}"/>
                </c:ext>
              </c:extLst>
            </c:dLbl>
            <c:dLbl>
              <c:idx val="858"/>
              <c:tx>
                <c:rich>
                  <a:bodyPr/>
                  <a:lstStyle/>
                  <a:p>
                    <a:fld id="{EB5C190E-AD23-429A-9656-3AA904E6488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B-90D7-4467-A31D-77279109324E}"/>
                </c:ext>
              </c:extLst>
            </c:dLbl>
            <c:dLbl>
              <c:idx val="859"/>
              <c:tx>
                <c:rich>
                  <a:bodyPr/>
                  <a:lstStyle/>
                  <a:p>
                    <a:fld id="{A72A8BA7-A3BF-47CD-A97F-BBB9F8DBE25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C-90D7-4467-A31D-77279109324E}"/>
                </c:ext>
              </c:extLst>
            </c:dLbl>
            <c:dLbl>
              <c:idx val="860"/>
              <c:tx>
                <c:rich>
                  <a:bodyPr/>
                  <a:lstStyle/>
                  <a:p>
                    <a:fld id="{3E69041D-4766-4C03-BC05-90034161618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D-90D7-4467-A31D-77279109324E}"/>
                </c:ext>
              </c:extLst>
            </c:dLbl>
            <c:dLbl>
              <c:idx val="861"/>
              <c:tx>
                <c:rich>
                  <a:bodyPr/>
                  <a:lstStyle/>
                  <a:p>
                    <a:fld id="{338F3FF4-F78E-44A8-961D-44480D91ED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E-90D7-4467-A31D-77279109324E}"/>
                </c:ext>
              </c:extLst>
            </c:dLbl>
            <c:dLbl>
              <c:idx val="862"/>
              <c:tx>
                <c:rich>
                  <a:bodyPr/>
                  <a:lstStyle/>
                  <a:p>
                    <a:fld id="{578BC51B-4746-4B70-B26F-A76C7DF6182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5F-90D7-4467-A31D-77279109324E}"/>
                </c:ext>
              </c:extLst>
            </c:dLbl>
            <c:dLbl>
              <c:idx val="863"/>
              <c:tx>
                <c:rich>
                  <a:bodyPr/>
                  <a:lstStyle/>
                  <a:p>
                    <a:fld id="{D22F5961-EBE0-4DE8-A9E3-B167A637865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0-90D7-4467-A31D-77279109324E}"/>
                </c:ext>
              </c:extLst>
            </c:dLbl>
            <c:dLbl>
              <c:idx val="864"/>
              <c:tx>
                <c:rich>
                  <a:bodyPr/>
                  <a:lstStyle/>
                  <a:p>
                    <a:fld id="{D2FC92E7-A5FA-49F9-832B-7EAB1668BDE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1-90D7-4467-A31D-77279109324E}"/>
                </c:ext>
              </c:extLst>
            </c:dLbl>
            <c:dLbl>
              <c:idx val="865"/>
              <c:tx>
                <c:rich>
                  <a:bodyPr/>
                  <a:lstStyle/>
                  <a:p>
                    <a:fld id="{09CF0B31-46D7-43A2-9D09-8B308FACE85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2-90D7-4467-A31D-77279109324E}"/>
                </c:ext>
              </c:extLst>
            </c:dLbl>
            <c:dLbl>
              <c:idx val="866"/>
              <c:tx>
                <c:rich>
                  <a:bodyPr/>
                  <a:lstStyle/>
                  <a:p>
                    <a:fld id="{48AF8E50-6A75-4675-9D7A-D0FF3EDB806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3-90D7-4467-A31D-77279109324E}"/>
                </c:ext>
              </c:extLst>
            </c:dLbl>
            <c:dLbl>
              <c:idx val="867"/>
              <c:tx>
                <c:rich>
                  <a:bodyPr/>
                  <a:lstStyle/>
                  <a:p>
                    <a:fld id="{F15DA852-8EF6-4750-9F31-6CD89D7069A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4-90D7-4467-A31D-77279109324E}"/>
                </c:ext>
              </c:extLst>
            </c:dLbl>
            <c:dLbl>
              <c:idx val="868"/>
              <c:tx>
                <c:rich>
                  <a:bodyPr/>
                  <a:lstStyle/>
                  <a:p>
                    <a:fld id="{EC75E9F1-487E-42F1-978F-D70E6405ED4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5-90D7-4467-A31D-77279109324E}"/>
                </c:ext>
              </c:extLst>
            </c:dLbl>
            <c:dLbl>
              <c:idx val="869"/>
              <c:tx>
                <c:rich>
                  <a:bodyPr/>
                  <a:lstStyle/>
                  <a:p>
                    <a:fld id="{8BCDB357-0E0F-4CDE-819F-4B703B81E9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6-90D7-4467-A31D-77279109324E}"/>
                </c:ext>
              </c:extLst>
            </c:dLbl>
            <c:dLbl>
              <c:idx val="870"/>
              <c:tx>
                <c:rich>
                  <a:bodyPr/>
                  <a:lstStyle/>
                  <a:p>
                    <a:fld id="{A052CEB4-DCA4-4A9B-8633-44EF6BA0C00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7-90D7-4467-A31D-77279109324E}"/>
                </c:ext>
              </c:extLst>
            </c:dLbl>
            <c:dLbl>
              <c:idx val="871"/>
              <c:tx>
                <c:rich>
                  <a:bodyPr/>
                  <a:lstStyle/>
                  <a:p>
                    <a:fld id="{8D0C55C2-9FF8-46D6-A48D-4BE1E16B741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8-90D7-4467-A31D-77279109324E}"/>
                </c:ext>
              </c:extLst>
            </c:dLbl>
            <c:dLbl>
              <c:idx val="872"/>
              <c:tx>
                <c:rich>
                  <a:bodyPr/>
                  <a:lstStyle/>
                  <a:p>
                    <a:fld id="{6E38269B-FBE1-44DD-B3DD-62190852D88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9-90D7-4467-A31D-77279109324E}"/>
                </c:ext>
              </c:extLst>
            </c:dLbl>
            <c:dLbl>
              <c:idx val="873"/>
              <c:tx>
                <c:rich>
                  <a:bodyPr/>
                  <a:lstStyle/>
                  <a:p>
                    <a:fld id="{38497274-3365-4319-9478-F481C273EEC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A-90D7-4467-A31D-77279109324E}"/>
                </c:ext>
              </c:extLst>
            </c:dLbl>
            <c:dLbl>
              <c:idx val="874"/>
              <c:tx>
                <c:rich>
                  <a:bodyPr/>
                  <a:lstStyle/>
                  <a:p>
                    <a:fld id="{365A5253-BD97-42E7-A7B9-1D15C7E1DF2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B-90D7-4467-A31D-77279109324E}"/>
                </c:ext>
              </c:extLst>
            </c:dLbl>
            <c:dLbl>
              <c:idx val="875"/>
              <c:tx>
                <c:rich>
                  <a:bodyPr/>
                  <a:lstStyle/>
                  <a:p>
                    <a:fld id="{255C8167-1DED-4FA8-A571-BF45636FF6A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C-90D7-4467-A31D-77279109324E}"/>
                </c:ext>
              </c:extLst>
            </c:dLbl>
            <c:dLbl>
              <c:idx val="876"/>
              <c:tx>
                <c:rich>
                  <a:bodyPr/>
                  <a:lstStyle/>
                  <a:p>
                    <a:fld id="{62028F5F-5B5E-4F41-9BA3-05F36BB2CA4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D-90D7-4467-A31D-77279109324E}"/>
                </c:ext>
              </c:extLst>
            </c:dLbl>
            <c:dLbl>
              <c:idx val="877"/>
              <c:tx>
                <c:rich>
                  <a:bodyPr/>
                  <a:lstStyle/>
                  <a:p>
                    <a:fld id="{A2532DB6-4256-42DD-A023-4A2A4F15865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E-90D7-4467-A31D-77279109324E}"/>
                </c:ext>
              </c:extLst>
            </c:dLbl>
            <c:dLbl>
              <c:idx val="878"/>
              <c:tx>
                <c:rich>
                  <a:bodyPr/>
                  <a:lstStyle/>
                  <a:p>
                    <a:fld id="{ABC4702F-6A09-4CE4-9410-F5746450258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6F-90D7-4467-A31D-77279109324E}"/>
                </c:ext>
              </c:extLst>
            </c:dLbl>
            <c:dLbl>
              <c:idx val="879"/>
              <c:tx>
                <c:rich>
                  <a:bodyPr/>
                  <a:lstStyle/>
                  <a:p>
                    <a:fld id="{E5BDAB39-06AD-4929-831F-DB2465134A5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0-90D7-4467-A31D-77279109324E}"/>
                </c:ext>
              </c:extLst>
            </c:dLbl>
            <c:dLbl>
              <c:idx val="880"/>
              <c:tx>
                <c:rich>
                  <a:bodyPr/>
                  <a:lstStyle/>
                  <a:p>
                    <a:fld id="{6E83C11A-FC77-42E1-8463-7DDB5564D24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1-90D7-4467-A31D-77279109324E}"/>
                </c:ext>
              </c:extLst>
            </c:dLbl>
            <c:dLbl>
              <c:idx val="881"/>
              <c:tx>
                <c:rich>
                  <a:bodyPr/>
                  <a:lstStyle/>
                  <a:p>
                    <a:fld id="{5A72A660-2AE8-456E-AA8C-C434CA142E3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2-90D7-4467-A31D-77279109324E}"/>
                </c:ext>
              </c:extLst>
            </c:dLbl>
            <c:dLbl>
              <c:idx val="882"/>
              <c:tx>
                <c:rich>
                  <a:bodyPr/>
                  <a:lstStyle/>
                  <a:p>
                    <a:fld id="{4D395762-9D5B-4DA9-87C8-C5392DABEEC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3-90D7-4467-A31D-77279109324E}"/>
                </c:ext>
              </c:extLst>
            </c:dLbl>
            <c:dLbl>
              <c:idx val="883"/>
              <c:tx>
                <c:rich>
                  <a:bodyPr/>
                  <a:lstStyle/>
                  <a:p>
                    <a:fld id="{2E2C47ED-51CC-4DF9-B2D2-D0A9670B97B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4-90D7-4467-A31D-77279109324E}"/>
                </c:ext>
              </c:extLst>
            </c:dLbl>
            <c:dLbl>
              <c:idx val="884"/>
              <c:tx>
                <c:rich>
                  <a:bodyPr/>
                  <a:lstStyle/>
                  <a:p>
                    <a:fld id="{626BC739-775E-48EB-ABF0-3F859CA6A0C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5-90D7-4467-A31D-77279109324E}"/>
                </c:ext>
              </c:extLst>
            </c:dLbl>
            <c:dLbl>
              <c:idx val="885"/>
              <c:tx>
                <c:rich>
                  <a:bodyPr/>
                  <a:lstStyle/>
                  <a:p>
                    <a:fld id="{E25CDD22-C43C-4903-9C01-22E3473A935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6-90D7-4467-A31D-77279109324E}"/>
                </c:ext>
              </c:extLst>
            </c:dLbl>
            <c:dLbl>
              <c:idx val="886"/>
              <c:tx>
                <c:rich>
                  <a:bodyPr/>
                  <a:lstStyle/>
                  <a:p>
                    <a:fld id="{E2AD60A6-1F73-4E95-926C-8A34C564DF4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7-90D7-4467-A31D-77279109324E}"/>
                </c:ext>
              </c:extLst>
            </c:dLbl>
            <c:dLbl>
              <c:idx val="887"/>
              <c:tx>
                <c:rich>
                  <a:bodyPr/>
                  <a:lstStyle/>
                  <a:p>
                    <a:fld id="{5C6A4ACA-A102-443A-A69E-187DB175280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8-90D7-4467-A31D-77279109324E}"/>
                </c:ext>
              </c:extLst>
            </c:dLbl>
            <c:dLbl>
              <c:idx val="888"/>
              <c:tx>
                <c:rich>
                  <a:bodyPr/>
                  <a:lstStyle/>
                  <a:p>
                    <a:fld id="{E9262500-EDA2-43F6-9BB7-316D47C66FE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9-90D7-4467-A31D-77279109324E}"/>
                </c:ext>
              </c:extLst>
            </c:dLbl>
            <c:dLbl>
              <c:idx val="889"/>
              <c:tx>
                <c:rich>
                  <a:bodyPr/>
                  <a:lstStyle/>
                  <a:p>
                    <a:fld id="{D9333C54-BF9C-4650-9FC5-2BF362A69A7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A-90D7-4467-A31D-77279109324E}"/>
                </c:ext>
              </c:extLst>
            </c:dLbl>
            <c:dLbl>
              <c:idx val="890"/>
              <c:tx>
                <c:rich>
                  <a:bodyPr/>
                  <a:lstStyle/>
                  <a:p>
                    <a:fld id="{3521BA45-ED07-4F87-A492-56EBF71C1CB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B-90D7-4467-A31D-77279109324E}"/>
                </c:ext>
              </c:extLst>
            </c:dLbl>
            <c:dLbl>
              <c:idx val="891"/>
              <c:tx>
                <c:rich>
                  <a:bodyPr/>
                  <a:lstStyle/>
                  <a:p>
                    <a:fld id="{B6908F77-5A39-4DDF-9727-1FC3AAE0BC2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C-90D7-4467-A31D-77279109324E}"/>
                </c:ext>
              </c:extLst>
            </c:dLbl>
            <c:dLbl>
              <c:idx val="892"/>
              <c:tx>
                <c:rich>
                  <a:bodyPr/>
                  <a:lstStyle/>
                  <a:p>
                    <a:fld id="{DC32E9D7-4C5D-477B-B4CE-73C8FE1A4F5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D-90D7-4467-A31D-77279109324E}"/>
                </c:ext>
              </c:extLst>
            </c:dLbl>
            <c:dLbl>
              <c:idx val="893"/>
              <c:tx>
                <c:rich>
                  <a:bodyPr/>
                  <a:lstStyle/>
                  <a:p>
                    <a:fld id="{B7674BF5-6162-4D2D-AD22-E8D545F68EF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E-90D7-4467-A31D-77279109324E}"/>
                </c:ext>
              </c:extLst>
            </c:dLbl>
            <c:dLbl>
              <c:idx val="894"/>
              <c:tx>
                <c:rich>
                  <a:bodyPr/>
                  <a:lstStyle/>
                  <a:p>
                    <a:fld id="{01CA8C08-C438-4895-BCAF-058A35AA065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7F-90D7-4467-A31D-77279109324E}"/>
                </c:ext>
              </c:extLst>
            </c:dLbl>
            <c:dLbl>
              <c:idx val="895"/>
              <c:tx>
                <c:rich>
                  <a:bodyPr/>
                  <a:lstStyle/>
                  <a:p>
                    <a:fld id="{F32A63B2-AAD0-4344-9252-834B33B1ED2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0-90D7-4467-A31D-77279109324E}"/>
                </c:ext>
              </c:extLst>
            </c:dLbl>
            <c:dLbl>
              <c:idx val="896"/>
              <c:tx>
                <c:rich>
                  <a:bodyPr/>
                  <a:lstStyle/>
                  <a:p>
                    <a:fld id="{4073C3CE-B214-4907-BA4B-C7B1825BA20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1-90D7-4467-A31D-77279109324E}"/>
                </c:ext>
              </c:extLst>
            </c:dLbl>
            <c:dLbl>
              <c:idx val="897"/>
              <c:tx>
                <c:rich>
                  <a:bodyPr/>
                  <a:lstStyle/>
                  <a:p>
                    <a:fld id="{E87CCDCD-5D79-4967-A4AC-A13A69FFC44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2-90D7-4467-A31D-77279109324E}"/>
                </c:ext>
              </c:extLst>
            </c:dLbl>
            <c:dLbl>
              <c:idx val="898"/>
              <c:tx>
                <c:rich>
                  <a:bodyPr/>
                  <a:lstStyle/>
                  <a:p>
                    <a:fld id="{2F956420-633B-4689-80F3-5FC136DB61B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3-90D7-4467-A31D-77279109324E}"/>
                </c:ext>
              </c:extLst>
            </c:dLbl>
            <c:dLbl>
              <c:idx val="899"/>
              <c:tx>
                <c:rich>
                  <a:bodyPr/>
                  <a:lstStyle/>
                  <a:p>
                    <a:fld id="{4C4E1772-DDB7-4DB6-9686-020E8623559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4-90D7-4467-A31D-77279109324E}"/>
                </c:ext>
              </c:extLst>
            </c:dLbl>
            <c:dLbl>
              <c:idx val="900"/>
              <c:tx>
                <c:rich>
                  <a:bodyPr/>
                  <a:lstStyle/>
                  <a:p>
                    <a:fld id="{0B4AA579-BB3D-4F61-8344-C2C81AB3F0B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5-90D7-4467-A31D-77279109324E}"/>
                </c:ext>
              </c:extLst>
            </c:dLbl>
            <c:dLbl>
              <c:idx val="901"/>
              <c:tx>
                <c:rich>
                  <a:bodyPr/>
                  <a:lstStyle/>
                  <a:p>
                    <a:fld id="{061CBC87-70A1-43CA-84DA-2BD2BB7A45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6-90D7-4467-A31D-77279109324E}"/>
                </c:ext>
              </c:extLst>
            </c:dLbl>
            <c:dLbl>
              <c:idx val="902"/>
              <c:tx>
                <c:rich>
                  <a:bodyPr/>
                  <a:lstStyle/>
                  <a:p>
                    <a:fld id="{4AD7F7F8-C99B-473B-B56F-F4DDCB3143A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7-90D7-4467-A31D-77279109324E}"/>
                </c:ext>
              </c:extLst>
            </c:dLbl>
            <c:dLbl>
              <c:idx val="903"/>
              <c:tx>
                <c:rich>
                  <a:bodyPr/>
                  <a:lstStyle/>
                  <a:p>
                    <a:fld id="{1A3DB8A9-8291-4517-AB8D-137E7A49EB8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8-90D7-4467-A31D-77279109324E}"/>
                </c:ext>
              </c:extLst>
            </c:dLbl>
            <c:dLbl>
              <c:idx val="904"/>
              <c:tx>
                <c:rich>
                  <a:bodyPr/>
                  <a:lstStyle/>
                  <a:p>
                    <a:fld id="{3123596D-966C-4896-B275-0D29ED6CC50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9-90D7-4467-A31D-77279109324E}"/>
                </c:ext>
              </c:extLst>
            </c:dLbl>
            <c:dLbl>
              <c:idx val="905"/>
              <c:tx>
                <c:rich>
                  <a:bodyPr/>
                  <a:lstStyle/>
                  <a:p>
                    <a:fld id="{C0D4109F-64D2-487D-87CA-FD5E2B1B3FA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A-90D7-4467-A31D-77279109324E}"/>
                </c:ext>
              </c:extLst>
            </c:dLbl>
            <c:dLbl>
              <c:idx val="906"/>
              <c:tx>
                <c:rich>
                  <a:bodyPr/>
                  <a:lstStyle/>
                  <a:p>
                    <a:fld id="{739E6E87-5D3C-4ABF-BF3A-43B32771461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B-90D7-4467-A31D-77279109324E}"/>
                </c:ext>
              </c:extLst>
            </c:dLbl>
            <c:dLbl>
              <c:idx val="907"/>
              <c:tx>
                <c:rich>
                  <a:bodyPr/>
                  <a:lstStyle/>
                  <a:p>
                    <a:fld id="{27050DEA-7C31-4ABF-AF71-9010AEA62F9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C-90D7-4467-A31D-77279109324E}"/>
                </c:ext>
              </c:extLst>
            </c:dLbl>
            <c:dLbl>
              <c:idx val="908"/>
              <c:tx>
                <c:rich>
                  <a:bodyPr/>
                  <a:lstStyle/>
                  <a:p>
                    <a:fld id="{00740BAA-4070-4488-9789-B31F6BD2E1E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D-90D7-4467-A31D-77279109324E}"/>
                </c:ext>
              </c:extLst>
            </c:dLbl>
            <c:dLbl>
              <c:idx val="909"/>
              <c:tx>
                <c:rich>
                  <a:bodyPr/>
                  <a:lstStyle/>
                  <a:p>
                    <a:fld id="{A8AFEFB3-9793-4A15-8F16-9498C94BA8B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E-90D7-4467-A31D-77279109324E}"/>
                </c:ext>
              </c:extLst>
            </c:dLbl>
            <c:dLbl>
              <c:idx val="910"/>
              <c:tx>
                <c:rich>
                  <a:bodyPr/>
                  <a:lstStyle/>
                  <a:p>
                    <a:fld id="{12001B69-D45C-4580-AD1F-9E49C11D0A8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8F-90D7-4467-A31D-77279109324E}"/>
                </c:ext>
              </c:extLst>
            </c:dLbl>
            <c:dLbl>
              <c:idx val="911"/>
              <c:tx>
                <c:rich>
                  <a:bodyPr/>
                  <a:lstStyle/>
                  <a:p>
                    <a:fld id="{6EAE3C9E-6E94-45FB-A3AA-D0776ED5C2A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0-90D7-4467-A31D-77279109324E}"/>
                </c:ext>
              </c:extLst>
            </c:dLbl>
            <c:dLbl>
              <c:idx val="912"/>
              <c:tx>
                <c:rich>
                  <a:bodyPr/>
                  <a:lstStyle/>
                  <a:p>
                    <a:fld id="{93C725BA-2FCA-417C-AAB9-3FCE1F0D48E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1-90D7-4467-A31D-77279109324E}"/>
                </c:ext>
              </c:extLst>
            </c:dLbl>
            <c:dLbl>
              <c:idx val="913"/>
              <c:tx>
                <c:rich>
                  <a:bodyPr/>
                  <a:lstStyle/>
                  <a:p>
                    <a:fld id="{0308A106-6F7D-4F91-9626-A38BD4B2E05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2-90D7-4467-A31D-77279109324E}"/>
                </c:ext>
              </c:extLst>
            </c:dLbl>
            <c:dLbl>
              <c:idx val="914"/>
              <c:tx>
                <c:rich>
                  <a:bodyPr/>
                  <a:lstStyle/>
                  <a:p>
                    <a:fld id="{C59ABE63-794C-41B7-BCE8-5DE91C3D489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3-90D7-4467-A31D-77279109324E}"/>
                </c:ext>
              </c:extLst>
            </c:dLbl>
            <c:dLbl>
              <c:idx val="915"/>
              <c:tx>
                <c:rich>
                  <a:bodyPr/>
                  <a:lstStyle/>
                  <a:p>
                    <a:fld id="{4B744F45-DF92-4C64-AD24-021D3818D3B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4-90D7-4467-A31D-77279109324E}"/>
                </c:ext>
              </c:extLst>
            </c:dLbl>
            <c:dLbl>
              <c:idx val="916"/>
              <c:tx>
                <c:rich>
                  <a:bodyPr/>
                  <a:lstStyle/>
                  <a:p>
                    <a:fld id="{92514ECC-B2B7-4606-8A9B-E0AC0752D6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5-90D7-4467-A31D-77279109324E}"/>
                </c:ext>
              </c:extLst>
            </c:dLbl>
            <c:dLbl>
              <c:idx val="917"/>
              <c:tx>
                <c:rich>
                  <a:bodyPr/>
                  <a:lstStyle/>
                  <a:p>
                    <a:fld id="{E2AF7B21-3728-4EF1-A58C-D80B30390FA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6-90D7-4467-A31D-77279109324E}"/>
                </c:ext>
              </c:extLst>
            </c:dLbl>
            <c:dLbl>
              <c:idx val="918"/>
              <c:tx>
                <c:rich>
                  <a:bodyPr/>
                  <a:lstStyle/>
                  <a:p>
                    <a:fld id="{8D137374-E32F-42F1-AA56-88EF7CB612E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7-90D7-4467-A31D-77279109324E}"/>
                </c:ext>
              </c:extLst>
            </c:dLbl>
            <c:dLbl>
              <c:idx val="919"/>
              <c:tx>
                <c:rich>
                  <a:bodyPr/>
                  <a:lstStyle/>
                  <a:p>
                    <a:fld id="{C37C307B-5CC1-47A1-BA11-7F22DAEE9B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8-90D7-4467-A31D-77279109324E}"/>
                </c:ext>
              </c:extLst>
            </c:dLbl>
            <c:dLbl>
              <c:idx val="920"/>
              <c:tx>
                <c:rich>
                  <a:bodyPr/>
                  <a:lstStyle/>
                  <a:p>
                    <a:fld id="{D1873BE1-8356-44AF-9E90-60B91CF9E63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9-90D7-4467-A31D-77279109324E}"/>
                </c:ext>
              </c:extLst>
            </c:dLbl>
            <c:dLbl>
              <c:idx val="921"/>
              <c:tx>
                <c:rich>
                  <a:bodyPr/>
                  <a:lstStyle/>
                  <a:p>
                    <a:fld id="{4A6A6384-C707-4329-A8D0-D7F3A7FD3F1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A-90D7-4467-A31D-77279109324E}"/>
                </c:ext>
              </c:extLst>
            </c:dLbl>
            <c:dLbl>
              <c:idx val="922"/>
              <c:tx>
                <c:rich>
                  <a:bodyPr/>
                  <a:lstStyle/>
                  <a:p>
                    <a:fld id="{BCDBAC10-2692-4332-A95B-4952EDBCEE5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B-90D7-4467-A31D-77279109324E}"/>
                </c:ext>
              </c:extLst>
            </c:dLbl>
            <c:dLbl>
              <c:idx val="923"/>
              <c:tx>
                <c:rich>
                  <a:bodyPr/>
                  <a:lstStyle/>
                  <a:p>
                    <a:fld id="{61E50AE0-DBD3-493D-B991-D4658E4310E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C-90D7-4467-A31D-77279109324E}"/>
                </c:ext>
              </c:extLst>
            </c:dLbl>
            <c:dLbl>
              <c:idx val="924"/>
              <c:tx>
                <c:rich>
                  <a:bodyPr/>
                  <a:lstStyle/>
                  <a:p>
                    <a:fld id="{8FB6AA37-44F5-414F-9C3D-5C02C07C367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D-90D7-4467-A31D-77279109324E}"/>
                </c:ext>
              </c:extLst>
            </c:dLbl>
            <c:dLbl>
              <c:idx val="925"/>
              <c:tx>
                <c:rich>
                  <a:bodyPr/>
                  <a:lstStyle/>
                  <a:p>
                    <a:fld id="{9D74A2E3-9907-4AA1-879A-26AB47BC3B4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E-90D7-4467-A31D-77279109324E}"/>
                </c:ext>
              </c:extLst>
            </c:dLbl>
            <c:dLbl>
              <c:idx val="926"/>
              <c:tx>
                <c:rich>
                  <a:bodyPr/>
                  <a:lstStyle/>
                  <a:p>
                    <a:fld id="{0BDD451D-DEE5-4E0C-A9D2-84D7BF74DF4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9F-90D7-4467-A31D-77279109324E}"/>
                </c:ext>
              </c:extLst>
            </c:dLbl>
            <c:dLbl>
              <c:idx val="927"/>
              <c:tx>
                <c:rich>
                  <a:bodyPr/>
                  <a:lstStyle/>
                  <a:p>
                    <a:fld id="{5A664D20-38E6-4A79-912C-A7587DB9E83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0-90D7-4467-A31D-77279109324E}"/>
                </c:ext>
              </c:extLst>
            </c:dLbl>
            <c:dLbl>
              <c:idx val="928"/>
              <c:tx>
                <c:rich>
                  <a:bodyPr/>
                  <a:lstStyle/>
                  <a:p>
                    <a:fld id="{2FA3D47F-15F9-4236-A23B-3795445E4BD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1-90D7-4467-A31D-77279109324E}"/>
                </c:ext>
              </c:extLst>
            </c:dLbl>
            <c:dLbl>
              <c:idx val="929"/>
              <c:tx>
                <c:rich>
                  <a:bodyPr/>
                  <a:lstStyle/>
                  <a:p>
                    <a:fld id="{5593C177-DFFB-4163-9291-B4F9699BF4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2-90D7-4467-A31D-77279109324E}"/>
                </c:ext>
              </c:extLst>
            </c:dLbl>
            <c:dLbl>
              <c:idx val="930"/>
              <c:tx>
                <c:rich>
                  <a:bodyPr/>
                  <a:lstStyle/>
                  <a:p>
                    <a:fld id="{9633C4CD-EEEE-42BF-A92A-8E64150A800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3-90D7-4467-A31D-77279109324E}"/>
                </c:ext>
              </c:extLst>
            </c:dLbl>
            <c:dLbl>
              <c:idx val="931"/>
              <c:tx>
                <c:rich>
                  <a:bodyPr/>
                  <a:lstStyle/>
                  <a:p>
                    <a:fld id="{F36A0C36-AFE3-45F3-9CBC-6580D274F21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4-90D7-4467-A31D-77279109324E}"/>
                </c:ext>
              </c:extLst>
            </c:dLbl>
            <c:dLbl>
              <c:idx val="932"/>
              <c:tx>
                <c:rich>
                  <a:bodyPr/>
                  <a:lstStyle/>
                  <a:p>
                    <a:fld id="{17B3ACBC-61AE-4E37-931F-B573C8F4737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5-90D7-4467-A31D-77279109324E}"/>
                </c:ext>
              </c:extLst>
            </c:dLbl>
            <c:dLbl>
              <c:idx val="933"/>
              <c:tx>
                <c:rich>
                  <a:bodyPr/>
                  <a:lstStyle/>
                  <a:p>
                    <a:fld id="{5550C7E5-212E-45C2-8514-896829CCDE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6-90D7-4467-A31D-77279109324E}"/>
                </c:ext>
              </c:extLst>
            </c:dLbl>
            <c:dLbl>
              <c:idx val="934"/>
              <c:tx>
                <c:rich>
                  <a:bodyPr/>
                  <a:lstStyle/>
                  <a:p>
                    <a:fld id="{4B116828-B1D1-478B-ADE2-60B2A69B14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7-90D7-4467-A31D-77279109324E}"/>
                </c:ext>
              </c:extLst>
            </c:dLbl>
            <c:dLbl>
              <c:idx val="935"/>
              <c:tx>
                <c:rich>
                  <a:bodyPr/>
                  <a:lstStyle/>
                  <a:p>
                    <a:fld id="{E88B4024-9681-4551-969B-95D77226FA8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8-90D7-4467-A31D-77279109324E}"/>
                </c:ext>
              </c:extLst>
            </c:dLbl>
            <c:dLbl>
              <c:idx val="936"/>
              <c:tx>
                <c:rich>
                  <a:bodyPr/>
                  <a:lstStyle/>
                  <a:p>
                    <a:fld id="{674DCE2B-CD60-4EA5-9933-10B7F6E408E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9-90D7-4467-A31D-77279109324E}"/>
                </c:ext>
              </c:extLst>
            </c:dLbl>
            <c:dLbl>
              <c:idx val="937"/>
              <c:tx>
                <c:rich>
                  <a:bodyPr/>
                  <a:lstStyle/>
                  <a:p>
                    <a:fld id="{8B807649-9066-430F-9162-9730788AE96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A-90D7-4467-A31D-77279109324E}"/>
                </c:ext>
              </c:extLst>
            </c:dLbl>
            <c:dLbl>
              <c:idx val="938"/>
              <c:tx>
                <c:rich>
                  <a:bodyPr/>
                  <a:lstStyle/>
                  <a:p>
                    <a:fld id="{D26F5454-9CB8-4ADC-856C-1A40935C197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B-90D7-4467-A31D-77279109324E}"/>
                </c:ext>
              </c:extLst>
            </c:dLbl>
            <c:dLbl>
              <c:idx val="939"/>
              <c:tx>
                <c:rich>
                  <a:bodyPr/>
                  <a:lstStyle/>
                  <a:p>
                    <a:fld id="{6DB46117-FD77-4F24-9C8D-52921772BA6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C-90D7-4467-A31D-77279109324E}"/>
                </c:ext>
              </c:extLst>
            </c:dLbl>
            <c:dLbl>
              <c:idx val="940"/>
              <c:tx>
                <c:rich>
                  <a:bodyPr/>
                  <a:lstStyle/>
                  <a:p>
                    <a:fld id="{089F10C7-7018-41F7-ADF1-2F6B453C0A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D-90D7-4467-A31D-77279109324E}"/>
                </c:ext>
              </c:extLst>
            </c:dLbl>
            <c:dLbl>
              <c:idx val="941"/>
              <c:tx>
                <c:rich>
                  <a:bodyPr/>
                  <a:lstStyle/>
                  <a:p>
                    <a:fld id="{9CC32B3C-B6E8-488C-81F4-462CFD2A576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E-90D7-4467-A31D-77279109324E}"/>
                </c:ext>
              </c:extLst>
            </c:dLbl>
            <c:dLbl>
              <c:idx val="942"/>
              <c:tx>
                <c:rich>
                  <a:bodyPr/>
                  <a:lstStyle/>
                  <a:p>
                    <a:fld id="{290EA626-D14E-4256-98DC-E0EE0C1FAC6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AF-90D7-4467-A31D-77279109324E}"/>
                </c:ext>
              </c:extLst>
            </c:dLbl>
            <c:dLbl>
              <c:idx val="943"/>
              <c:tx>
                <c:rich>
                  <a:bodyPr/>
                  <a:lstStyle/>
                  <a:p>
                    <a:fld id="{F141F768-0F76-40C1-945F-6F8C3A787C3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0-90D7-4467-A31D-77279109324E}"/>
                </c:ext>
              </c:extLst>
            </c:dLbl>
            <c:dLbl>
              <c:idx val="944"/>
              <c:tx>
                <c:rich>
                  <a:bodyPr/>
                  <a:lstStyle/>
                  <a:p>
                    <a:fld id="{238618D9-42E0-4A90-9F89-9113951331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1-90D7-4467-A31D-77279109324E}"/>
                </c:ext>
              </c:extLst>
            </c:dLbl>
            <c:dLbl>
              <c:idx val="945"/>
              <c:tx>
                <c:rich>
                  <a:bodyPr/>
                  <a:lstStyle/>
                  <a:p>
                    <a:fld id="{59CAEFB7-3BB6-4B92-B7A4-6842AF49FCD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2-90D7-4467-A31D-77279109324E}"/>
                </c:ext>
              </c:extLst>
            </c:dLbl>
            <c:dLbl>
              <c:idx val="946"/>
              <c:tx>
                <c:rich>
                  <a:bodyPr/>
                  <a:lstStyle/>
                  <a:p>
                    <a:fld id="{B890B4FA-61ED-4338-8B8C-4FE6E83CDC5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3-90D7-4467-A31D-77279109324E}"/>
                </c:ext>
              </c:extLst>
            </c:dLbl>
            <c:dLbl>
              <c:idx val="947"/>
              <c:tx>
                <c:rich>
                  <a:bodyPr/>
                  <a:lstStyle/>
                  <a:p>
                    <a:fld id="{8FC13C3F-855D-41BF-BA04-D779B5E980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4-90D7-4467-A31D-77279109324E}"/>
                </c:ext>
              </c:extLst>
            </c:dLbl>
            <c:dLbl>
              <c:idx val="948"/>
              <c:tx>
                <c:rich>
                  <a:bodyPr/>
                  <a:lstStyle/>
                  <a:p>
                    <a:fld id="{C7D8B8C5-EE69-4053-88B5-A61FE4D189F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5-90D7-4467-A31D-77279109324E}"/>
                </c:ext>
              </c:extLst>
            </c:dLbl>
            <c:dLbl>
              <c:idx val="949"/>
              <c:tx>
                <c:rich>
                  <a:bodyPr/>
                  <a:lstStyle/>
                  <a:p>
                    <a:fld id="{9E5D4AE4-48E4-4F32-AE6F-3690ECFE33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6-90D7-4467-A31D-77279109324E}"/>
                </c:ext>
              </c:extLst>
            </c:dLbl>
            <c:dLbl>
              <c:idx val="950"/>
              <c:tx>
                <c:rich>
                  <a:bodyPr/>
                  <a:lstStyle/>
                  <a:p>
                    <a:fld id="{1F38F0CC-5D51-484B-9B52-E37335159C7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7-90D7-4467-A31D-77279109324E}"/>
                </c:ext>
              </c:extLst>
            </c:dLbl>
            <c:dLbl>
              <c:idx val="951"/>
              <c:tx>
                <c:rich>
                  <a:bodyPr/>
                  <a:lstStyle/>
                  <a:p>
                    <a:fld id="{FD4B9AF2-9DF3-4B38-AF39-BCD4E336AF4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8-90D7-4467-A31D-77279109324E}"/>
                </c:ext>
              </c:extLst>
            </c:dLbl>
            <c:dLbl>
              <c:idx val="952"/>
              <c:tx>
                <c:rich>
                  <a:bodyPr/>
                  <a:lstStyle/>
                  <a:p>
                    <a:fld id="{1BDDEDDB-DBA8-428F-A114-291809F4F21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9-90D7-4467-A31D-77279109324E}"/>
                </c:ext>
              </c:extLst>
            </c:dLbl>
            <c:dLbl>
              <c:idx val="953"/>
              <c:tx>
                <c:rich>
                  <a:bodyPr/>
                  <a:lstStyle/>
                  <a:p>
                    <a:fld id="{8C1B8EC8-3FDD-4650-B68D-F83A1981EA8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A-90D7-4467-A31D-77279109324E}"/>
                </c:ext>
              </c:extLst>
            </c:dLbl>
            <c:dLbl>
              <c:idx val="954"/>
              <c:tx>
                <c:rich>
                  <a:bodyPr/>
                  <a:lstStyle/>
                  <a:p>
                    <a:fld id="{6BAE9EDB-3B14-4BA9-B47E-4B2FABCACCE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B-90D7-4467-A31D-77279109324E}"/>
                </c:ext>
              </c:extLst>
            </c:dLbl>
            <c:dLbl>
              <c:idx val="955"/>
              <c:tx>
                <c:rich>
                  <a:bodyPr/>
                  <a:lstStyle/>
                  <a:p>
                    <a:fld id="{172061D6-E6AC-421B-840F-77FA33BD31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C-90D7-4467-A31D-77279109324E}"/>
                </c:ext>
              </c:extLst>
            </c:dLbl>
            <c:dLbl>
              <c:idx val="956"/>
              <c:tx>
                <c:rich>
                  <a:bodyPr/>
                  <a:lstStyle/>
                  <a:p>
                    <a:fld id="{C7A6067D-C26A-44C9-9ECF-3588056173C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D-90D7-4467-A31D-77279109324E}"/>
                </c:ext>
              </c:extLst>
            </c:dLbl>
            <c:dLbl>
              <c:idx val="957"/>
              <c:tx>
                <c:rich>
                  <a:bodyPr/>
                  <a:lstStyle/>
                  <a:p>
                    <a:fld id="{4DDA7B14-AE51-461B-A908-E8FCCA3CB0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E-90D7-4467-A31D-77279109324E}"/>
                </c:ext>
              </c:extLst>
            </c:dLbl>
            <c:dLbl>
              <c:idx val="958"/>
              <c:tx>
                <c:rich>
                  <a:bodyPr/>
                  <a:lstStyle/>
                  <a:p>
                    <a:fld id="{4A715F58-A6F5-4DC2-BAE6-3E1A7343DE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BF-90D7-4467-A31D-77279109324E}"/>
                </c:ext>
              </c:extLst>
            </c:dLbl>
            <c:dLbl>
              <c:idx val="959"/>
              <c:tx>
                <c:rich>
                  <a:bodyPr/>
                  <a:lstStyle/>
                  <a:p>
                    <a:fld id="{AF4CCE9F-C561-4D3B-8395-98BEC701F2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0-90D7-4467-A31D-77279109324E}"/>
                </c:ext>
              </c:extLst>
            </c:dLbl>
            <c:dLbl>
              <c:idx val="960"/>
              <c:tx>
                <c:rich>
                  <a:bodyPr/>
                  <a:lstStyle/>
                  <a:p>
                    <a:fld id="{D26553C9-282B-4315-A788-9EE71CD73FD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1-90D7-4467-A31D-77279109324E}"/>
                </c:ext>
              </c:extLst>
            </c:dLbl>
            <c:dLbl>
              <c:idx val="961"/>
              <c:tx>
                <c:rich>
                  <a:bodyPr/>
                  <a:lstStyle/>
                  <a:p>
                    <a:fld id="{DCE1B374-3D79-4AAE-901F-435E1055E23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2-90D7-4467-A31D-77279109324E}"/>
                </c:ext>
              </c:extLst>
            </c:dLbl>
            <c:dLbl>
              <c:idx val="962"/>
              <c:tx>
                <c:rich>
                  <a:bodyPr/>
                  <a:lstStyle/>
                  <a:p>
                    <a:fld id="{19706BE8-745D-412D-907E-FB3293DEB39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3-90D7-4467-A31D-77279109324E}"/>
                </c:ext>
              </c:extLst>
            </c:dLbl>
            <c:dLbl>
              <c:idx val="963"/>
              <c:tx>
                <c:rich>
                  <a:bodyPr/>
                  <a:lstStyle/>
                  <a:p>
                    <a:fld id="{6158EFD4-68E8-41CB-AE40-99B08828B66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4-90D7-4467-A31D-77279109324E}"/>
                </c:ext>
              </c:extLst>
            </c:dLbl>
            <c:dLbl>
              <c:idx val="964"/>
              <c:tx>
                <c:rich>
                  <a:bodyPr/>
                  <a:lstStyle/>
                  <a:p>
                    <a:fld id="{59340026-B623-4032-B806-D259CFC0DA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5-90D7-4467-A31D-77279109324E}"/>
                </c:ext>
              </c:extLst>
            </c:dLbl>
            <c:dLbl>
              <c:idx val="965"/>
              <c:tx>
                <c:rich>
                  <a:bodyPr/>
                  <a:lstStyle/>
                  <a:p>
                    <a:fld id="{74651180-71D7-40EB-A239-1B2820CA995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6-90D7-4467-A31D-77279109324E}"/>
                </c:ext>
              </c:extLst>
            </c:dLbl>
            <c:dLbl>
              <c:idx val="966"/>
              <c:tx>
                <c:rich>
                  <a:bodyPr/>
                  <a:lstStyle/>
                  <a:p>
                    <a:fld id="{74A81C44-618D-4B8C-9A12-07703EDAC12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7-90D7-4467-A31D-77279109324E}"/>
                </c:ext>
              </c:extLst>
            </c:dLbl>
            <c:dLbl>
              <c:idx val="967"/>
              <c:tx>
                <c:rich>
                  <a:bodyPr/>
                  <a:lstStyle/>
                  <a:p>
                    <a:fld id="{FFC54792-5E34-4E98-9432-4BF99FF0C3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8-90D7-4467-A31D-77279109324E}"/>
                </c:ext>
              </c:extLst>
            </c:dLbl>
            <c:dLbl>
              <c:idx val="968"/>
              <c:tx>
                <c:rich>
                  <a:bodyPr/>
                  <a:lstStyle/>
                  <a:p>
                    <a:fld id="{DAC620DE-FF6C-435E-B175-321EAED4DD4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9-90D7-4467-A31D-77279109324E}"/>
                </c:ext>
              </c:extLst>
            </c:dLbl>
            <c:dLbl>
              <c:idx val="969"/>
              <c:tx>
                <c:rich>
                  <a:bodyPr/>
                  <a:lstStyle/>
                  <a:p>
                    <a:fld id="{8F164585-DFBF-4FE9-8F38-E83391B980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A-90D7-4467-A31D-77279109324E}"/>
                </c:ext>
              </c:extLst>
            </c:dLbl>
            <c:dLbl>
              <c:idx val="970"/>
              <c:tx>
                <c:rich>
                  <a:bodyPr/>
                  <a:lstStyle/>
                  <a:p>
                    <a:fld id="{A52014F6-878C-422D-AEA8-8B129DD838B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B-90D7-4467-A31D-77279109324E}"/>
                </c:ext>
              </c:extLst>
            </c:dLbl>
            <c:dLbl>
              <c:idx val="971"/>
              <c:tx>
                <c:rich>
                  <a:bodyPr/>
                  <a:lstStyle/>
                  <a:p>
                    <a:fld id="{F1A14F56-C4EB-4A62-A92D-9316D775810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C-90D7-4467-A31D-77279109324E}"/>
                </c:ext>
              </c:extLst>
            </c:dLbl>
            <c:dLbl>
              <c:idx val="972"/>
              <c:tx>
                <c:rich>
                  <a:bodyPr/>
                  <a:lstStyle/>
                  <a:p>
                    <a:fld id="{82650CD6-A987-431F-A2DD-C4BC1E8836C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D-90D7-4467-A31D-77279109324E}"/>
                </c:ext>
              </c:extLst>
            </c:dLbl>
            <c:dLbl>
              <c:idx val="973"/>
              <c:tx>
                <c:rich>
                  <a:bodyPr/>
                  <a:lstStyle/>
                  <a:p>
                    <a:fld id="{4DABA31B-DE4F-408F-B2FC-5C8B564DD3E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E-90D7-4467-A31D-77279109324E}"/>
                </c:ext>
              </c:extLst>
            </c:dLbl>
            <c:dLbl>
              <c:idx val="974"/>
              <c:tx>
                <c:rich>
                  <a:bodyPr/>
                  <a:lstStyle/>
                  <a:p>
                    <a:fld id="{C697C8F8-864D-41F8-802E-EBE64802652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CF-90D7-4467-A31D-77279109324E}"/>
                </c:ext>
              </c:extLst>
            </c:dLbl>
            <c:dLbl>
              <c:idx val="975"/>
              <c:tx>
                <c:rich>
                  <a:bodyPr/>
                  <a:lstStyle/>
                  <a:p>
                    <a:fld id="{89FDEB84-6C82-4A68-82A9-F3BEB80A355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0-90D7-4467-A31D-77279109324E}"/>
                </c:ext>
              </c:extLst>
            </c:dLbl>
            <c:dLbl>
              <c:idx val="976"/>
              <c:tx>
                <c:rich>
                  <a:bodyPr/>
                  <a:lstStyle/>
                  <a:p>
                    <a:fld id="{44DE448C-B66A-479C-954C-799C2F6246F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1-90D7-4467-A31D-77279109324E}"/>
                </c:ext>
              </c:extLst>
            </c:dLbl>
            <c:dLbl>
              <c:idx val="977"/>
              <c:tx>
                <c:rich>
                  <a:bodyPr/>
                  <a:lstStyle/>
                  <a:p>
                    <a:fld id="{1AD87C09-2EB3-4659-9F37-B93B41FEBD2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2-90D7-4467-A31D-77279109324E}"/>
                </c:ext>
              </c:extLst>
            </c:dLbl>
            <c:dLbl>
              <c:idx val="978"/>
              <c:tx>
                <c:rich>
                  <a:bodyPr/>
                  <a:lstStyle/>
                  <a:p>
                    <a:fld id="{EAA3E052-04B6-495E-8041-73DC7A88E4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3-90D7-4467-A31D-77279109324E}"/>
                </c:ext>
              </c:extLst>
            </c:dLbl>
            <c:dLbl>
              <c:idx val="979"/>
              <c:tx>
                <c:rich>
                  <a:bodyPr/>
                  <a:lstStyle/>
                  <a:p>
                    <a:fld id="{60334774-B552-4F2D-B4C6-379ADC170D4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4-90D7-4467-A31D-77279109324E}"/>
                </c:ext>
              </c:extLst>
            </c:dLbl>
            <c:dLbl>
              <c:idx val="980"/>
              <c:tx>
                <c:rich>
                  <a:bodyPr/>
                  <a:lstStyle/>
                  <a:p>
                    <a:fld id="{934E23A6-20BC-49E5-B2F0-529D4234E2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5-90D7-4467-A31D-77279109324E}"/>
                </c:ext>
              </c:extLst>
            </c:dLbl>
            <c:dLbl>
              <c:idx val="981"/>
              <c:tx>
                <c:rich>
                  <a:bodyPr/>
                  <a:lstStyle/>
                  <a:p>
                    <a:fld id="{E677C95F-F9F5-45ED-B83E-65668033FF8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6-90D7-4467-A31D-77279109324E}"/>
                </c:ext>
              </c:extLst>
            </c:dLbl>
            <c:dLbl>
              <c:idx val="982"/>
              <c:tx>
                <c:rich>
                  <a:bodyPr/>
                  <a:lstStyle/>
                  <a:p>
                    <a:fld id="{CF1FF219-D8B7-4E4A-B433-9D4E6DEB313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7-90D7-4467-A31D-77279109324E}"/>
                </c:ext>
              </c:extLst>
            </c:dLbl>
            <c:dLbl>
              <c:idx val="983"/>
              <c:tx>
                <c:rich>
                  <a:bodyPr/>
                  <a:lstStyle/>
                  <a:p>
                    <a:fld id="{F2DC600C-6F23-4C62-8E44-400642C0F32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8-90D7-4467-A31D-77279109324E}"/>
                </c:ext>
              </c:extLst>
            </c:dLbl>
            <c:dLbl>
              <c:idx val="984"/>
              <c:tx>
                <c:rich>
                  <a:bodyPr/>
                  <a:lstStyle/>
                  <a:p>
                    <a:fld id="{EB67DD52-4594-4F66-BD5C-8EE06819F5F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9-90D7-4467-A31D-77279109324E}"/>
                </c:ext>
              </c:extLst>
            </c:dLbl>
            <c:dLbl>
              <c:idx val="985"/>
              <c:tx>
                <c:rich>
                  <a:bodyPr/>
                  <a:lstStyle/>
                  <a:p>
                    <a:fld id="{DCBD42C1-E46A-4BB7-8646-AB7A3F6C2D6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A-90D7-4467-A31D-77279109324E}"/>
                </c:ext>
              </c:extLst>
            </c:dLbl>
            <c:dLbl>
              <c:idx val="986"/>
              <c:tx>
                <c:rich>
                  <a:bodyPr/>
                  <a:lstStyle/>
                  <a:p>
                    <a:fld id="{677C4023-7267-490E-A284-D37EE157939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B-90D7-4467-A31D-77279109324E}"/>
                </c:ext>
              </c:extLst>
            </c:dLbl>
            <c:dLbl>
              <c:idx val="987"/>
              <c:tx>
                <c:rich>
                  <a:bodyPr/>
                  <a:lstStyle/>
                  <a:p>
                    <a:fld id="{F1CBE72E-3D2A-483E-9338-A4FF71FBB22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C-90D7-4467-A31D-77279109324E}"/>
                </c:ext>
              </c:extLst>
            </c:dLbl>
            <c:dLbl>
              <c:idx val="988"/>
              <c:tx>
                <c:rich>
                  <a:bodyPr/>
                  <a:lstStyle/>
                  <a:p>
                    <a:fld id="{35FDDB9C-A4F9-4065-83BD-FB8F097CBF9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D-90D7-4467-A31D-77279109324E}"/>
                </c:ext>
              </c:extLst>
            </c:dLbl>
            <c:dLbl>
              <c:idx val="989"/>
              <c:tx>
                <c:rich>
                  <a:bodyPr/>
                  <a:lstStyle/>
                  <a:p>
                    <a:fld id="{E64D538E-96DD-409E-869D-F939038C397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E-90D7-4467-A31D-77279109324E}"/>
                </c:ext>
              </c:extLst>
            </c:dLbl>
            <c:dLbl>
              <c:idx val="990"/>
              <c:tx>
                <c:rich>
                  <a:bodyPr/>
                  <a:lstStyle/>
                  <a:p>
                    <a:fld id="{C47346C6-BCE6-4E31-B4D0-F9663E51AFD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DF-90D7-4467-A31D-77279109324E}"/>
                </c:ext>
              </c:extLst>
            </c:dLbl>
            <c:dLbl>
              <c:idx val="991"/>
              <c:tx>
                <c:rich>
                  <a:bodyPr/>
                  <a:lstStyle/>
                  <a:p>
                    <a:fld id="{7160CAA2-84B7-4745-8697-667E3350A50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0-90D7-4467-A31D-77279109324E}"/>
                </c:ext>
              </c:extLst>
            </c:dLbl>
            <c:dLbl>
              <c:idx val="992"/>
              <c:tx>
                <c:rich>
                  <a:bodyPr/>
                  <a:lstStyle/>
                  <a:p>
                    <a:fld id="{2287820C-0967-4859-B9F4-27134EF79E6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1-90D7-4467-A31D-77279109324E}"/>
                </c:ext>
              </c:extLst>
            </c:dLbl>
            <c:dLbl>
              <c:idx val="993"/>
              <c:tx>
                <c:rich>
                  <a:bodyPr/>
                  <a:lstStyle/>
                  <a:p>
                    <a:fld id="{9244E6E9-9F30-4878-99D4-5566932FDDF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2-90D7-4467-A31D-77279109324E}"/>
                </c:ext>
              </c:extLst>
            </c:dLbl>
            <c:dLbl>
              <c:idx val="994"/>
              <c:tx>
                <c:rich>
                  <a:bodyPr/>
                  <a:lstStyle/>
                  <a:p>
                    <a:fld id="{8C0D3538-0B1B-4460-9163-60AA22B11C1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3-90D7-4467-A31D-77279109324E}"/>
                </c:ext>
              </c:extLst>
            </c:dLbl>
            <c:dLbl>
              <c:idx val="995"/>
              <c:tx>
                <c:rich>
                  <a:bodyPr/>
                  <a:lstStyle/>
                  <a:p>
                    <a:fld id="{90A2A32A-2A8C-4B30-A7DC-553F6207203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4-90D7-4467-A31D-77279109324E}"/>
                </c:ext>
              </c:extLst>
            </c:dLbl>
            <c:dLbl>
              <c:idx val="996"/>
              <c:tx>
                <c:rich>
                  <a:bodyPr/>
                  <a:lstStyle/>
                  <a:p>
                    <a:fld id="{73190A3D-A1D1-42B6-8880-C093291AD85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5-90D7-4467-A31D-77279109324E}"/>
                </c:ext>
              </c:extLst>
            </c:dLbl>
            <c:dLbl>
              <c:idx val="997"/>
              <c:tx>
                <c:rich>
                  <a:bodyPr/>
                  <a:lstStyle/>
                  <a:p>
                    <a:fld id="{C483B5C7-39C2-46D7-BE8D-971ECB85A79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6-90D7-4467-A31D-77279109324E}"/>
                </c:ext>
              </c:extLst>
            </c:dLbl>
            <c:dLbl>
              <c:idx val="998"/>
              <c:tx>
                <c:rich>
                  <a:bodyPr/>
                  <a:lstStyle/>
                  <a:p>
                    <a:fld id="{8904F01E-7D86-4FA9-95DC-E348CA586C2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7-90D7-4467-A31D-77279109324E}"/>
                </c:ext>
              </c:extLst>
            </c:dLbl>
            <c:dLbl>
              <c:idx val="999"/>
              <c:tx>
                <c:rich>
                  <a:bodyPr/>
                  <a:lstStyle/>
                  <a:p>
                    <a:fld id="{AB2EC54F-D327-409E-BC00-8C6C9D2AB06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8-90D7-4467-A31D-77279109324E}"/>
                </c:ext>
              </c:extLst>
            </c:dLbl>
            <c:dLbl>
              <c:idx val="1000"/>
              <c:tx>
                <c:rich>
                  <a:bodyPr/>
                  <a:lstStyle/>
                  <a:p>
                    <a:fld id="{283B2554-1820-4762-94AC-9F71B050AA1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9-90D7-4467-A31D-77279109324E}"/>
                </c:ext>
              </c:extLst>
            </c:dLbl>
            <c:dLbl>
              <c:idx val="1001"/>
              <c:tx>
                <c:rich>
                  <a:bodyPr/>
                  <a:lstStyle/>
                  <a:p>
                    <a:fld id="{6DEC5822-6092-4679-83DC-F7A9253433F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A-90D7-4467-A31D-77279109324E}"/>
                </c:ext>
              </c:extLst>
            </c:dLbl>
            <c:dLbl>
              <c:idx val="1002"/>
              <c:tx>
                <c:rich>
                  <a:bodyPr/>
                  <a:lstStyle/>
                  <a:p>
                    <a:fld id="{CB2A6F2A-2753-4E36-BADA-9EBBB80B558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B-90D7-4467-A31D-77279109324E}"/>
                </c:ext>
              </c:extLst>
            </c:dLbl>
            <c:dLbl>
              <c:idx val="1003"/>
              <c:tx>
                <c:rich>
                  <a:bodyPr/>
                  <a:lstStyle/>
                  <a:p>
                    <a:fld id="{4EF31539-91EC-49FA-9FF4-E60AD20F137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C-90D7-4467-A31D-77279109324E}"/>
                </c:ext>
              </c:extLst>
            </c:dLbl>
            <c:dLbl>
              <c:idx val="1004"/>
              <c:tx>
                <c:rich>
                  <a:bodyPr/>
                  <a:lstStyle/>
                  <a:p>
                    <a:fld id="{31606139-6959-4052-8BD2-25417409F56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D-90D7-4467-A31D-77279109324E}"/>
                </c:ext>
              </c:extLst>
            </c:dLbl>
            <c:dLbl>
              <c:idx val="1005"/>
              <c:tx>
                <c:rich>
                  <a:bodyPr/>
                  <a:lstStyle/>
                  <a:p>
                    <a:fld id="{637C8302-92B3-486C-AF58-21960DB5119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E-90D7-4467-A31D-77279109324E}"/>
                </c:ext>
              </c:extLst>
            </c:dLbl>
            <c:dLbl>
              <c:idx val="1006"/>
              <c:tx>
                <c:rich>
                  <a:bodyPr/>
                  <a:lstStyle/>
                  <a:p>
                    <a:fld id="{30967DA0-A854-407C-A91D-A7679136174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EF-90D7-4467-A31D-77279109324E}"/>
                </c:ext>
              </c:extLst>
            </c:dLbl>
            <c:dLbl>
              <c:idx val="1007"/>
              <c:tx>
                <c:rich>
                  <a:bodyPr/>
                  <a:lstStyle/>
                  <a:p>
                    <a:fld id="{5DF63CF9-ED31-438A-B45C-E475028917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0-90D7-4467-A31D-77279109324E}"/>
                </c:ext>
              </c:extLst>
            </c:dLbl>
            <c:dLbl>
              <c:idx val="1008"/>
              <c:tx>
                <c:rich>
                  <a:bodyPr/>
                  <a:lstStyle/>
                  <a:p>
                    <a:fld id="{B8E200AD-3705-4C3B-B112-EE51DCAFABB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1-90D7-4467-A31D-77279109324E}"/>
                </c:ext>
              </c:extLst>
            </c:dLbl>
            <c:dLbl>
              <c:idx val="1009"/>
              <c:tx>
                <c:rich>
                  <a:bodyPr/>
                  <a:lstStyle/>
                  <a:p>
                    <a:fld id="{2636189E-A27D-4478-B5B1-55314F9D11D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2-90D7-4467-A31D-77279109324E}"/>
                </c:ext>
              </c:extLst>
            </c:dLbl>
            <c:dLbl>
              <c:idx val="1010"/>
              <c:tx>
                <c:rich>
                  <a:bodyPr/>
                  <a:lstStyle/>
                  <a:p>
                    <a:fld id="{72B1C463-3399-416D-90E8-DEA5642D8A5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3-90D7-4467-A31D-77279109324E}"/>
                </c:ext>
              </c:extLst>
            </c:dLbl>
            <c:dLbl>
              <c:idx val="1011"/>
              <c:tx>
                <c:rich>
                  <a:bodyPr/>
                  <a:lstStyle/>
                  <a:p>
                    <a:fld id="{FE332123-6341-4167-879D-5E7DCC80F6C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4-90D7-4467-A31D-77279109324E}"/>
                </c:ext>
              </c:extLst>
            </c:dLbl>
            <c:dLbl>
              <c:idx val="1012"/>
              <c:tx>
                <c:rich>
                  <a:bodyPr/>
                  <a:lstStyle/>
                  <a:p>
                    <a:fld id="{573ED71C-FD2F-42A2-86C0-A78E97DED9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5-90D7-4467-A31D-77279109324E}"/>
                </c:ext>
              </c:extLst>
            </c:dLbl>
            <c:dLbl>
              <c:idx val="1013"/>
              <c:tx>
                <c:rich>
                  <a:bodyPr/>
                  <a:lstStyle/>
                  <a:p>
                    <a:fld id="{3F5C3330-75AE-491D-BC77-A025B76F9D2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6-90D7-4467-A31D-77279109324E}"/>
                </c:ext>
              </c:extLst>
            </c:dLbl>
            <c:dLbl>
              <c:idx val="1014"/>
              <c:tx>
                <c:rich>
                  <a:bodyPr/>
                  <a:lstStyle/>
                  <a:p>
                    <a:fld id="{BB6AACF1-81D1-4708-9938-580E0AC4F9A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7-90D7-4467-A31D-77279109324E}"/>
                </c:ext>
              </c:extLst>
            </c:dLbl>
            <c:dLbl>
              <c:idx val="1015"/>
              <c:tx>
                <c:rich>
                  <a:bodyPr/>
                  <a:lstStyle/>
                  <a:p>
                    <a:fld id="{70AA7B46-5B0A-4975-A3FD-AE1E46C012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8-90D7-4467-A31D-77279109324E}"/>
                </c:ext>
              </c:extLst>
            </c:dLbl>
            <c:dLbl>
              <c:idx val="1016"/>
              <c:tx>
                <c:rich>
                  <a:bodyPr/>
                  <a:lstStyle/>
                  <a:p>
                    <a:fld id="{066F00AB-5D9F-4A1F-8141-B877EF3073A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9-90D7-4467-A31D-77279109324E}"/>
                </c:ext>
              </c:extLst>
            </c:dLbl>
            <c:dLbl>
              <c:idx val="1017"/>
              <c:tx>
                <c:rich>
                  <a:bodyPr/>
                  <a:lstStyle/>
                  <a:p>
                    <a:fld id="{4BC5F479-11FD-4391-AB33-F98D3DF935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A-90D7-4467-A31D-77279109324E}"/>
                </c:ext>
              </c:extLst>
            </c:dLbl>
            <c:dLbl>
              <c:idx val="1018"/>
              <c:tx>
                <c:rich>
                  <a:bodyPr/>
                  <a:lstStyle/>
                  <a:p>
                    <a:fld id="{3A85C48D-3432-4F89-A57D-DC62CE1DFE7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B-90D7-4467-A31D-77279109324E}"/>
                </c:ext>
              </c:extLst>
            </c:dLbl>
            <c:dLbl>
              <c:idx val="1019"/>
              <c:tx>
                <c:rich>
                  <a:bodyPr/>
                  <a:lstStyle/>
                  <a:p>
                    <a:fld id="{B19D2CF9-1939-451D-947A-699C8C0C9AD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C-90D7-4467-A31D-77279109324E}"/>
                </c:ext>
              </c:extLst>
            </c:dLbl>
            <c:dLbl>
              <c:idx val="1020"/>
              <c:tx>
                <c:rich>
                  <a:bodyPr/>
                  <a:lstStyle/>
                  <a:p>
                    <a:fld id="{11B0FA30-702D-45BC-A248-9C286F5A86C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D-90D7-4467-A31D-77279109324E}"/>
                </c:ext>
              </c:extLst>
            </c:dLbl>
            <c:dLbl>
              <c:idx val="1021"/>
              <c:tx>
                <c:rich>
                  <a:bodyPr/>
                  <a:lstStyle/>
                  <a:p>
                    <a:fld id="{7ED07DBB-85F0-4B4E-92EA-A4181F6C13F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E-90D7-4467-A31D-77279109324E}"/>
                </c:ext>
              </c:extLst>
            </c:dLbl>
            <c:dLbl>
              <c:idx val="1022"/>
              <c:tx>
                <c:rich>
                  <a:bodyPr/>
                  <a:lstStyle/>
                  <a:p>
                    <a:fld id="{FCC01384-6557-4CB0-9C25-6972CE449EF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3FF-90D7-4467-A31D-77279109324E}"/>
                </c:ext>
              </c:extLst>
            </c:dLbl>
            <c:dLbl>
              <c:idx val="1023"/>
              <c:tx>
                <c:rich>
                  <a:bodyPr/>
                  <a:lstStyle/>
                  <a:p>
                    <a:fld id="{0326288C-9420-4105-8552-5408744A353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0-90D7-4467-A31D-77279109324E}"/>
                </c:ext>
              </c:extLst>
            </c:dLbl>
            <c:dLbl>
              <c:idx val="1024"/>
              <c:tx>
                <c:rich>
                  <a:bodyPr/>
                  <a:lstStyle/>
                  <a:p>
                    <a:fld id="{E96A59FC-35B6-495F-9C38-110A1A2524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1-90D7-4467-A31D-77279109324E}"/>
                </c:ext>
              </c:extLst>
            </c:dLbl>
            <c:dLbl>
              <c:idx val="1025"/>
              <c:tx>
                <c:rich>
                  <a:bodyPr/>
                  <a:lstStyle/>
                  <a:p>
                    <a:fld id="{41574CA8-D1CE-4AB6-9097-E9514E3F34A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2-90D7-4467-A31D-77279109324E}"/>
                </c:ext>
              </c:extLst>
            </c:dLbl>
            <c:dLbl>
              <c:idx val="1026"/>
              <c:tx>
                <c:rich>
                  <a:bodyPr/>
                  <a:lstStyle/>
                  <a:p>
                    <a:fld id="{8E723094-9FFD-4EAA-A902-94872F795D7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3-90D7-4467-A31D-77279109324E}"/>
                </c:ext>
              </c:extLst>
            </c:dLbl>
            <c:dLbl>
              <c:idx val="1027"/>
              <c:tx>
                <c:rich>
                  <a:bodyPr/>
                  <a:lstStyle/>
                  <a:p>
                    <a:fld id="{CA8435CC-257E-42A5-8773-5396E1869B9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4-90D7-4467-A31D-77279109324E}"/>
                </c:ext>
              </c:extLst>
            </c:dLbl>
            <c:dLbl>
              <c:idx val="1028"/>
              <c:tx>
                <c:rich>
                  <a:bodyPr/>
                  <a:lstStyle/>
                  <a:p>
                    <a:fld id="{17F2A9B2-ECB2-45C5-9D18-7EDDF0F7DDF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5-90D7-4467-A31D-77279109324E}"/>
                </c:ext>
              </c:extLst>
            </c:dLbl>
            <c:dLbl>
              <c:idx val="1029"/>
              <c:tx>
                <c:rich>
                  <a:bodyPr/>
                  <a:lstStyle/>
                  <a:p>
                    <a:fld id="{1AA50485-881C-4FB3-BD7A-D51D1301233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6-90D7-4467-A31D-77279109324E}"/>
                </c:ext>
              </c:extLst>
            </c:dLbl>
            <c:dLbl>
              <c:idx val="1030"/>
              <c:tx>
                <c:rich>
                  <a:bodyPr/>
                  <a:lstStyle/>
                  <a:p>
                    <a:fld id="{E861EE57-7BA6-46B1-84C9-7322F12CF83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7-90D7-4467-A31D-77279109324E}"/>
                </c:ext>
              </c:extLst>
            </c:dLbl>
            <c:dLbl>
              <c:idx val="1031"/>
              <c:tx>
                <c:rich>
                  <a:bodyPr/>
                  <a:lstStyle/>
                  <a:p>
                    <a:fld id="{B2EAE664-E7AF-449C-9336-6060FE4D5A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8-90D7-4467-A31D-77279109324E}"/>
                </c:ext>
              </c:extLst>
            </c:dLbl>
            <c:dLbl>
              <c:idx val="1032"/>
              <c:tx>
                <c:rich>
                  <a:bodyPr/>
                  <a:lstStyle/>
                  <a:p>
                    <a:fld id="{8FE0725A-0864-4C73-8E17-09F19E480B4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9-90D7-4467-A31D-77279109324E}"/>
                </c:ext>
              </c:extLst>
            </c:dLbl>
            <c:dLbl>
              <c:idx val="1033"/>
              <c:tx>
                <c:rich>
                  <a:bodyPr/>
                  <a:lstStyle/>
                  <a:p>
                    <a:fld id="{60F6E4A8-B8DB-48FD-932D-7C4E5C5F287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A-90D7-4467-A31D-77279109324E}"/>
                </c:ext>
              </c:extLst>
            </c:dLbl>
            <c:dLbl>
              <c:idx val="1034"/>
              <c:tx>
                <c:rich>
                  <a:bodyPr/>
                  <a:lstStyle/>
                  <a:p>
                    <a:fld id="{48E49568-5C43-4F76-ABAB-04C10FBA722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B-90D7-4467-A31D-77279109324E}"/>
                </c:ext>
              </c:extLst>
            </c:dLbl>
            <c:dLbl>
              <c:idx val="1035"/>
              <c:tx>
                <c:rich>
                  <a:bodyPr/>
                  <a:lstStyle/>
                  <a:p>
                    <a:fld id="{8E405A80-A519-47D3-8758-9D7EDC788D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C-90D7-4467-A31D-77279109324E}"/>
                </c:ext>
              </c:extLst>
            </c:dLbl>
            <c:dLbl>
              <c:idx val="1036"/>
              <c:tx>
                <c:rich>
                  <a:bodyPr/>
                  <a:lstStyle/>
                  <a:p>
                    <a:fld id="{37715ED5-8E8F-4E37-89F0-8B5B516947E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D-90D7-4467-A31D-77279109324E}"/>
                </c:ext>
              </c:extLst>
            </c:dLbl>
            <c:dLbl>
              <c:idx val="1037"/>
              <c:tx>
                <c:rich>
                  <a:bodyPr/>
                  <a:lstStyle/>
                  <a:p>
                    <a:fld id="{B0F5153C-AECE-4027-9D1A-4B3ADA6646D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E-90D7-4467-A31D-77279109324E}"/>
                </c:ext>
              </c:extLst>
            </c:dLbl>
            <c:dLbl>
              <c:idx val="1038"/>
              <c:tx>
                <c:rich>
                  <a:bodyPr/>
                  <a:lstStyle/>
                  <a:p>
                    <a:fld id="{0A948C01-54DA-415B-9EF8-73C3A8E7A30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0F-90D7-4467-A31D-77279109324E}"/>
                </c:ext>
              </c:extLst>
            </c:dLbl>
            <c:dLbl>
              <c:idx val="1039"/>
              <c:tx>
                <c:rich>
                  <a:bodyPr/>
                  <a:lstStyle/>
                  <a:p>
                    <a:fld id="{DBD6DB01-0C47-4B18-9607-C762BE7D03E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0-90D7-4467-A31D-77279109324E}"/>
                </c:ext>
              </c:extLst>
            </c:dLbl>
            <c:dLbl>
              <c:idx val="1040"/>
              <c:tx>
                <c:rich>
                  <a:bodyPr/>
                  <a:lstStyle/>
                  <a:p>
                    <a:fld id="{74DA5D5B-FAE4-400D-854C-69F083DBAD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1-90D7-4467-A31D-77279109324E}"/>
                </c:ext>
              </c:extLst>
            </c:dLbl>
            <c:dLbl>
              <c:idx val="1041"/>
              <c:tx>
                <c:rich>
                  <a:bodyPr/>
                  <a:lstStyle/>
                  <a:p>
                    <a:fld id="{E4A933B1-3978-4911-9925-834DD8051D8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2-90D7-4467-A31D-77279109324E}"/>
                </c:ext>
              </c:extLst>
            </c:dLbl>
            <c:dLbl>
              <c:idx val="1042"/>
              <c:tx>
                <c:rich>
                  <a:bodyPr/>
                  <a:lstStyle/>
                  <a:p>
                    <a:fld id="{506BE8D1-AC65-4E51-B3DF-3DA7DF1FC40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3-90D7-4467-A31D-77279109324E}"/>
                </c:ext>
              </c:extLst>
            </c:dLbl>
            <c:dLbl>
              <c:idx val="1043"/>
              <c:tx>
                <c:rich>
                  <a:bodyPr/>
                  <a:lstStyle/>
                  <a:p>
                    <a:fld id="{124289BC-BCCD-4D79-BAB8-A4EE21EA439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4-90D7-4467-A31D-77279109324E}"/>
                </c:ext>
              </c:extLst>
            </c:dLbl>
            <c:dLbl>
              <c:idx val="1044"/>
              <c:tx>
                <c:rich>
                  <a:bodyPr/>
                  <a:lstStyle/>
                  <a:p>
                    <a:fld id="{B1292EC9-7BA4-49C6-86B1-D52B8569E6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5-90D7-4467-A31D-77279109324E}"/>
                </c:ext>
              </c:extLst>
            </c:dLbl>
            <c:dLbl>
              <c:idx val="1045"/>
              <c:tx>
                <c:rich>
                  <a:bodyPr/>
                  <a:lstStyle/>
                  <a:p>
                    <a:fld id="{C85E90CE-BEC4-4063-9BDD-0E605F7844F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6-90D7-4467-A31D-77279109324E}"/>
                </c:ext>
              </c:extLst>
            </c:dLbl>
            <c:dLbl>
              <c:idx val="1046"/>
              <c:tx>
                <c:rich>
                  <a:bodyPr/>
                  <a:lstStyle/>
                  <a:p>
                    <a:fld id="{37530AC1-6300-41A5-AC06-C369B780658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7-90D7-4467-A31D-77279109324E}"/>
                </c:ext>
              </c:extLst>
            </c:dLbl>
            <c:dLbl>
              <c:idx val="1047"/>
              <c:tx>
                <c:rich>
                  <a:bodyPr/>
                  <a:lstStyle/>
                  <a:p>
                    <a:fld id="{78C8B908-E1F2-4FB4-B9DC-DC61A37E9F7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8-90D7-4467-A31D-77279109324E}"/>
                </c:ext>
              </c:extLst>
            </c:dLbl>
            <c:dLbl>
              <c:idx val="1048"/>
              <c:tx>
                <c:rich>
                  <a:bodyPr/>
                  <a:lstStyle/>
                  <a:p>
                    <a:fld id="{CDEE1591-A7A5-471A-8FAE-C923BAEFA4A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9-90D7-4467-A31D-77279109324E}"/>
                </c:ext>
              </c:extLst>
            </c:dLbl>
            <c:dLbl>
              <c:idx val="1049"/>
              <c:tx>
                <c:rich>
                  <a:bodyPr/>
                  <a:lstStyle/>
                  <a:p>
                    <a:fld id="{F223DD3D-2901-4923-9DAB-5393DFFB8A9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A-90D7-4467-A31D-77279109324E}"/>
                </c:ext>
              </c:extLst>
            </c:dLbl>
            <c:dLbl>
              <c:idx val="1050"/>
              <c:tx>
                <c:rich>
                  <a:bodyPr/>
                  <a:lstStyle/>
                  <a:p>
                    <a:fld id="{B67CF1F8-9769-44D4-93EB-44998605709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B-90D7-4467-A31D-77279109324E}"/>
                </c:ext>
              </c:extLst>
            </c:dLbl>
            <c:dLbl>
              <c:idx val="1051"/>
              <c:tx>
                <c:rich>
                  <a:bodyPr/>
                  <a:lstStyle/>
                  <a:p>
                    <a:fld id="{AB5B1B6E-5509-4D39-8B4A-34BE3189D64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C-90D7-4467-A31D-77279109324E}"/>
                </c:ext>
              </c:extLst>
            </c:dLbl>
            <c:dLbl>
              <c:idx val="1052"/>
              <c:tx>
                <c:rich>
                  <a:bodyPr/>
                  <a:lstStyle/>
                  <a:p>
                    <a:fld id="{F324B840-2B1C-4979-9FD5-76606C0B875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D-90D7-4467-A31D-77279109324E}"/>
                </c:ext>
              </c:extLst>
            </c:dLbl>
            <c:dLbl>
              <c:idx val="1053"/>
              <c:tx>
                <c:rich>
                  <a:bodyPr/>
                  <a:lstStyle/>
                  <a:p>
                    <a:fld id="{7B09980F-23F3-4CBF-8473-18B170AA433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E-90D7-4467-A31D-77279109324E}"/>
                </c:ext>
              </c:extLst>
            </c:dLbl>
            <c:dLbl>
              <c:idx val="1054"/>
              <c:tx>
                <c:rich>
                  <a:bodyPr/>
                  <a:lstStyle/>
                  <a:p>
                    <a:fld id="{0C8FA471-B169-4E3F-9653-39CD7F6E563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1F-90D7-4467-A31D-77279109324E}"/>
                </c:ext>
              </c:extLst>
            </c:dLbl>
            <c:dLbl>
              <c:idx val="1055"/>
              <c:tx>
                <c:rich>
                  <a:bodyPr/>
                  <a:lstStyle/>
                  <a:p>
                    <a:fld id="{30B1C84F-B0AF-473D-9910-C72D6046107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0-90D7-4467-A31D-77279109324E}"/>
                </c:ext>
              </c:extLst>
            </c:dLbl>
            <c:dLbl>
              <c:idx val="1056"/>
              <c:tx>
                <c:rich>
                  <a:bodyPr/>
                  <a:lstStyle/>
                  <a:p>
                    <a:fld id="{361CA86E-DF27-47ED-930D-2CEB794C0C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1-90D7-4467-A31D-77279109324E}"/>
                </c:ext>
              </c:extLst>
            </c:dLbl>
            <c:dLbl>
              <c:idx val="1057"/>
              <c:tx>
                <c:rich>
                  <a:bodyPr/>
                  <a:lstStyle/>
                  <a:p>
                    <a:fld id="{B44D99B6-D21C-4FF2-8F7A-241578A9F17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2-90D7-4467-A31D-77279109324E}"/>
                </c:ext>
              </c:extLst>
            </c:dLbl>
            <c:dLbl>
              <c:idx val="1058"/>
              <c:tx>
                <c:rich>
                  <a:bodyPr/>
                  <a:lstStyle/>
                  <a:p>
                    <a:fld id="{DCDF7169-5AA6-4D24-B9FF-21DFFDC9E6C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3-90D7-4467-A31D-77279109324E}"/>
                </c:ext>
              </c:extLst>
            </c:dLbl>
            <c:dLbl>
              <c:idx val="1059"/>
              <c:tx>
                <c:rich>
                  <a:bodyPr/>
                  <a:lstStyle/>
                  <a:p>
                    <a:fld id="{367CCE2C-E4EA-4DEF-969F-39F0FCFF2F2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4-90D7-4467-A31D-77279109324E}"/>
                </c:ext>
              </c:extLst>
            </c:dLbl>
            <c:dLbl>
              <c:idx val="1060"/>
              <c:tx>
                <c:rich>
                  <a:bodyPr/>
                  <a:lstStyle/>
                  <a:p>
                    <a:fld id="{5818ED8F-21DF-41D7-80D8-6D50FE2FDC5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5-90D7-4467-A31D-77279109324E}"/>
                </c:ext>
              </c:extLst>
            </c:dLbl>
            <c:dLbl>
              <c:idx val="1061"/>
              <c:tx>
                <c:rich>
                  <a:bodyPr/>
                  <a:lstStyle/>
                  <a:p>
                    <a:fld id="{C7A0CABC-BF10-4AA6-9956-6F32320960C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6-90D7-4467-A31D-77279109324E}"/>
                </c:ext>
              </c:extLst>
            </c:dLbl>
            <c:dLbl>
              <c:idx val="1062"/>
              <c:tx>
                <c:rich>
                  <a:bodyPr/>
                  <a:lstStyle/>
                  <a:p>
                    <a:fld id="{A5E27EA6-6988-4AAF-B698-00DDC11EBCF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7-90D7-4467-A31D-77279109324E}"/>
                </c:ext>
              </c:extLst>
            </c:dLbl>
            <c:dLbl>
              <c:idx val="1063"/>
              <c:tx>
                <c:rich>
                  <a:bodyPr/>
                  <a:lstStyle/>
                  <a:p>
                    <a:fld id="{9D25E507-6523-42BA-857F-399CA163170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8-90D7-4467-A31D-77279109324E}"/>
                </c:ext>
              </c:extLst>
            </c:dLbl>
            <c:dLbl>
              <c:idx val="1064"/>
              <c:tx>
                <c:rich>
                  <a:bodyPr/>
                  <a:lstStyle/>
                  <a:p>
                    <a:fld id="{355218CC-8C92-42C7-8AD2-5DFF026DD8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9-90D7-4467-A31D-77279109324E}"/>
                </c:ext>
              </c:extLst>
            </c:dLbl>
            <c:dLbl>
              <c:idx val="1065"/>
              <c:tx>
                <c:rich>
                  <a:bodyPr/>
                  <a:lstStyle/>
                  <a:p>
                    <a:fld id="{C015A67C-13C1-4983-A767-8D862897E72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A-90D7-4467-A31D-77279109324E}"/>
                </c:ext>
              </c:extLst>
            </c:dLbl>
            <c:dLbl>
              <c:idx val="1066"/>
              <c:tx>
                <c:rich>
                  <a:bodyPr/>
                  <a:lstStyle/>
                  <a:p>
                    <a:fld id="{AA2D7611-B308-47C0-AB73-64D722BAA3A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B-90D7-4467-A31D-77279109324E}"/>
                </c:ext>
              </c:extLst>
            </c:dLbl>
            <c:dLbl>
              <c:idx val="1067"/>
              <c:tx>
                <c:rich>
                  <a:bodyPr/>
                  <a:lstStyle/>
                  <a:p>
                    <a:fld id="{4B176C9D-8147-406A-8173-1358A1E1B3A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C-90D7-4467-A31D-77279109324E}"/>
                </c:ext>
              </c:extLst>
            </c:dLbl>
            <c:dLbl>
              <c:idx val="1068"/>
              <c:tx>
                <c:rich>
                  <a:bodyPr/>
                  <a:lstStyle/>
                  <a:p>
                    <a:fld id="{2C1A9807-C13D-4F8E-91EE-62DC98FC349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D-90D7-4467-A31D-77279109324E}"/>
                </c:ext>
              </c:extLst>
            </c:dLbl>
            <c:dLbl>
              <c:idx val="1069"/>
              <c:tx>
                <c:rich>
                  <a:bodyPr/>
                  <a:lstStyle/>
                  <a:p>
                    <a:fld id="{C230867F-D9D1-49BB-8C11-1C98855F84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E-90D7-4467-A31D-77279109324E}"/>
                </c:ext>
              </c:extLst>
            </c:dLbl>
            <c:dLbl>
              <c:idx val="1070"/>
              <c:tx>
                <c:rich>
                  <a:bodyPr/>
                  <a:lstStyle/>
                  <a:p>
                    <a:fld id="{856D8B2E-2BEB-4D0C-9EA3-106BA9A7903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F-90D7-4467-A31D-77279109324E}"/>
                </c:ext>
              </c:extLst>
            </c:dLbl>
            <c:dLbl>
              <c:idx val="1071"/>
              <c:tx>
                <c:rich>
                  <a:bodyPr/>
                  <a:lstStyle/>
                  <a:p>
                    <a:fld id="{D3A78F93-B271-49C4-A019-B8AD8304E0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0-90D7-4467-A31D-77279109324E}"/>
                </c:ext>
              </c:extLst>
            </c:dLbl>
            <c:dLbl>
              <c:idx val="1072"/>
              <c:tx>
                <c:rich>
                  <a:bodyPr/>
                  <a:lstStyle/>
                  <a:p>
                    <a:fld id="{65C7B818-BF65-49A5-B3C8-F79FE7166E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1-90D7-4467-A31D-77279109324E}"/>
                </c:ext>
              </c:extLst>
            </c:dLbl>
            <c:dLbl>
              <c:idx val="1073"/>
              <c:tx>
                <c:rich>
                  <a:bodyPr/>
                  <a:lstStyle/>
                  <a:p>
                    <a:fld id="{DCB04414-3FD2-44CC-B229-50288B2D718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2-90D7-4467-A31D-77279109324E}"/>
                </c:ext>
              </c:extLst>
            </c:dLbl>
            <c:dLbl>
              <c:idx val="1074"/>
              <c:tx>
                <c:rich>
                  <a:bodyPr/>
                  <a:lstStyle/>
                  <a:p>
                    <a:fld id="{DA2522F6-6026-4BD7-A0F0-97C988BDD8D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3-90D7-4467-A31D-77279109324E}"/>
                </c:ext>
              </c:extLst>
            </c:dLbl>
            <c:dLbl>
              <c:idx val="1075"/>
              <c:tx>
                <c:rich>
                  <a:bodyPr/>
                  <a:lstStyle/>
                  <a:p>
                    <a:fld id="{E5191832-092E-4745-8D25-564F9E6CB98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4-90D7-4467-A31D-77279109324E}"/>
                </c:ext>
              </c:extLst>
            </c:dLbl>
            <c:dLbl>
              <c:idx val="1076"/>
              <c:tx>
                <c:rich>
                  <a:bodyPr/>
                  <a:lstStyle/>
                  <a:p>
                    <a:fld id="{1E5C4DC4-E53A-4C1F-8DBD-A52C2A3419B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5-90D7-4467-A31D-77279109324E}"/>
                </c:ext>
              </c:extLst>
            </c:dLbl>
            <c:dLbl>
              <c:idx val="1077"/>
              <c:tx>
                <c:rich>
                  <a:bodyPr/>
                  <a:lstStyle/>
                  <a:p>
                    <a:fld id="{B6214E07-EC1A-4962-8D0C-2B26C5D0412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6-90D7-4467-A31D-77279109324E}"/>
                </c:ext>
              </c:extLst>
            </c:dLbl>
            <c:dLbl>
              <c:idx val="1078"/>
              <c:tx>
                <c:rich>
                  <a:bodyPr/>
                  <a:lstStyle/>
                  <a:p>
                    <a:fld id="{D6E1B679-C00B-46D9-82E3-13353B10019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7-90D7-4467-A31D-77279109324E}"/>
                </c:ext>
              </c:extLst>
            </c:dLbl>
            <c:dLbl>
              <c:idx val="1079"/>
              <c:tx>
                <c:rich>
                  <a:bodyPr/>
                  <a:lstStyle/>
                  <a:p>
                    <a:fld id="{5B10E055-8F0E-48B1-9473-D8755A0D3BD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8-90D7-4467-A31D-77279109324E}"/>
                </c:ext>
              </c:extLst>
            </c:dLbl>
            <c:dLbl>
              <c:idx val="1080"/>
              <c:tx>
                <c:rich>
                  <a:bodyPr/>
                  <a:lstStyle/>
                  <a:p>
                    <a:fld id="{271D1E85-756C-4A95-A509-BAC2935D1D8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9-90D7-4467-A31D-77279109324E}"/>
                </c:ext>
              </c:extLst>
            </c:dLbl>
            <c:dLbl>
              <c:idx val="1081"/>
              <c:tx>
                <c:rich>
                  <a:bodyPr/>
                  <a:lstStyle/>
                  <a:p>
                    <a:fld id="{931649CD-405C-4AB8-AB78-79CD7FA1CDD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A-90D7-4467-A31D-77279109324E}"/>
                </c:ext>
              </c:extLst>
            </c:dLbl>
            <c:dLbl>
              <c:idx val="1082"/>
              <c:tx>
                <c:rich>
                  <a:bodyPr/>
                  <a:lstStyle/>
                  <a:p>
                    <a:fld id="{A73BEC9B-639B-44BC-8EF2-04ECE5D686F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B-90D7-4467-A31D-77279109324E}"/>
                </c:ext>
              </c:extLst>
            </c:dLbl>
            <c:dLbl>
              <c:idx val="1083"/>
              <c:tx>
                <c:rich>
                  <a:bodyPr/>
                  <a:lstStyle/>
                  <a:p>
                    <a:fld id="{4B33F82C-B2D8-49DD-A0DC-AB54C458D9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C-90D7-4467-A31D-77279109324E}"/>
                </c:ext>
              </c:extLst>
            </c:dLbl>
            <c:dLbl>
              <c:idx val="1084"/>
              <c:tx>
                <c:rich>
                  <a:bodyPr/>
                  <a:lstStyle/>
                  <a:p>
                    <a:fld id="{9D547C58-5AA5-448B-B6F1-2786886814D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D-90D7-4467-A31D-77279109324E}"/>
                </c:ext>
              </c:extLst>
            </c:dLbl>
            <c:dLbl>
              <c:idx val="1085"/>
              <c:tx>
                <c:rich>
                  <a:bodyPr/>
                  <a:lstStyle/>
                  <a:p>
                    <a:fld id="{C25CDAE4-B699-4F65-8387-7C55173F82F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E-90D7-4467-A31D-77279109324E}"/>
                </c:ext>
              </c:extLst>
            </c:dLbl>
            <c:dLbl>
              <c:idx val="1086"/>
              <c:tx>
                <c:rich>
                  <a:bodyPr/>
                  <a:lstStyle/>
                  <a:p>
                    <a:fld id="{A7410135-5BC4-499A-AB9F-94B2721E362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3F-90D7-4467-A31D-77279109324E}"/>
                </c:ext>
              </c:extLst>
            </c:dLbl>
            <c:dLbl>
              <c:idx val="1087"/>
              <c:tx>
                <c:rich>
                  <a:bodyPr/>
                  <a:lstStyle/>
                  <a:p>
                    <a:fld id="{7330A387-BB2A-43A3-9655-5B639DF87EB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0-90D7-4467-A31D-77279109324E}"/>
                </c:ext>
              </c:extLst>
            </c:dLbl>
            <c:dLbl>
              <c:idx val="1088"/>
              <c:tx>
                <c:rich>
                  <a:bodyPr/>
                  <a:lstStyle/>
                  <a:p>
                    <a:fld id="{A1EE7E75-0823-4CD9-B525-7BFD0E55533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1-90D7-4467-A31D-77279109324E}"/>
                </c:ext>
              </c:extLst>
            </c:dLbl>
            <c:dLbl>
              <c:idx val="1089"/>
              <c:tx>
                <c:rich>
                  <a:bodyPr/>
                  <a:lstStyle/>
                  <a:p>
                    <a:fld id="{27EAD859-8023-46D9-B714-2A96F589939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2-90D7-4467-A31D-77279109324E}"/>
                </c:ext>
              </c:extLst>
            </c:dLbl>
            <c:dLbl>
              <c:idx val="1090"/>
              <c:tx>
                <c:rich>
                  <a:bodyPr/>
                  <a:lstStyle/>
                  <a:p>
                    <a:fld id="{DC71D2EB-5052-481A-80AB-91F3322DE94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3-90D7-4467-A31D-77279109324E}"/>
                </c:ext>
              </c:extLst>
            </c:dLbl>
            <c:dLbl>
              <c:idx val="1091"/>
              <c:tx>
                <c:rich>
                  <a:bodyPr/>
                  <a:lstStyle/>
                  <a:p>
                    <a:fld id="{B43DC92A-2E35-48CC-8D7D-82D377C2B23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4-90D7-4467-A31D-77279109324E}"/>
                </c:ext>
              </c:extLst>
            </c:dLbl>
            <c:dLbl>
              <c:idx val="1092"/>
              <c:tx>
                <c:rich>
                  <a:bodyPr/>
                  <a:lstStyle/>
                  <a:p>
                    <a:fld id="{D54849F5-41DB-43AD-BB6B-213D8FBB7B3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5-90D7-4467-A31D-77279109324E}"/>
                </c:ext>
              </c:extLst>
            </c:dLbl>
            <c:dLbl>
              <c:idx val="1093"/>
              <c:tx>
                <c:rich>
                  <a:bodyPr/>
                  <a:lstStyle/>
                  <a:p>
                    <a:fld id="{CE6D0D8C-CA89-4463-9FF2-0FA07C2A51A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6-90D7-4467-A31D-77279109324E}"/>
                </c:ext>
              </c:extLst>
            </c:dLbl>
            <c:dLbl>
              <c:idx val="1094"/>
              <c:tx>
                <c:rich>
                  <a:bodyPr/>
                  <a:lstStyle/>
                  <a:p>
                    <a:fld id="{40BEEC8B-B739-432B-8232-768C96D6AA4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7-90D7-4467-A31D-77279109324E}"/>
                </c:ext>
              </c:extLst>
            </c:dLbl>
            <c:dLbl>
              <c:idx val="1095"/>
              <c:tx>
                <c:rich>
                  <a:bodyPr/>
                  <a:lstStyle/>
                  <a:p>
                    <a:fld id="{020C2A9A-5316-4758-AB3D-FB70BB9D92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8-90D7-4467-A31D-77279109324E}"/>
                </c:ext>
              </c:extLst>
            </c:dLbl>
            <c:dLbl>
              <c:idx val="1096"/>
              <c:tx>
                <c:rich>
                  <a:bodyPr/>
                  <a:lstStyle/>
                  <a:p>
                    <a:fld id="{4720FCC9-B054-42C7-82E2-6299128C872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9-90D7-4467-A31D-77279109324E}"/>
                </c:ext>
              </c:extLst>
            </c:dLbl>
            <c:dLbl>
              <c:idx val="1097"/>
              <c:tx>
                <c:rich>
                  <a:bodyPr/>
                  <a:lstStyle/>
                  <a:p>
                    <a:fld id="{CE0558CA-10C5-4EE7-A9A0-72BA5DC6366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A-90D7-4467-A31D-77279109324E}"/>
                </c:ext>
              </c:extLst>
            </c:dLbl>
            <c:dLbl>
              <c:idx val="1098"/>
              <c:tx>
                <c:rich>
                  <a:bodyPr/>
                  <a:lstStyle/>
                  <a:p>
                    <a:fld id="{ADA00E89-CD96-47E8-A6BF-8D8D1786895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B-90D7-4467-A31D-77279109324E}"/>
                </c:ext>
              </c:extLst>
            </c:dLbl>
            <c:dLbl>
              <c:idx val="1099"/>
              <c:tx>
                <c:rich>
                  <a:bodyPr/>
                  <a:lstStyle/>
                  <a:p>
                    <a:fld id="{342246B2-94CD-4B34-97D3-F4E64D1170D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C-90D7-4467-A31D-77279109324E}"/>
                </c:ext>
              </c:extLst>
            </c:dLbl>
            <c:dLbl>
              <c:idx val="1100"/>
              <c:tx>
                <c:rich>
                  <a:bodyPr/>
                  <a:lstStyle/>
                  <a:p>
                    <a:fld id="{FF82EC6B-F0B1-4E03-B8F2-302E1ABDC8F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D-90D7-4467-A31D-77279109324E}"/>
                </c:ext>
              </c:extLst>
            </c:dLbl>
            <c:dLbl>
              <c:idx val="1101"/>
              <c:tx>
                <c:rich>
                  <a:bodyPr/>
                  <a:lstStyle/>
                  <a:p>
                    <a:fld id="{C5894219-9E7C-40E1-BF7F-0BCB50E52DA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E-90D7-4467-A31D-77279109324E}"/>
                </c:ext>
              </c:extLst>
            </c:dLbl>
            <c:dLbl>
              <c:idx val="1102"/>
              <c:tx>
                <c:rich>
                  <a:bodyPr/>
                  <a:lstStyle/>
                  <a:p>
                    <a:fld id="{42AA64F4-70BF-4577-8DBD-D45E485DFC7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4F-90D7-4467-A31D-77279109324E}"/>
                </c:ext>
              </c:extLst>
            </c:dLbl>
            <c:dLbl>
              <c:idx val="1103"/>
              <c:tx>
                <c:rich>
                  <a:bodyPr/>
                  <a:lstStyle/>
                  <a:p>
                    <a:fld id="{157DC28D-5A0A-4FA2-9260-082BEA201B9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0-90D7-4467-A31D-77279109324E}"/>
                </c:ext>
              </c:extLst>
            </c:dLbl>
            <c:dLbl>
              <c:idx val="1104"/>
              <c:tx>
                <c:rich>
                  <a:bodyPr/>
                  <a:lstStyle/>
                  <a:p>
                    <a:fld id="{340D0FD5-11BA-4732-A329-9C2EB2B2FE3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1-90D7-4467-A31D-77279109324E}"/>
                </c:ext>
              </c:extLst>
            </c:dLbl>
            <c:dLbl>
              <c:idx val="1105"/>
              <c:tx>
                <c:rich>
                  <a:bodyPr/>
                  <a:lstStyle/>
                  <a:p>
                    <a:fld id="{017C4306-1475-4967-B27F-B58922642C4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2-90D7-4467-A31D-77279109324E}"/>
                </c:ext>
              </c:extLst>
            </c:dLbl>
            <c:dLbl>
              <c:idx val="1106"/>
              <c:tx>
                <c:rich>
                  <a:bodyPr/>
                  <a:lstStyle/>
                  <a:p>
                    <a:fld id="{7F1DAC33-3E77-4CEF-A431-F84A06ECA24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3-90D7-4467-A31D-77279109324E}"/>
                </c:ext>
              </c:extLst>
            </c:dLbl>
            <c:dLbl>
              <c:idx val="1107"/>
              <c:tx>
                <c:rich>
                  <a:bodyPr/>
                  <a:lstStyle/>
                  <a:p>
                    <a:fld id="{037510FF-4811-45AD-862F-3DC639CC082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4-90D7-4467-A31D-77279109324E}"/>
                </c:ext>
              </c:extLst>
            </c:dLbl>
            <c:dLbl>
              <c:idx val="1108"/>
              <c:tx>
                <c:rich>
                  <a:bodyPr/>
                  <a:lstStyle/>
                  <a:p>
                    <a:fld id="{2186C9F2-1875-4C93-9378-320C60F65C5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5-90D7-4467-A31D-77279109324E}"/>
                </c:ext>
              </c:extLst>
            </c:dLbl>
            <c:dLbl>
              <c:idx val="1109"/>
              <c:tx>
                <c:rich>
                  <a:bodyPr/>
                  <a:lstStyle/>
                  <a:p>
                    <a:fld id="{2D751A1E-41B7-4329-B00C-A630FA4CD4A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6-90D7-4467-A31D-77279109324E}"/>
                </c:ext>
              </c:extLst>
            </c:dLbl>
            <c:dLbl>
              <c:idx val="1110"/>
              <c:tx>
                <c:rich>
                  <a:bodyPr/>
                  <a:lstStyle/>
                  <a:p>
                    <a:fld id="{F655281B-0275-4464-B9FF-05E4EFC3CA6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7-90D7-4467-A31D-77279109324E}"/>
                </c:ext>
              </c:extLst>
            </c:dLbl>
            <c:dLbl>
              <c:idx val="1111"/>
              <c:tx>
                <c:rich>
                  <a:bodyPr/>
                  <a:lstStyle/>
                  <a:p>
                    <a:fld id="{1B810085-D710-4146-8AA6-0F835130828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8-90D7-4467-A31D-77279109324E}"/>
                </c:ext>
              </c:extLst>
            </c:dLbl>
            <c:dLbl>
              <c:idx val="1112"/>
              <c:tx>
                <c:rich>
                  <a:bodyPr/>
                  <a:lstStyle/>
                  <a:p>
                    <a:fld id="{E31BEFC1-1FAD-4598-8FB3-053C0132FC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9-90D7-4467-A31D-77279109324E}"/>
                </c:ext>
              </c:extLst>
            </c:dLbl>
            <c:dLbl>
              <c:idx val="1113"/>
              <c:tx>
                <c:rich>
                  <a:bodyPr/>
                  <a:lstStyle/>
                  <a:p>
                    <a:fld id="{A889F501-33AA-4B6A-BED2-D8A9DC4BB95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A-90D7-4467-A31D-77279109324E}"/>
                </c:ext>
              </c:extLst>
            </c:dLbl>
            <c:dLbl>
              <c:idx val="1114"/>
              <c:tx>
                <c:rich>
                  <a:bodyPr/>
                  <a:lstStyle/>
                  <a:p>
                    <a:fld id="{DF0562FB-EAD3-48BD-A0BD-38D9238A1FB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B-90D7-4467-A31D-77279109324E}"/>
                </c:ext>
              </c:extLst>
            </c:dLbl>
            <c:dLbl>
              <c:idx val="1115"/>
              <c:tx>
                <c:rich>
                  <a:bodyPr/>
                  <a:lstStyle/>
                  <a:p>
                    <a:fld id="{437601F0-0FF8-4F0C-9E96-287607A48F0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C-90D7-4467-A31D-77279109324E}"/>
                </c:ext>
              </c:extLst>
            </c:dLbl>
            <c:dLbl>
              <c:idx val="1116"/>
              <c:tx>
                <c:rich>
                  <a:bodyPr/>
                  <a:lstStyle/>
                  <a:p>
                    <a:fld id="{D47B483E-8333-4E95-9F93-82059C18963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D-90D7-4467-A31D-77279109324E}"/>
                </c:ext>
              </c:extLst>
            </c:dLbl>
            <c:dLbl>
              <c:idx val="1117"/>
              <c:tx>
                <c:rich>
                  <a:bodyPr/>
                  <a:lstStyle/>
                  <a:p>
                    <a:fld id="{1D5EFEC9-D36E-4017-BE73-A705AB6194F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E-90D7-4467-A31D-77279109324E}"/>
                </c:ext>
              </c:extLst>
            </c:dLbl>
            <c:dLbl>
              <c:idx val="1118"/>
              <c:tx>
                <c:rich>
                  <a:bodyPr/>
                  <a:lstStyle/>
                  <a:p>
                    <a:fld id="{AE15C32D-792C-41FB-9266-444C1D3CC94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5F-90D7-4467-A31D-77279109324E}"/>
                </c:ext>
              </c:extLst>
            </c:dLbl>
            <c:dLbl>
              <c:idx val="1119"/>
              <c:tx>
                <c:rich>
                  <a:bodyPr/>
                  <a:lstStyle/>
                  <a:p>
                    <a:fld id="{57917CF0-BFED-4C9B-B79B-DE3CEB44C9C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0-90D7-4467-A31D-77279109324E}"/>
                </c:ext>
              </c:extLst>
            </c:dLbl>
            <c:dLbl>
              <c:idx val="1120"/>
              <c:tx>
                <c:rich>
                  <a:bodyPr/>
                  <a:lstStyle/>
                  <a:p>
                    <a:fld id="{070059A8-798D-4612-AA8A-19EC9B303A1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1-90D7-4467-A31D-77279109324E}"/>
                </c:ext>
              </c:extLst>
            </c:dLbl>
            <c:dLbl>
              <c:idx val="1121"/>
              <c:tx>
                <c:rich>
                  <a:bodyPr/>
                  <a:lstStyle/>
                  <a:p>
                    <a:fld id="{DC9BAAF1-4288-4919-B170-BE04B173363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2-90D7-4467-A31D-77279109324E}"/>
                </c:ext>
              </c:extLst>
            </c:dLbl>
            <c:dLbl>
              <c:idx val="1122"/>
              <c:tx>
                <c:rich>
                  <a:bodyPr/>
                  <a:lstStyle/>
                  <a:p>
                    <a:fld id="{1B9580D6-72C7-4BC4-94EC-EE3A6AEDC52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3-90D7-4467-A31D-77279109324E}"/>
                </c:ext>
              </c:extLst>
            </c:dLbl>
            <c:dLbl>
              <c:idx val="1123"/>
              <c:tx>
                <c:rich>
                  <a:bodyPr/>
                  <a:lstStyle/>
                  <a:p>
                    <a:fld id="{062B8453-E981-48BC-9A91-5196D6766B6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4-90D7-4467-A31D-77279109324E}"/>
                </c:ext>
              </c:extLst>
            </c:dLbl>
            <c:dLbl>
              <c:idx val="1124"/>
              <c:tx>
                <c:rich>
                  <a:bodyPr/>
                  <a:lstStyle/>
                  <a:p>
                    <a:fld id="{F94CCBCB-58D1-4E8F-9222-B77A3BB0C5C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5-90D7-4467-A31D-77279109324E}"/>
                </c:ext>
              </c:extLst>
            </c:dLbl>
            <c:dLbl>
              <c:idx val="1125"/>
              <c:tx>
                <c:rich>
                  <a:bodyPr/>
                  <a:lstStyle/>
                  <a:p>
                    <a:fld id="{966D7018-38EC-4521-B0CA-CCB5B2399B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6-90D7-4467-A31D-77279109324E}"/>
                </c:ext>
              </c:extLst>
            </c:dLbl>
            <c:dLbl>
              <c:idx val="1126"/>
              <c:tx>
                <c:rich>
                  <a:bodyPr/>
                  <a:lstStyle/>
                  <a:p>
                    <a:fld id="{49BD6063-04E1-4157-B2F9-10A028D91E9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7-90D7-4467-A31D-77279109324E}"/>
                </c:ext>
              </c:extLst>
            </c:dLbl>
            <c:dLbl>
              <c:idx val="1127"/>
              <c:tx>
                <c:rich>
                  <a:bodyPr/>
                  <a:lstStyle/>
                  <a:p>
                    <a:fld id="{E98B2CFF-75D5-4934-9EE8-97D059F6C41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8-90D7-4467-A31D-77279109324E}"/>
                </c:ext>
              </c:extLst>
            </c:dLbl>
            <c:dLbl>
              <c:idx val="1128"/>
              <c:tx>
                <c:rich>
                  <a:bodyPr/>
                  <a:lstStyle/>
                  <a:p>
                    <a:fld id="{D03D3AD6-8E2E-481B-952D-147635E4888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9-90D7-4467-A31D-77279109324E}"/>
                </c:ext>
              </c:extLst>
            </c:dLbl>
            <c:dLbl>
              <c:idx val="1129"/>
              <c:tx>
                <c:rich>
                  <a:bodyPr/>
                  <a:lstStyle/>
                  <a:p>
                    <a:fld id="{86DA2901-7056-4E74-ABDF-1B19010A0E0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A-90D7-4467-A31D-77279109324E}"/>
                </c:ext>
              </c:extLst>
            </c:dLbl>
            <c:dLbl>
              <c:idx val="1130"/>
              <c:tx>
                <c:rich>
                  <a:bodyPr/>
                  <a:lstStyle/>
                  <a:p>
                    <a:fld id="{9042BC50-2ECF-41F9-BC03-9FFA059105C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B-90D7-4467-A31D-77279109324E}"/>
                </c:ext>
              </c:extLst>
            </c:dLbl>
            <c:dLbl>
              <c:idx val="1131"/>
              <c:tx>
                <c:rich>
                  <a:bodyPr/>
                  <a:lstStyle/>
                  <a:p>
                    <a:fld id="{78044005-C164-4A7A-8DFB-61FED42BA12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C-90D7-4467-A31D-77279109324E}"/>
                </c:ext>
              </c:extLst>
            </c:dLbl>
            <c:dLbl>
              <c:idx val="1132"/>
              <c:tx>
                <c:rich>
                  <a:bodyPr/>
                  <a:lstStyle/>
                  <a:p>
                    <a:fld id="{5EBE9987-F245-4FA9-BB88-AB11A3812E2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D-90D7-4467-A31D-77279109324E}"/>
                </c:ext>
              </c:extLst>
            </c:dLbl>
            <c:dLbl>
              <c:idx val="1133"/>
              <c:tx>
                <c:rich>
                  <a:bodyPr/>
                  <a:lstStyle/>
                  <a:p>
                    <a:fld id="{D0D26CB2-8F54-4D8B-9798-32E6EF0DF8C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E-90D7-4467-A31D-77279109324E}"/>
                </c:ext>
              </c:extLst>
            </c:dLbl>
            <c:dLbl>
              <c:idx val="1134"/>
              <c:tx>
                <c:rich>
                  <a:bodyPr/>
                  <a:lstStyle/>
                  <a:p>
                    <a:fld id="{5291D902-75BD-4AB8-A067-240754EE01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6F-90D7-4467-A31D-77279109324E}"/>
                </c:ext>
              </c:extLst>
            </c:dLbl>
            <c:dLbl>
              <c:idx val="1135"/>
              <c:tx>
                <c:rich>
                  <a:bodyPr/>
                  <a:lstStyle/>
                  <a:p>
                    <a:fld id="{9E04E013-132E-4F5F-8577-3499EAA6A34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0-90D7-4467-A31D-77279109324E}"/>
                </c:ext>
              </c:extLst>
            </c:dLbl>
            <c:dLbl>
              <c:idx val="1136"/>
              <c:tx>
                <c:rich>
                  <a:bodyPr/>
                  <a:lstStyle/>
                  <a:p>
                    <a:fld id="{D89C521B-8B4F-461F-81FA-15463597BC0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1-90D7-4467-A31D-77279109324E}"/>
                </c:ext>
              </c:extLst>
            </c:dLbl>
            <c:dLbl>
              <c:idx val="1137"/>
              <c:tx>
                <c:rich>
                  <a:bodyPr/>
                  <a:lstStyle/>
                  <a:p>
                    <a:fld id="{45853082-B988-41F0-8BFB-5A461F2EAF1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2-90D7-4467-A31D-77279109324E}"/>
                </c:ext>
              </c:extLst>
            </c:dLbl>
            <c:dLbl>
              <c:idx val="1138"/>
              <c:tx>
                <c:rich>
                  <a:bodyPr/>
                  <a:lstStyle/>
                  <a:p>
                    <a:fld id="{EFC71441-79F8-4788-A2CA-721DFD3F97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3-90D7-4467-A31D-77279109324E}"/>
                </c:ext>
              </c:extLst>
            </c:dLbl>
            <c:dLbl>
              <c:idx val="1139"/>
              <c:tx>
                <c:rich>
                  <a:bodyPr/>
                  <a:lstStyle/>
                  <a:p>
                    <a:fld id="{FD732B5B-46A0-4CE6-9E32-438B956C058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4-90D7-4467-A31D-77279109324E}"/>
                </c:ext>
              </c:extLst>
            </c:dLbl>
            <c:dLbl>
              <c:idx val="1140"/>
              <c:tx>
                <c:rich>
                  <a:bodyPr/>
                  <a:lstStyle/>
                  <a:p>
                    <a:fld id="{002D1440-8199-4C8D-BB69-75D4B35AE0C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5-90D7-4467-A31D-77279109324E}"/>
                </c:ext>
              </c:extLst>
            </c:dLbl>
            <c:dLbl>
              <c:idx val="1141"/>
              <c:tx>
                <c:rich>
                  <a:bodyPr/>
                  <a:lstStyle/>
                  <a:p>
                    <a:fld id="{CCEA09FD-9304-4E1B-AEDB-8FD90251A1B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6-90D7-4467-A31D-77279109324E}"/>
                </c:ext>
              </c:extLst>
            </c:dLbl>
            <c:dLbl>
              <c:idx val="1142"/>
              <c:tx>
                <c:rich>
                  <a:bodyPr/>
                  <a:lstStyle/>
                  <a:p>
                    <a:fld id="{F4AF04A9-BBFB-47F9-90DE-ECDECC832D0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7-90D7-4467-A31D-77279109324E}"/>
                </c:ext>
              </c:extLst>
            </c:dLbl>
            <c:dLbl>
              <c:idx val="1143"/>
              <c:tx>
                <c:rich>
                  <a:bodyPr/>
                  <a:lstStyle/>
                  <a:p>
                    <a:fld id="{CC935564-811D-4D57-B42A-9DF65916349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8-90D7-4467-A31D-77279109324E}"/>
                </c:ext>
              </c:extLst>
            </c:dLbl>
            <c:dLbl>
              <c:idx val="1144"/>
              <c:tx>
                <c:rich>
                  <a:bodyPr/>
                  <a:lstStyle/>
                  <a:p>
                    <a:fld id="{3BA95384-C6C9-4BE2-A908-FAB025E6CD3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9-90D7-4467-A31D-77279109324E}"/>
                </c:ext>
              </c:extLst>
            </c:dLbl>
            <c:dLbl>
              <c:idx val="1145"/>
              <c:tx>
                <c:rich>
                  <a:bodyPr/>
                  <a:lstStyle/>
                  <a:p>
                    <a:fld id="{6454B2DE-77CA-4808-9B3A-A58A0DFEFD9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A-90D7-4467-A31D-77279109324E}"/>
                </c:ext>
              </c:extLst>
            </c:dLbl>
            <c:dLbl>
              <c:idx val="1146"/>
              <c:tx>
                <c:rich>
                  <a:bodyPr/>
                  <a:lstStyle/>
                  <a:p>
                    <a:fld id="{5B3F0CE8-C09F-48B5-8837-D50A7522342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B-90D7-4467-A31D-77279109324E}"/>
                </c:ext>
              </c:extLst>
            </c:dLbl>
            <c:dLbl>
              <c:idx val="1147"/>
              <c:tx>
                <c:rich>
                  <a:bodyPr/>
                  <a:lstStyle/>
                  <a:p>
                    <a:fld id="{E216B751-8BFF-4BA9-9164-0A979B44B37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C-90D7-4467-A31D-77279109324E}"/>
                </c:ext>
              </c:extLst>
            </c:dLbl>
            <c:dLbl>
              <c:idx val="1148"/>
              <c:tx>
                <c:rich>
                  <a:bodyPr/>
                  <a:lstStyle/>
                  <a:p>
                    <a:fld id="{23CAD9F7-9E9B-4660-ADB6-1575C1F5180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D-90D7-4467-A31D-77279109324E}"/>
                </c:ext>
              </c:extLst>
            </c:dLbl>
            <c:dLbl>
              <c:idx val="1149"/>
              <c:tx>
                <c:rich>
                  <a:bodyPr/>
                  <a:lstStyle/>
                  <a:p>
                    <a:fld id="{D59BDF83-6CCC-4B8F-A20D-73513A7F0E6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E-90D7-4467-A31D-77279109324E}"/>
                </c:ext>
              </c:extLst>
            </c:dLbl>
            <c:dLbl>
              <c:idx val="1150"/>
              <c:tx>
                <c:rich>
                  <a:bodyPr/>
                  <a:lstStyle/>
                  <a:p>
                    <a:fld id="{319E7AC5-5CE6-4D9D-BE37-55F7C3ACBE1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7F-90D7-4467-A31D-77279109324E}"/>
                </c:ext>
              </c:extLst>
            </c:dLbl>
            <c:dLbl>
              <c:idx val="1151"/>
              <c:tx>
                <c:rich>
                  <a:bodyPr/>
                  <a:lstStyle/>
                  <a:p>
                    <a:fld id="{CDD06723-B448-438E-AF9E-D683E5564F2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0-90D7-4467-A31D-77279109324E}"/>
                </c:ext>
              </c:extLst>
            </c:dLbl>
            <c:dLbl>
              <c:idx val="1152"/>
              <c:tx>
                <c:rich>
                  <a:bodyPr/>
                  <a:lstStyle/>
                  <a:p>
                    <a:fld id="{182B831B-FC63-4540-83AC-556DD4F825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1-90D7-4467-A31D-77279109324E}"/>
                </c:ext>
              </c:extLst>
            </c:dLbl>
            <c:dLbl>
              <c:idx val="1153"/>
              <c:tx>
                <c:rich>
                  <a:bodyPr/>
                  <a:lstStyle/>
                  <a:p>
                    <a:fld id="{EE74393D-D565-4EE1-A6FB-6B1D88DFCA1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2-90D7-4467-A31D-77279109324E}"/>
                </c:ext>
              </c:extLst>
            </c:dLbl>
            <c:dLbl>
              <c:idx val="1154"/>
              <c:tx>
                <c:rich>
                  <a:bodyPr/>
                  <a:lstStyle/>
                  <a:p>
                    <a:fld id="{5B601560-87A5-4071-B8FE-14BDAE5E259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3-90D7-4467-A31D-77279109324E}"/>
                </c:ext>
              </c:extLst>
            </c:dLbl>
            <c:dLbl>
              <c:idx val="1155"/>
              <c:tx>
                <c:rich>
                  <a:bodyPr/>
                  <a:lstStyle/>
                  <a:p>
                    <a:fld id="{85CA3698-B0B9-48C9-99D8-C0F3BC1EC92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4-90D7-4467-A31D-77279109324E}"/>
                </c:ext>
              </c:extLst>
            </c:dLbl>
            <c:dLbl>
              <c:idx val="1156"/>
              <c:tx>
                <c:rich>
                  <a:bodyPr/>
                  <a:lstStyle/>
                  <a:p>
                    <a:fld id="{EFBD7D08-2CE4-4625-A42A-CD5E22EBEC5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5-90D7-4467-A31D-77279109324E}"/>
                </c:ext>
              </c:extLst>
            </c:dLbl>
            <c:dLbl>
              <c:idx val="1157"/>
              <c:tx>
                <c:rich>
                  <a:bodyPr/>
                  <a:lstStyle/>
                  <a:p>
                    <a:fld id="{B8DAE551-78E9-4C08-B1DA-CB4BDBF029F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6-90D7-4467-A31D-77279109324E}"/>
                </c:ext>
              </c:extLst>
            </c:dLbl>
            <c:dLbl>
              <c:idx val="1158"/>
              <c:tx>
                <c:rich>
                  <a:bodyPr/>
                  <a:lstStyle/>
                  <a:p>
                    <a:fld id="{F6F7C60E-6644-427D-85FC-5104A4A9C7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7-90D7-4467-A31D-77279109324E}"/>
                </c:ext>
              </c:extLst>
            </c:dLbl>
            <c:dLbl>
              <c:idx val="1159"/>
              <c:tx>
                <c:rich>
                  <a:bodyPr/>
                  <a:lstStyle/>
                  <a:p>
                    <a:fld id="{6C672EDF-BC98-4E77-919D-3693E6B7EF7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8-90D7-4467-A31D-77279109324E}"/>
                </c:ext>
              </c:extLst>
            </c:dLbl>
            <c:dLbl>
              <c:idx val="1160"/>
              <c:tx>
                <c:rich>
                  <a:bodyPr/>
                  <a:lstStyle/>
                  <a:p>
                    <a:fld id="{A9426214-623D-43E0-9E81-912FD2AA2AF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9-90D7-4467-A31D-77279109324E}"/>
                </c:ext>
              </c:extLst>
            </c:dLbl>
            <c:dLbl>
              <c:idx val="1161"/>
              <c:tx>
                <c:rich>
                  <a:bodyPr/>
                  <a:lstStyle/>
                  <a:p>
                    <a:fld id="{F9127C3B-BD0B-42E3-96BC-0D41224F997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A-90D7-4467-A31D-77279109324E}"/>
                </c:ext>
              </c:extLst>
            </c:dLbl>
            <c:dLbl>
              <c:idx val="1162"/>
              <c:tx>
                <c:rich>
                  <a:bodyPr/>
                  <a:lstStyle/>
                  <a:p>
                    <a:fld id="{45093038-8B61-4399-9D03-21690A2E50C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B-90D7-4467-A31D-77279109324E}"/>
                </c:ext>
              </c:extLst>
            </c:dLbl>
            <c:dLbl>
              <c:idx val="1163"/>
              <c:tx>
                <c:rich>
                  <a:bodyPr/>
                  <a:lstStyle/>
                  <a:p>
                    <a:fld id="{BB8AF37B-6D50-49EF-B6E2-06658626412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C-90D7-4467-A31D-77279109324E}"/>
                </c:ext>
              </c:extLst>
            </c:dLbl>
            <c:dLbl>
              <c:idx val="1164"/>
              <c:tx>
                <c:rich>
                  <a:bodyPr/>
                  <a:lstStyle/>
                  <a:p>
                    <a:fld id="{73E33B0E-C362-46EC-B91F-68B8E09D043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D-90D7-4467-A31D-77279109324E}"/>
                </c:ext>
              </c:extLst>
            </c:dLbl>
            <c:dLbl>
              <c:idx val="1165"/>
              <c:tx>
                <c:rich>
                  <a:bodyPr/>
                  <a:lstStyle/>
                  <a:p>
                    <a:fld id="{66254B35-2EBA-4E3F-8BC5-09ADBCA1F5C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E-90D7-4467-A31D-77279109324E}"/>
                </c:ext>
              </c:extLst>
            </c:dLbl>
            <c:dLbl>
              <c:idx val="1166"/>
              <c:tx>
                <c:rich>
                  <a:bodyPr/>
                  <a:lstStyle/>
                  <a:p>
                    <a:fld id="{B1CCA8BE-2E42-482F-9637-757BFC80BED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8F-90D7-4467-A31D-77279109324E}"/>
                </c:ext>
              </c:extLst>
            </c:dLbl>
            <c:dLbl>
              <c:idx val="1167"/>
              <c:tx>
                <c:rich>
                  <a:bodyPr/>
                  <a:lstStyle/>
                  <a:p>
                    <a:fld id="{F55BE5E7-73F8-4682-83A7-A5F026BF8CC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0-90D7-4467-A31D-77279109324E}"/>
                </c:ext>
              </c:extLst>
            </c:dLbl>
            <c:dLbl>
              <c:idx val="1168"/>
              <c:tx>
                <c:rich>
                  <a:bodyPr/>
                  <a:lstStyle/>
                  <a:p>
                    <a:fld id="{28C59C6E-1FF3-4500-81E9-B48C5001614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1-90D7-4467-A31D-77279109324E}"/>
                </c:ext>
              </c:extLst>
            </c:dLbl>
            <c:dLbl>
              <c:idx val="1169"/>
              <c:tx>
                <c:rich>
                  <a:bodyPr/>
                  <a:lstStyle/>
                  <a:p>
                    <a:fld id="{0FAD247B-F90C-424E-8A28-649D8F383E8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2-90D7-4467-A31D-77279109324E}"/>
                </c:ext>
              </c:extLst>
            </c:dLbl>
            <c:dLbl>
              <c:idx val="1170"/>
              <c:tx>
                <c:rich>
                  <a:bodyPr/>
                  <a:lstStyle/>
                  <a:p>
                    <a:fld id="{E0867957-9476-42DF-935A-335F8F033CC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3-90D7-4467-A31D-77279109324E}"/>
                </c:ext>
              </c:extLst>
            </c:dLbl>
            <c:dLbl>
              <c:idx val="1171"/>
              <c:tx>
                <c:rich>
                  <a:bodyPr/>
                  <a:lstStyle/>
                  <a:p>
                    <a:fld id="{451F2A99-68BB-43B6-BF7D-B42DA936B88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4-90D7-4467-A31D-77279109324E}"/>
                </c:ext>
              </c:extLst>
            </c:dLbl>
            <c:dLbl>
              <c:idx val="1172"/>
              <c:tx>
                <c:rich>
                  <a:bodyPr/>
                  <a:lstStyle/>
                  <a:p>
                    <a:fld id="{B6191581-FCD4-477A-A3D7-98C44ECA735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5-90D7-4467-A31D-77279109324E}"/>
                </c:ext>
              </c:extLst>
            </c:dLbl>
            <c:dLbl>
              <c:idx val="1173"/>
              <c:tx>
                <c:rich>
                  <a:bodyPr/>
                  <a:lstStyle/>
                  <a:p>
                    <a:fld id="{5211FD5A-C1A0-40DF-8902-A7F9120CA8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6-90D7-4467-A31D-77279109324E}"/>
                </c:ext>
              </c:extLst>
            </c:dLbl>
            <c:dLbl>
              <c:idx val="1174"/>
              <c:tx>
                <c:rich>
                  <a:bodyPr/>
                  <a:lstStyle/>
                  <a:p>
                    <a:fld id="{227A3A8F-C9D5-4E1D-8ABE-E51101A1296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7-90D7-4467-A31D-77279109324E}"/>
                </c:ext>
              </c:extLst>
            </c:dLbl>
            <c:dLbl>
              <c:idx val="1175"/>
              <c:tx>
                <c:rich>
                  <a:bodyPr/>
                  <a:lstStyle/>
                  <a:p>
                    <a:fld id="{E3FDA8DD-02A6-470C-8B75-5CAFBBC913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8-90D7-4467-A31D-77279109324E}"/>
                </c:ext>
              </c:extLst>
            </c:dLbl>
            <c:dLbl>
              <c:idx val="1176"/>
              <c:tx>
                <c:rich>
                  <a:bodyPr/>
                  <a:lstStyle/>
                  <a:p>
                    <a:fld id="{26C0216F-D660-471E-822F-6E2F6DB2462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9-90D7-4467-A31D-77279109324E}"/>
                </c:ext>
              </c:extLst>
            </c:dLbl>
            <c:dLbl>
              <c:idx val="1177"/>
              <c:tx>
                <c:rich>
                  <a:bodyPr/>
                  <a:lstStyle/>
                  <a:p>
                    <a:fld id="{458B4F9F-49B9-4FE3-93B9-87D561D95B9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A-90D7-4467-A31D-77279109324E}"/>
                </c:ext>
              </c:extLst>
            </c:dLbl>
            <c:dLbl>
              <c:idx val="1178"/>
              <c:tx>
                <c:rich>
                  <a:bodyPr/>
                  <a:lstStyle/>
                  <a:p>
                    <a:fld id="{AFA61746-E4E6-4989-A448-863857E0238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B-90D7-4467-A31D-77279109324E}"/>
                </c:ext>
              </c:extLst>
            </c:dLbl>
            <c:dLbl>
              <c:idx val="1179"/>
              <c:tx>
                <c:rich>
                  <a:bodyPr/>
                  <a:lstStyle/>
                  <a:p>
                    <a:fld id="{A977E7A9-2E78-4D9F-B45C-AC8F0A55692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C-90D7-4467-A31D-77279109324E}"/>
                </c:ext>
              </c:extLst>
            </c:dLbl>
            <c:dLbl>
              <c:idx val="1180"/>
              <c:tx>
                <c:rich>
                  <a:bodyPr/>
                  <a:lstStyle/>
                  <a:p>
                    <a:fld id="{1E008AD4-530F-4E42-BE3A-1F9F326B1D7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D-90D7-4467-A31D-77279109324E}"/>
                </c:ext>
              </c:extLst>
            </c:dLbl>
            <c:dLbl>
              <c:idx val="1181"/>
              <c:tx>
                <c:rich>
                  <a:bodyPr/>
                  <a:lstStyle/>
                  <a:p>
                    <a:fld id="{94BB4BA8-9610-4354-9B5A-7944FF175FA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E-90D7-4467-A31D-77279109324E}"/>
                </c:ext>
              </c:extLst>
            </c:dLbl>
            <c:dLbl>
              <c:idx val="1182"/>
              <c:tx>
                <c:rich>
                  <a:bodyPr/>
                  <a:lstStyle/>
                  <a:p>
                    <a:fld id="{E28D5D2F-E036-4C65-BE63-6ABF6EDDA48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9F-90D7-4467-A31D-77279109324E}"/>
                </c:ext>
              </c:extLst>
            </c:dLbl>
            <c:dLbl>
              <c:idx val="1183"/>
              <c:tx>
                <c:rich>
                  <a:bodyPr/>
                  <a:lstStyle/>
                  <a:p>
                    <a:fld id="{2FFE06E7-5C80-46A8-9DEC-F1E53889F57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0-90D7-4467-A31D-77279109324E}"/>
                </c:ext>
              </c:extLst>
            </c:dLbl>
            <c:dLbl>
              <c:idx val="1184"/>
              <c:tx>
                <c:rich>
                  <a:bodyPr/>
                  <a:lstStyle/>
                  <a:p>
                    <a:fld id="{B7110CA8-E5AB-48C1-A893-071D6D66DE4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1-90D7-4467-A31D-77279109324E}"/>
                </c:ext>
              </c:extLst>
            </c:dLbl>
            <c:dLbl>
              <c:idx val="1185"/>
              <c:tx>
                <c:rich>
                  <a:bodyPr/>
                  <a:lstStyle/>
                  <a:p>
                    <a:fld id="{4498DD51-511D-4AF5-96A3-01A412E559E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2-90D7-4467-A31D-77279109324E}"/>
                </c:ext>
              </c:extLst>
            </c:dLbl>
            <c:dLbl>
              <c:idx val="1186"/>
              <c:tx>
                <c:rich>
                  <a:bodyPr/>
                  <a:lstStyle/>
                  <a:p>
                    <a:fld id="{541DCDCF-A972-463D-8C53-B3FCE78124A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3-90D7-4467-A31D-77279109324E}"/>
                </c:ext>
              </c:extLst>
            </c:dLbl>
            <c:dLbl>
              <c:idx val="1187"/>
              <c:tx>
                <c:rich>
                  <a:bodyPr/>
                  <a:lstStyle/>
                  <a:p>
                    <a:fld id="{5AEC06ED-5238-4D98-8A97-F997376EB6F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4-90D7-4467-A31D-77279109324E}"/>
                </c:ext>
              </c:extLst>
            </c:dLbl>
            <c:dLbl>
              <c:idx val="1188"/>
              <c:tx>
                <c:rich>
                  <a:bodyPr/>
                  <a:lstStyle/>
                  <a:p>
                    <a:fld id="{AF656540-67FB-47C6-A4D1-DE009F5B618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5-90D7-4467-A31D-77279109324E}"/>
                </c:ext>
              </c:extLst>
            </c:dLbl>
            <c:dLbl>
              <c:idx val="1189"/>
              <c:tx>
                <c:rich>
                  <a:bodyPr/>
                  <a:lstStyle/>
                  <a:p>
                    <a:fld id="{B940811D-F6AD-4E5F-83B6-D0C97B42B5D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6-90D7-4467-A31D-77279109324E}"/>
                </c:ext>
              </c:extLst>
            </c:dLbl>
            <c:dLbl>
              <c:idx val="1190"/>
              <c:tx>
                <c:rich>
                  <a:bodyPr/>
                  <a:lstStyle/>
                  <a:p>
                    <a:fld id="{B44B9AFC-D115-49D9-ACF4-D2CE91FF752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7-90D7-4467-A31D-77279109324E}"/>
                </c:ext>
              </c:extLst>
            </c:dLbl>
            <c:dLbl>
              <c:idx val="1191"/>
              <c:tx>
                <c:rich>
                  <a:bodyPr/>
                  <a:lstStyle/>
                  <a:p>
                    <a:fld id="{A1A56CFC-A672-4CAB-8F5A-04BC66E7C17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8-90D7-4467-A31D-77279109324E}"/>
                </c:ext>
              </c:extLst>
            </c:dLbl>
            <c:dLbl>
              <c:idx val="1192"/>
              <c:tx>
                <c:rich>
                  <a:bodyPr/>
                  <a:lstStyle/>
                  <a:p>
                    <a:fld id="{2443D67A-5943-4375-A359-CC7738B350B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9-90D7-4467-A31D-77279109324E}"/>
                </c:ext>
              </c:extLst>
            </c:dLbl>
            <c:dLbl>
              <c:idx val="1193"/>
              <c:tx>
                <c:rich>
                  <a:bodyPr/>
                  <a:lstStyle/>
                  <a:p>
                    <a:fld id="{303F438E-6309-4031-85A6-BA7267044F9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A-90D7-4467-A31D-77279109324E}"/>
                </c:ext>
              </c:extLst>
            </c:dLbl>
            <c:dLbl>
              <c:idx val="1194"/>
              <c:tx>
                <c:rich>
                  <a:bodyPr/>
                  <a:lstStyle/>
                  <a:p>
                    <a:fld id="{54E837D6-1DB5-49A2-871D-A1D42D5B70E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B-90D7-4467-A31D-77279109324E}"/>
                </c:ext>
              </c:extLst>
            </c:dLbl>
            <c:dLbl>
              <c:idx val="1195"/>
              <c:tx>
                <c:rich>
                  <a:bodyPr/>
                  <a:lstStyle/>
                  <a:p>
                    <a:fld id="{74F6CB36-AF04-4240-9D3C-CEDB4F9056F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C-90D7-4467-A31D-77279109324E}"/>
                </c:ext>
              </c:extLst>
            </c:dLbl>
            <c:dLbl>
              <c:idx val="1196"/>
              <c:tx>
                <c:rich>
                  <a:bodyPr/>
                  <a:lstStyle/>
                  <a:p>
                    <a:fld id="{A7C7DE7C-8522-40BB-9591-3713796037E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D-90D7-4467-A31D-77279109324E}"/>
                </c:ext>
              </c:extLst>
            </c:dLbl>
            <c:dLbl>
              <c:idx val="1197"/>
              <c:tx>
                <c:rich>
                  <a:bodyPr/>
                  <a:lstStyle/>
                  <a:p>
                    <a:fld id="{CFB15229-9036-4A0B-AE8E-AAF6F5633F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E-90D7-4467-A31D-77279109324E}"/>
                </c:ext>
              </c:extLst>
            </c:dLbl>
            <c:dLbl>
              <c:idx val="1198"/>
              <c:tx>
                <c:rich>
                  <a:bodyPr/>
                  <a:lstStyle/>
                  <a:p>
                    <a:fld id="{91B8F0D9-CBF3-46F9-A9A7-CE839A7C72D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AF-90D7-4467-A31D-77279109324E}"/>
                </c:ext>
              </c:extLst>
            </c:dLbl>
            <c:dLbl>
              <c:idx val="1199"/>
              <c:tx>
                <c:rich>
                  <a:bodyPr/>
                  <a:lstStyle/>
                  <a:p>
                    <a:fld id="{88249F40-681E-4FDB-8A73-42EB1630C1A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0-90D7-4467-A31D-77279109324E}"/>
                </c:ext>
              </c:extLst>
            </c:dLbl>
            <c:dLbl>
              <c:idx val="1200"/>
              <c:tx>
                <c:rich>
                  <a:bodyPr/>
                  <a:lstStyle/>
                  <a:p>
                    <a:fld id="{373916EE-792C-43C2-9B7B-2D4F1F8B0DF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1-90D7-4467-A31D-77279109324E}"/>
                </c:ext>
              </c:extLst>
            </c:dLbl>
            <c:dLbl>
              <c:idx val="1201"/>
              <c:tx>
                <c:rich>
                  <a:bodyPr/>
                  <a:lstStyle/>
                  <a:p>
                    <a:fld id="{7D07F57F-B23E-478E-A589-153D5683498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2-90D7-4467-A31D-77279109324E}"/>
                </c:ext>
              </c:extLst>
            </c:dLbl>
            <c:dLbl>
              <c:idx val="1202"/>
              <c:tx>
                <c:rich>
                  <a:bodyPr/>
                  <a:lstStyle/>
                  <a:p>
                    <a:fld id="{D7EACB5D-26D2-4BA7-92D7-3221322B7FC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3-90D7-4467-A31D-77279109324E}"/>
                </c:ext>
              </c:extLst>
            </c:dLbl>
            <c:dLbl>
              <c:idx val="1203"/>
              <c:tx>
                <c:rich>
                  <a:bodyPr/>
                  <a:lstStyle/>
                  <a:p>
                    <a:fld id="{ABAFB1F6-F397-4609-866C-608A97811F9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4-90D7-4467-A31D-77279109324E}"/>
                </c:ext>
              </c:extLst>
            </c:dLbl>
            <c:dLbl>
              <c:idx val="1204"/>
              <c:tx>
                <c:rich>
                  <a:bodyPr/>
                  <a:lstStyle/>
                  <a:p>
                    <a:fld id="{70D564C2-8F70-4AB2-A4BC-CA996B59706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5-90D7-4467-A31D-77279109324E}"/>
                </c:ext>
              </c:extLst>
            </c:dLbl>
            <c:dLbl>
              <c:idx val="1205"/>
              <c:tx>
                <c:rich>
                  <a:bodyPr/>
                  <a:lstStyle/>
                  <a:p>
                    <a:fld id="{8227A9C3-B391-4D85-B5FF-96E757751DF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6-90D7-4467-A31D-77279109324E}"/>
                </c:ext>
              </c:extLst>
            </c:dLbl>
            <c:dLbl>
              <c:idx val="1206"/>
              <c:tx>
                <c:rich>
                  <a:bodyPr/>
                  <a:lstStyle/>
                  <a:p>
                    <a:fld id="{6DB21767-0388-4556-BDA4-95325B5BFCD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7-90D7-4467-A31D-77279109324E}"/>
                </c:ext>
              </c:extLst>
            </c:dLbl>
            <c:dLbl>
              <c:idx val="1207"/>
              <c:tx>
                <c:rich>
                  <a:bodyPr/>
                  <a:lstStyle/>
                  <a:p>
                    <a:fld id="{BCB84963-FDB2-4189-8D96-AAD6FFC9626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8-90D7-4467-A31D-77279109324E}"/>
                </c:ext>
              </c:extLst>
            </c:dLbl>
            <c:dLbl>
              <c:idx val="1208"/>
              <c:tx>
                <c:rich>
                  <a:bodyPr/>
                  <a:lstStyle/>
                  <a:p>
                    <a:fld id="{BAA5935B-9DC0-45E2-A413-84C5437EB54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9-90D7-4467-A31D-77279109324E}"/>
                </c:ext>
              </c:extLst>
            </c:dLbl>
            <c:dLbl>
              <c:idx val="1209"/>
              <c:tx>
                <c:rich>
                  <a:bodyPr/>
                  <a:lstStyle/>
                  <a:p>
                    <a:fld id="{FE6D7AD1-E840-48C6-848B-93AFCC7EF09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A-90D7-4467-A31D-77279109324E}"/>
                </c:ext>
              </c:extLst>
            </c:dLbl>
            <c:dLbl>
              <c:idx val="1210"/>
              <c:tx>
                <c:rich>
                  <a:bodyPr/>
                  <a:lstStyle/>
                  <a:p>
                    <a:fld id="{6C2E1220-6D7E-4656-89FA-A8A845526AD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B-90D7-4467-A31D-77279109324E}"/>
                </c:ext>
              </c:extLst>
            </c:dLbl>
            <c:dLbl>
              <c:idx val="1211"/>
              <c:tx>
                <c:rich>
                  <a:bodyPr/>
                  <a:lstStyle/>
                  <a:p>
                    <a:fld id="{6057135A-DC8B-4D2B-BA14-D85020ED41C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C-90D7-4467-A31D-77279109324E}"/>
                </c:ext>
              </c:extLst>
            </c:dLbl>
            <c:dLbl>
              <c:idx val="1212"/>
              <c:tx>
                <c:rich>
                  <a:bodyPr/>
                  <a:lstStyle/>
                  <a:p>
                    <a:fld id="{FDAC04E6-E78D-4360-A6DF-81357EEADFC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D-90D7-4467-A31D-77279109324E}"/>
                </c:ext>
              </c:extLst>
            </c:dLbl>
            <c:dLbl>
              <c:idx val="1213"/>
              <c:tx>
                <c:rich>
                  <a:bodyPr/>
                  <a:lstStyle/>
                  <a:p>
                    <a:fld id="{38D05B8E-6D7B-49CA-B9CF-3D1B5830BC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E-90D7-4467-A31D-77279109324E}"/>
                </c:ext>
              </c:extLst>
            </c:dLbl>
            <c:dLbl>
              <c:idx val="1214"/>
              <c:tx>
                <c:rich>
                  <a:bodyPr/>
                  <a:lstStyle/>
                  <a:p>
                    <a:fld id="{40FEA51A-E2B1-457D-AFCC-BAE1F143B36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BF-90D7-4467-A31D-77279109324E}"/>
                </c:ext>
              </c:extLst>
            </c:dLbl>
            <c:dLbl>
              <c:idx val="1215"/>
              <c:tx>
                <c:rich>
                  <a:bodyPr/>
                  <a:lstStyle/>
                  <a:p>
                    <a:fld id="{9B00BF01-E0F8-493A-A113-6FBCBC3C274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0-90D7-4467-A31D-77279109324E}"/>
                </c:ext>
              </c:extLst>
            </c:dLbl>
            <c:dLbl>
              <c:idx val="1216"/>
              <c:tx>
                <c:rich>
                  <a:bodyPr/>
                  <a:lstStyle/>
                  <a:p>
                    <a:fld id="{52858CE0-000E-44A4-8004-959AC89BA3E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1-90D7-4467-A31D-77279109324E}"/>
                </c:ext>
              </c:extLst>
            </c:dLbl>
            <c:dLbl>
              <c:idx val="1217"/>
              <c:tx>
                <c:rich>
                  <a:bodyPr/>
                  <a:lstStyle/>
                  <a:p>
                    <a:fld id="{B7633160-9893-46CD-AAF2-A103CB9DD82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2-90D7-4467-A31D-77279109324E}"/>
                </c:ext>
              </c:extLst>
            </c:dLbl>
            <c:dLbl>
              <c:idx val="1218"/>
              <c:tx>
                <c:rich>
                  <a:bodyPr/>
                  <a:lstStyle/>
                  <a:p>
                    <a:fld id="{1BEEC5AC-0B70-4664-8075-0EC936338AB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3-90D7-4467-A31D-77279109324E}"/>
                </c:ext>
              </c:extLst>
            </c:dLbl>
            <c:dLbl>
              <c:idx val="1219"/>
              <c:tx>
                <c:rich>
                  <a:bodyPr/>
                  <a:lstStyle/>
                  <a:p>
                    <a:fld id="{519439F8-A2CD-4AD3-B969-A4992727159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4-90D7-4467-A31D-77279109324E}"/>
                </c:ext>
              </c:extLst>
            </c:dLbl>
            <c:dLbl>
              <c:idx val="1220"/>
              <c:tx>
                <c:rich>
                  <a:bodyPr/>
                  <a:lstStyle/>
                  <a:p>
                    <a:fld id="{53C84C1B-DD97-4548-90C9-B0E458FA105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5-90D7-4467-A31D-77279109324E}"/>
                </c:ext>
              </c:extLst>
            </c:dLbl>
            <c:dLbl>
              <c:idx val="1221"/>
              <c:tx>
                <c:rich>
                  <a:bodyPr/>
                  <a:lstStyle/>
                  <a:p>
                    <a:fld id="{40EBCA37-8947-4301-AB73-67F2E95AA08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6-90D7-4467-A31D-77279109324E}"/>
                </c:ext>
              </c:extLst>
            </c:dLbl>
            <c:dLbl>
              <c:idx val="1222"/>
              <c:tx>
                <c:rich>
                  <a:bodyPr/>
                  <a:lstStyle/>
                  <a:p>
                    <a:fld id="{B00D8975-66DE-4E69-851C-1F96BDD5EC3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7-90D7-4467-A31D-77279109324E}"/>
                </c:ext>
              </c:extLst>
            </c:dLbl>
            <c:dLbl>
              <c:idx val="1223"/>
              <c:tx>
                <c:rich>
                  <a:bodyPr/>
                  <a:lstStyle/>
                  <a:p>
                    <a:fld id="{0F70ECC7-37E9-4025-823F-FDD300AC719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8-90D7-4467-A31D-77279109324E}"/>
                </c:ext>
              </c:extLst>
            </c:dLbl>
            <c:dLbl>
              <c:idx val="1224"/>
              <c:tx>
                <c:rich>
                  <a:bodyPr/>
                  <a:lstStyle/>
                  <a:p>
                    <a:fld id="{962C75A8-D48A-46C1-9FCC-660982C0FDB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9-90D7-4467-A31D-77279109324E}"/>
                </c:ext>
              </c:extLst>
            </c:dLbl>
            <c:dLbl>
              <c:idx val="1225"/>
              <c:tx>
                <c:rich>
                  <a:bodyPr/>
                  <a:lstStyle/>
                  <a:p>
                    <a:fld id="{033F5799-882C-4880-A075-938A7204216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A-90D7-4467-A31D-77279109324E}"/>
                </c:ext>
              </c:extLst>
            </c:dLbl>
            <c:dLbl>
              <c:idx val="1226"/>
              <c:tx>
                <c:rich>
                  <a:bodyPr/>
                  <a:lstStyle/>
                  <a:p>
                    <a:fld id="{AFCFF38D-87FE-4D2D-9B97-BB5DB892AD7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B-90D7-4467-A31D-77279109324E}"/>
                </c:ext>
              </c:extLst>
            </c:dLbl>
            <c:dLbl>
              <c:idx val="1227"/>
              <c:tx>
                <c:rich>
                  <a:bodyPr/>
                  <a:lstStyle/>
                  <a:p>
                    <a:fld id="{5FED869F-FCA9-44A8-B705-9E02D38D2E7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C-90D7-4467-A31D-77279109324E}"/>
                </c:ext>
              </c:extLst>
            </c:dLbl>
            <c:dLbl>
              <c:idx val="1228"/>
              <c:tx>
                <c:rich>
                  <a:bodyPr/>
                  <a:lstStyle/>
                  <a:p>
                    <a:fld id="{D5B4ED51-D8F2-493E-A648-16F9746D8A4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D-90D7-4467-A31D-77279109324E}"/>
                </c:ext>
              </c:extLst>
            </c:dLbl>
            <c:dLbl>
              <c:idx val="1229"/>
              <c:tx>
                <c:rich>
                  <a:bodyPr/>
                  <a:lstStyle/>
                  <a:p>
                    <a:fld id="{A717F04A-6DC3-4EE0-B648-C21050C21D6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E-90D7-4467-A31D-77279109324E}"/>
                </c:ext>
              </c:extLst>
            </c:dLbl>
            <c:dLbl>
              <c:idx val="1230"/>
              <c:tx>
                <c:rich>
                  <a:bodyPr/>
                  <a:lstStyle/>
                  <a:p>
                    <a:fld id="{83A45388-2818-479A-A858-FB99F24CC6C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CF-90D7-4467-A31D-77279109324E}"/>
                </c:ext>
              </c:extLst>
            </c:dLbl>
            <c:dLbl>
              <c:idx val="1231"/>
              <c:tx>
                <c:rich>
                  <a:bodyPr/>
                  <a:lstStyle/>
                  <a:p>
                    <a:fld id="{5811716D-3C88-4907-8272-03AED22F9A0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0-90D7-4467-A31D-77279109324E}"/>
                </c:ext>
              </c:extLst>
            </c:dLbl>
            <c:dLbl>
              <c:idx val="1232"/>
              <c:tx>
                <c:rich>
                  <a:bodyPr/>
                  <a:lstStyle/>
                  <a:p>
                    <a:fld id="{0EC30522-F44A-4B81-B292-BBFC58F9C13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1-90D7-4467-A31D-77279109324E}"/>
                </c:ext>
              </c:extLst>
            </c:dLbl>
            <c:dLbl>
              <c:idx val="1233"/>
              <c:tx>
                <c:rich>
                  <a:bodyPr/>
                  <a:lstStyle/>
                  <a:p>
                    <a:fld id="{BA0FB868-B8B5-40CD-AE01-86BA76A05C5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2-90D7-4467-A31D-77279109324E}"/>
                </c:ext>
              </c:extLst>
            </c:dLbl>
            <c:dLbl>
              <c:idx val="1234"/>
              <c:tx>
                <c:rich>
                  <a:bodyPr/>
                  <a:lstStyle/>
                  <a:p>
                    <a:fld id="{A2CCFF54-BD21-405E-A89E-67B95F4D7C0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3-90D7-4467-A31D-77279109324E}"/>
                </c:ext>
              </c:extLst>
            </c:dLbl>
            <c:dLbl>
              <c:idx val="1235"/>
              <c:tx>
                <c:rich>
                  <a:bodyPr/>
                  <a:lstStyle/>
                  <a:p>
                    <a:fld id="{934F2652-1B20-4572-9A23-BED1AC738B1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4-90D7-4467-A31D-77279109324E}"/>
                </c:ext>
              </c:extLst>
            </c:dLbl>
            <c:dLbl>
              <c:idx val="1236"/>
              <c:tx>
                <c:rich>
                  <a:bodyPr/>
                  <a:lstStyle/>
                  <a:p>
                    <a:fld id="{C537914B-F42E-419E-8A28-6644B860B4A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5-90D7-4467-A31D-77279109324E}"/>
                </c:ext>
              </c:extLst>
            </c:dLbl>
            <c:dLbl>
              <c:idx val="1237"/>
              <c:tx>
                <c:rich>
                  <a:bodyPr/>
                  <a:lstStyle/>
                  <a:p>
                    <a:fld id="{FEFC9C56-FC9B-437E-8199-3CE368F3C88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6-90D7-4467-A31D-77279109324E}"/>
                </c:ext>
              </c:extLst>
            </c:dLbl>
            <c:dLbl>
              <c:idx val="1238"/>
              <c:tx>
                <c:rich>
                  <a:bodyPr/>
                  <a:lstStyle/>
                  <a:p>
                    <a:fld id="{D57C9F18-55A4-480E-A84A-449FD2AF3FB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7-90D7-4467-A31D-77279109324E}"/>
                </c:ext>
              </c:extLst>
            </c:dLbl>
            <c:dLbl>
              <c:idx val="1239"/>
              <c:tx>
                <c:rich>
                  <a:bodyPr/>
                  <a:lstStyle/>
                  <a:p>
                    <a:fld id="{D0C38207-81AA-423D-8DF6-054A3E3C317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8-90D7-4467-A31D-77279109324E}"/>
                </c:ext>
              </c:extLst>
            </c:dLbl>
            <c:dLbl>
              <c:idx val="1240"/>
              <c:tx>
                <c:rich>
                  <a:bodyPr/>
                  <a:lstStyle/>
                  <a:p>
                    <a:fld id="{8EE1B88A-384F-4865-A77E-5C3D59B7E5A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9-90D7-4467-A31D-77279109324E}"/>
                </c:ext>
              </c:extLst>
            </c:dLbl>
            <c:dLbl>
              <c:idx val="1241"/>
              <c:tx>
                <c:rich>
                  <a:bodyPr/>
                  <a:lstStyle/>
                  <a:p>
                    <a:fld id="{AA33DBD6-3639-420A-B87A-25593924AE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A-90D7-4467-A31D-77279109324E}"/>
                </c:ext>
              </c:extLst>
            </c:dLbl>
            <c:dLbl>
              <c:idx val="1242"/>
              <c:tx>
                <c:rich>
                  <a:bodyPr/>
                  <a:lstStyle/>
                  <a:p>
                    <a:fld id="{22EEF8B8-6369-4760-B2D2-418E33B84B1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B-90D7-4467-A31D-77279109324E}"/>
                </c:ext>
              </c:extLst>
            </c:dLbl>
            <c:dLbl>
              <c:idx val="1243"/>
              <c:tx>
                <c:rich>
                  <a:bodyPr/>
                  <a:lstStyle/>
                  <a:p>
                    <a:fld id="{DDDD6BBF-239C-4734-B55B-35E0589322B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C-90D7-4467-A31D-77279109324E}"/>
                </c:ext>
              </c:extLst>
            </c:dLbl>
            <c:dLbl>
              <c:idx val="1244"/>
              <c:tx>
                <c:rich>
                  <a:bodyPr/>
                  <a:lstStyle/>
                  <a:p>
                    <a:fld id="{6A2C59AC-DB89-4305-B358-731DBD5C56B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D-90D7-4467-A31D-77279109324E}"/>
                </c:ext>
              </c:extLst>
            </c:dLbl>
            <c:dLbl>
              <c:idx val="1245"/>
              <c:tx>
                <c:rich>
                  <a:bodyPr/>
                  <a:lstStyle/>
                  <a:p>
                    <a:fld id="{69729B83-A78C-4ED7-9A92-6ACF880AD3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E-90D7-4467-A31D-77279109324E}"/>
                </c:ext>
              </c:extLst>
            </c:dLbl>
            <c:dLbl>
              <c:idx val="1246"/>
              <c:tx>
                <c:rich>
                  <a:bodyPr/>
                  <a:lstStyle/>
                  <a:p>
                    <a:fld id="{40C59852-5677-4C3C-83C7-48333504D04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DF-90D7-4467-A31D-77279109324E}"/>
                </c:ext>
              </c:extLst>
            </c:dLbl>
            <c:dLbl>
              <c:idx val="1247"/>
              <c:tx>
                <c:rich>
                  <a:bodyPr/>
                  <a:lstStyle/>
                  <a:p>
                    <a:fld id="{18DFFF42-F821-48C0-9D8A-ECF2DB10F56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0-90D7-4467-A31D-77279109324E}"/>
                </c:ext>
              </c:extLst>
            </c:dLbl>
            <c:dLbl>
              <c:idx val="1248"/>
              <c:tx>
                <c:rich>
                  <a:bodyPr/>
                  <a:lstStyle/>
                  <a:p>
                    <a:fld id="{D6A8C667-E43A-4FC7-8D11-782E4E0E3E2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1-90D7-4467-A31D-77279109324E}"/>
                </c:ext>
              </c:extLst>
            </c:dLbl>
            <c:dLbl>
              <c:idx val="1249"/>
              <c:tx>
                <c:rich>
                  <a:bodyPr/>
                  <a:lstStyle/>
                  <a:p>
                    <a:fld id="{81B0C5E8-9AD9-438D-890D-C9A076BDE1A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2-90D7-4467-A31D-77279109324E}"/>
                </c:ext>
              </c:extLst>
            </c:dLbl>
            <c:dLbl>
              <c:idx val="1250"/>
              <c:tx>
                <c:rich>
                  <a:bodyPr/>
                  <a:lstStyle/>
                  <a:p>
                    <a:fld id="{F54FCA08-4EE9-4465-AB8D-756470DD477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3-90D7-4467-A31D-77279109324E}"/>
                </c:ext>
              </c:extLst>
            </c:dLbl>
            <c:dLbl>
              <c:idx val="1251"/>
              <c:tx>
                <c:rich>
                  <a:bodyPr/>
                  <a:lstStyle/>
                  <a:p>
                    <a:fld id="{E0DA2748-6155-4440-A12B-FA9BFC9A7F3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4-90D7-4467-A31D-77279109324E}"/>
                </c:ext>
              </c:extLst>
            </c:dLbl>
            <c:dLbl>
              <c:idx val="1252"/>
              <c:tx>
                <c:rich>
                  <a:bodyPr/>
                  <a:lstStyle/>
                  <a:p>
                    <a:fld id="{07F445DF-4DC5-46E9-8C05-1FE96998484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5-90D7-4467-A31D-77279109324E}"/>
                </c:ext>
              </c:extLst>
            </c:dLbl>
            <c:dLbl>
              <c:idx val="1253"/>
              <c:tx>
                <c:rich>
                  <a:bodyPr/>
                  <a:lstStyle/>
                  <a:p>
                    <a:fld id="{65771BC2-002F-445F-894C-B7EFEC1567E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6-90D7-4467-A31D-77279109324E}"/>
                </c:ext>
              </c:extLst>
            </c:dLbl>
            <c:dLbl>
              <c:idx val="1254"/>
              <c:tx>
                <c:rich>
                  <a:bodyPr/>
                  <a:lstStyle/>
                  <a:p>
                    <a:fld id="{E9F00E84-7CDF-4354-A970-CFDF028E75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7-90D7-4467-A31D-77279109324E}"/>
                </c:ext>
              </c:extLst>
            </c:dLbl>
            <c:dLbl>
              <c:idx val="1255"/>
              <c:tx>
                <c:rich>
                  <a:bodyPr/>
                  <a:lstStyle/>
                  <a:p>
                    <a:fld id="{ECFCD36E-D503-43AF-B3BB-DAFFDFBFA05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8-90D7-4467-A31D-77279109324E}"/>
                </c:ext>
              </c:extLst>
            </c:dLbl>
            <c:dLbl>
              <c:idx val="1256"/>
              <c:tx>
                <c:rich>
                  <a:bodyPr/>
                  <a:lstStyle/>
                  <a:p>
                    <a:fld id="{89082478-D32C-42FF-9851-D797B316C2D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9-90D7-4467-A31D-77279109324E}"/>
                </c:ext>
              </c:extLst>
            </c:dLbl>
            <c:dLbl>
              <c:idx val="1257"/>
              <c:tx>
                <c:rich>
                  <a:bodyPr/>
                  <a:lstStyle/>
                  <a:p>
                    <a:fld id="{A418B472-3F2E-4B2B-8A7E-C68741A3016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A-90D7-4467-A31D-77279109324E}"/>
                </c:ext>
              </c:extLst>
            </c:dLbl>
            <c:dLbl>
              <c:idx val="1258"/>
              <c:tx>
                <c:rich>
                  <a:bodyPr/>
                  <a:lstStyle/>
                  <a:p>
                    <a:fld id="{090402B6-AC0C-4AEE-A59F-5AB990AE237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B-90D7-4467-A31D-77279109324E}"/>
                </c:ext>
              </c:extLst>
            </c:dLbl>
            <c:dLbl>
              <c:idx val="1259"/>
              <c:tx>
                <c:rich>
                  <a:bodyPr/>
                  <a:lstStyle/>
                  <a:p>
                    <a:fld id="{61B150E3-42D1-41AE-810B-7CC906A3A51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C-90D7-4467-A31D-77279109324E}"/>
                </c:ext>
              </c:extLst>
            </c:dLbl>
            <c:dLbl>
              <c:idx val="1260"/>
              <c:tx>
                <c:rich>
                  <a:bodyPr/>
                  <a:lstStyle/>
                  <a:p>
                    <a:fld id="{8FF54EFB-CA8E-40C3-9C98-98BC380E92D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D-90D7-4467-A31D-77279109324E}"/>
                </c:ext>
              </c:extLst>
            </c:dLbl>
            <c:dLbl>
              <c:idx val="1261"/>
              <c:tx>
                <c:rich>
                  <a:bodyPr/>
                  <a:lstStyle/>
                  <a:p>
                    <a:fld id="{3F1F806F-C276-4E74-8D5D-83B692309E1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E-90D7-4467-A31D-77279109324E}"/>
                </c:ext>
              </c:extLst>
            </c:dLbl>
            <c:dLbl>
              <c:idx val="1262"/>
              <c:tx>
                <c:rich>
                  <a:bodyPr/>
                  <a:lstStyle/>
                  <a:p>
                    <a:fld id="{35FA7362-32F7-4503-A4C9-DB47DB15341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EF-90D7-4467-A31D-77279109324E}"/>
                </c:ext>
              </c:extLst>
            </c:dLbl>
            <c:dLbl>
              <c:idx val="1263"/>
              <c:tx>
                <c:rich>
                  <a:bodyPr/>
                  <a:lstStyle/>
                  <a:p>
                    <a:fld id="{BD7BEB1D-D831-4362-8AD6-4786EF1622B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0-90D7-4467-A31D-77279109324E}"/>
                </c:ext>
              </c:extLst>
            </c:dLbl>
            <c:dLbl>
              <c:idx val="1264"/>
              <c:tx>
                <c:rich>
                  <a:bodyPr/>
                  <a:lstStyle/>
                  <a:p>
                    <a:fld id="{4E23D2C7-3423-401B-B7E1-CCB11C09CC3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1-90D7-4467-A31D-77279109324E}"/>
                </c:ext>
              </c:extLst>
            </c:dLbl>
            <c:dLbl>
              <c:idx val="1265"/>
              <c:tx>
                <c:rich>
                  <a:bodyPr/>
                  <a:lstStyle/>
                  <a:p>
                    <a:fld id="{DD326D36-B62F-4FB9-9C96-208C3511E63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2-90D7-4467-A31D-77279109324E}"/>
                </c:ext>
              </c:extLst>
            </c:dLbl>
            <c:dLbl>
              <c:idx val="1266"/>
              <c:tx>
                <c:rich>
                  <a:bodyPr/>
                  <a:lstStyle/>
                  <a:p>
                    <a:fld id="{8CF54B46-755B-4BCF-BDB6-6DFFA8BC5FC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3-90D7-4467-A31D-77279109324E}"/>
                </c:ext>
              </c:extLst>
            </c:dLbl>
            <c:dLbl>
              <c:idx val="1267"/>
              <c:tx>
                <c:rich>
                  <a:bodyPr/>
                  <a:lstStyle/>
                  <a:p>
                    <a:fld id="{66A6B060-A9B6-4C3B-A1A5-C043FE0B12E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4-90D7-4467-A31D-77279109324E}"/>
                </c:ext>
              </c:extLst>
            </c:dLbl>
            <c:dLbl>
              <c:idx val="1268"/>
              <c:tx>
                <c:rich>
                  <a:bodyPr/>
                  <a:lstStyle/>
                  <a:p>
                    <a:fld id="{D86B11D1-F5AE-43CB-9A2B-BE4F92F0AD2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5-90D7-4467-A31D-77279109324E}"/>
                </c:ext>
              </c:extLst>
            </c:dLbl>
            <c:dLbl>
              <c:idx val="1269"/>
              <c:tx>
                <c:rich>
                  <a:bodyPr/>
                  <a:lstStyle/>
                  <a:p>
                    <a:fld id="{C6CDDD00-4F4F-4051-BAE3-DEED2F51231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6-90D7-4467-A31D-77279109324E}"/>
                </c:ext>
              </c:extLst>
            </c:dLbl>
            <c:dLbl>
              <c:idx val="1270"/>
              <c:tx>
                <c:rich>
                  <a:bodyPr/>
                  <a:lstStyle/>
                  <a:p>
                    <a:fld id="{57CF1F4F-D9D8-4471-AC50-918409B8853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7-90D7-4467-A31D-77279109324E}"/>
                </c:ext>
              </c:extLst>
            </c:dLbl>
            <c:dLbl>
              <c:idx val="1271"/>
              <c:tx>
                <c:rich>
                  <a:bodyPr/>
                  <a:lstStyle/>
                  <a:p>
                    <a:fld id="{E89A1C59-0FF7-447C-B91B-1CA163DE68C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8-90D7-4467-A31D-77279109324E}"/>
                </c:ext>
              </c:extLst>
            </c:dLbl>
            <c:dLbl>
              <c:idx val="1272"/>
              <c:tx>
                <c:rich>
                  <a:bodyPr/>
                  <a:lstStyle/>
                  <a:p>
                    <a:fld id="{A9FFD91E-2D7E-449A-B26B-2894302B022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9-90D7-4467-A31D-77279109324E}"/>
                </c:ext>
              </c:extLst>
            </c:dLbl>
            <c:dLbl>
              <c:idx val="1273"/>
              <c:tx>
                <c:rich>
                  <a:bodyPr/>
                  <a:lstStyle/>
                  <a:p>
                    <a:fld id="{6F486387-02FE-46B7-A833-0CC28C94826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A-90D7-4467-A31D-77279109324E}"/>
                </c:ext>
              </c:extLst>
            </c:dLbl>
            <c:dLbl>
              <c:idx val="1274"/>
              <c:tx>
                <c:rich>
                  <a:bodyPr/>
                  <a:lstStyle/>
                  <a:p>
                    <a:fld id="{B89500F1-8A45-4A39-A128-6578FEF7B92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B-90D7-4467-A31D-77279109324E}"/>
                </c:ext>
              </c:extLst>
            </c:dLbl>
            <c:dLbl>
              <c:idx val="1275"/>
              <c:tx>
                <c:rich>
                  <a:bodyPr/>
                  <a:lstStyle/>
                  <a:p>
                    <a:fld id="{E3CD81D1-E9A9-4ABA-9A72-5575CBB7E07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C-90D7-4467-A31D-77279109324E}"/>
                </c:ext>
              </c:extLst>
            </c:dLbl>
            <c:dLbl>
              <c:idx val="1276"/>
              <c:tx>
                <c:rich>
                  <a:bodyPr/>
                  <a:lstStyle/>
                  <a:p>
                    <a:fld id="{1DC63AB9-6078-4AFC-9DBD-E1DD8E26BCB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D-90D7-4467-A31D-77279109324E}"/>
                </c:ext>
              </c:extLst>
            </c:dLbl>
            <c:dLbl>
              <c:idx val="1277"/>
              <c:tx>
                <c:rich>
                  <a:bodyPr/>
                  <a:lstStyle/>
                  <a:p>
                    <a:fld id="{188F2DD9-1220-4C4A-BA77-9B5F0FC1E63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E-90D7-4467-A31D-77279109324E}"/>
                </c:ext>
              </c:extLst>
            </c:dLbl>
            <c:dLbl>
              <c:idx val="1278"/>
              <c:tx>
                <c:rich>
                  <a:bodyPr/>
                  <a:lstStyle/>
                  <a:p>
                    <a:fld id="{69C2A4FA-F584-4C43-98FF-546ABA00DE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FF-90D7-4467-A31D-77279109324E}"/>
                </c:ext>
              </c:extLst>
            </c:dLbl>
            <c:dLbl>
              <c:idx val="1279"/>
              <c:tx>
                <c:rich>
                  <a:bodyPr/>
                  <a:lstStyle/>
                  <a:p>
                    <a:fld id="{6541B68A-F4CA-46C9-9580-DBC29ABA720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0-90D7-4467-A31D-77279109324E}"/>
                </c:ext>
              </c:extLst>
            </c:dLbl>
            <c:dLbl>
              <c:idx val="1280"/>
              <c:tx>
                <c:rich>
                  <a:bodyPr/>
                  <a:lstStyle/>
                  <a:p>
                    <a:fld id="{2E88EBA2-6B50-420E-9D64-BFC4680A668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1-90D7-4467-A31D-77279109324E}"/>
                </c:ext>
              </c:extLst>
            </c:dLbl>
            <c:dLbl>
              <c:idx val="1281"/>
              <c:tx>
                <c:rich>
                  <a:bodyPr/>
                  <a:lstStyle/>
                  <a:p>
                    <a:fld id="{A1C71ABE-CF57-4874-AB82-65B6E8F3BEE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2-90D7-4467-A31D-77279109324E}"/>
                </c:ext>
              </c:extLst>
            </c:dLbl>
            <c:dLbl>
              <c:idx val="1282"/>
              <c:tx>
                <c:rich>
                  <a:bodyPr/>
                  <a:lstStyle/>
                  <a:p>
                    <a:fld id="{FC5F1EC1-D65F-4F69-9B0C-697B316CF3B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3-90D7-4467-A31D-77279109324E}"/>
                </c:ext>
              </c:extLst>
            </c:dLbl>
            <c:dLbl>
              <c:idx val="1283"/>
              <c:tx>
                <c:rich>
                  <a:bodyPr/>
                  <a:lstStyle/>
                  <a:p>
                    <a:fld id="{B84BF412-F1ED-4FDE-82A0-ACD8E03E652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4-90D7-4467-A31D-77279109324E}"/>
                </c:ext>
              </c:extLst>
            </c:dLbl>
            <c:dLbl>
              <c:idx val="1284"/>
              <c:tx>
                <c:rich>
                  <a:bodyPr/>
                  <a:lstStyle/>
                  <a:p>
                    <a:fld id="{D7974A7B-E80F-4840-811B-E6A5292DE11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5-90D7-4467-A31D-77279109324E}"/>
                </c:ext>
              </c:extLst>
            </c:dLbl>
            <c:dLbl>
              <c:idx val="1285"/>
              <c:tx>
                <c:rich>
                  <a:bodyPr/>
                  <a:lstStyle/>
                  <a:p>
                    <a:fld id="{9221403D-856A-4484-BA83-4343638E843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6-90D7-4467-A31D-77279109324E}"/>
                </c:ext>
              </c:extLst>
            </c:dLbl>
            <c:dLbl>
              <c:idx val="1286"/>
              <c:tx>
                <c:rich>
                  <a:bodyPr/>
                  <a:lstStyle/>
                  <a:p>
                    <a:fld id="{69BF5D31-8107-4646-BE34-40A38A07816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7-90D7-4467-A31D-77279109324E}"/>
                </c:ext>
              </c:extLst>
            </c:dLbl>
            <c:dLbl>
              <c:idx val="1287"/>
              <c:tx>
                <c:rich>
                  <a:bodyPr/>
                  <a:lstStyle/>
                  <a:p>
                    <a:fld id="{B9BC77D9-971A-4531-A850-58E3AA4CEA0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8-90D7-4467-A31D-77279109324E}"/>
                </c:ext>
              </c:extLst>
            </c:dLbl>
            <c:dLbl>
              <c:idx val="1288"/>
              <c:tx>
                <c:rich>
                  <a:bodyPr/>
                  <a:lstStyle/>
                  <a:p>
                    <a:fld id="{667CECB6-757F-4661-A6EA-153C83C829E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9-90D7-4467-A31D-77279109324E}"/>
                </c:ext>
              </c:extLst>
            </c:dLbl>
            <c:dLbl>
              <c:idx val="1289"/>
              <c:tx>
                <c:rich>
                  <a:bodyPr/>
                  <a:lstStyle/>
                  <a:p>
                    <a:fld id="{0ABE9CB8-4041-4718-8586-E7CA6C1FC72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A-90D7-4467-A31D-77279109324E}"/>
                </c:ext>
              </c:extLst>
            </c:dLbl>
            <c:dLbl>
              <c:idx val="1290"/>
              <c:tx>
                <c:rich>
                  <a:bodyPr/>
                  <a:lstStyle/>
                  <a:p>
                    <a:fld id="{25E3E043-8280-4E8E-8552-466778D8172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B-90D7-4467-A31D-77279109324E}"/>
                </c:ext>
              </c:extLst>
            </c:dLbl>
            <c:dLbl>
              <c:idx val="1291"/>
              <c:tx>
                <c:rich>
                  <a:bodyPr/>
                  <a:lstStyle/>
                  <a:p>
                    <a:fld id="{09010AF2-8CD4-463F-997C-C07E0D52D94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C-90D7-4467-A31D-77279109324E}"/>
                </c:ext>
              </c:extLst>
            </c:dLbl>
            <c:dLbl>
              <c:idx val="1292"/>
              <c:tx>
                <c:rich>
                  <a:bodyPr/>
                  <a:lstStyle/>
                  <a:p>
                    <a:fld id="{56B7A6FB-B7CC-4E37-B166-E3571018F1D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D-90D7-4467-A31D-77279109324E}"/>
                </c:ext>
              </c:extLst>
            </c:dLbl>
            <c:dLbl>
              <c:idx val="1293"/>
              <c:tx>
                <c:rich>
                  <a:bodyPr/>
                  <a:lstStyle/>
                  <a:p>
                    <a:fld id="{07794F38-0F43-4FBD-9507-D5230D8539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E-90D7-4467-A31D-77279109324E}"/>
                </c:ext>
              </c:extLst>
            </c:dLbl>
            <c:dLbl>
              <c:idx val="1294"/>
              <c:tx>
                <c:rich>
                  <a:bodyPr/>
                  <a:lstStyle/>
                  <a:p>
                    <a:fld id="{5D8CA311-1BB8-4D82-A400-01703CA58A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0F-90D7-4467-A31D-77279109324E}"/>
                </c:ext>
              </c:extLst>
            </c:dLbl>
            <c:dLbl>
              <c:idx val="1295"/>
              <c:tx>
                <c:rich>
                  <a:bodyPr/>
                  <a:lstStyle/>
                  <a:p>
                    <a:fld id="{FD667C49-5199-4774-8EDF-BBBF7FCDBCB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0-90D7-4467-A31D-77279109324E}"/>
                </c:ext>
              </c:extLst>
            </c:dLbl>
            <c:dLbl>
              <c:idx val="1296"/>
              <c:tx>
                <c:rich>
                  <a:bodyPr/>
                  <a:lstStyle/>
                  <a:p>
                    <a:fld id="{05F6C619-B928-429A-A6E1-EA8A05B8B23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1-90D7-4467-A31D-77279109324E}"/>
                </c:ext>
              </c:extLst>
            </c:dLbl>
            <c:dLbl>
              <c:idx val="1297"/>
              <c:tx>
                <c:rich>
                  <a:bodyPr/>
                  <a:lstStyle/>
                  <a:p>
                    <a:fld id="{9A0D6406-9E1A-498E-9FAA-59B807D4694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2-90D7-4467-A31D-77279109324E}"/>
                </c:ext>
              </c:extLst>
            </c:dLbl>
            <c:dLbl>
              <c:idx val="1298"/>
              <c:tx>
                <c:rich>
                  <a:bodyPr/>
                  <a:lstStyle/>
                  <a:p>
                    <a:fld id="{C8C20242-A9A1-4EBB-BB0D-8D7342E20DD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3-90D7-4467-A31D-77279109324E}"/>
                </c:ext>
              </c:extLst>
            </c:dLbl>
            <c:dLbl>
              <c:idx val="1299"/>
              <c:tx>
                <c:rich>
                  <a:bodyPr/>
                  <a:lstStyle/>
                  <a:p>
                    <a:fld id="{00690017-F8EE-4EB4-838B-198C47AC13D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4-90D7-4467-A31D-77279109324E}"/>
                </c:ext>
              </c:extLst>
            </c:dLbl>
            <c:dLbl>
              <c:idx val="1300"/>
              <c:tx>
                <c:rich>
                  <a:bodyPr/>
                  <a:lstStyle/>
                  <a:p>
                    <a:fld id="{32568AF8-2CD1-442C-889D-A6A3B354640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5-90D7-4467-A31D-77279109324E}"/>
                </c:ext>
              </c:extLst>
            </c:dLbl>
            <c:dLbl>
              <c:idx val="1301"/>
              <c:tx>
                <c:rich>
                  <a:bodyPr/>
                  <a:lstStyle/>
                  <a:p>
                    <a:fld id="{C2C3785C-5E2C-435A-B016-E0F3D03A9FE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6-90D7-4467-A31D-77279109324E}"/>
                </c:ext>
              </c:extLst>
            </c:dLbl>
            <c:dLbl>
              <c:idx val="1302"/>
              <c:tx>
                <c:rich>
                  <a:bodyPr/>
                  <a:lstStyle/>
                  <a:p>
                    <a:fld id="{FF08F8AC-A7CA-4EA8-BF38-80574D89A07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7-90D7-4467-A31D-77279109324E}"/>
                </c:ext>
              </c:extLst>
            </c:dLbl>
            <c:dLbl>
              <c:idx val="1303"/>
              <c:tx>
                <c:rich>
                  <a:bodyPr/>
                  <a:lstStyle/>
                  <a:p>
                    <a:fld id="{EFE74395-AB7D-42A2-A0D9-156DE6CB07A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8-90D7-4467-A31D-77279109324E}"/>
                </c:ext>
              </c:extLst>
            </c:dLbl>
            <c:dLbl>
              <c:idx val="1304"/>
              <c:tx>
                <c:rich>
                  <a:bodyPr/>
                  <a:lstStyle/>
                  <a:p>
                    <a:fld id="{5F5828F8-051F-424E-AA3F-A540464B2B3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9-90D7-4467-A31D-77279109324E}"/>
                </c:ext>
              </c:extLst>
            </c:dLbl>
            <c:dLbl>
              <c:idx val="1305"/>
              <c:tx>
                <c:rich>
                  <a:bodyPr/>
                  <a:lstStyle/>
                  <a:p>
                    <a:fld id="{B35BBADE-AA36-459F-B7AE-D5A01F435B1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A-90D7-4467-A31D-77279109324E}"/>
                </c:ext>
              </c:extLst>
            </c:dLbl>
            <c:dLbl>
              <c:idx val="1306"/>
              <c:tx>
                <c:rich>
                  <a:bodyPr/>
                  <a:lstStyle/>
                  <a:p>
                    <a:fld id="{CF69F2C8-B01A-4B1C-95A4-58BC1C58339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B-90D7-4467-A31D-77279109324E}"/>
                </c:ext>
              </c:extLst>
            </c:dLbl>
            <c:dLbl>
              <c:idx val="1307"/>
              <c:tx>
                <c:rich>
                  <a:bodyPr/>
                  <a:lstStyle/>
                  <a:p>
                    <a:fld id="{D66D328B-755A-4E5F-B2D0-F7A4924C7AC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C-90D7-4467-A31D-77279109324E}"/>
                </c:ext>
              </c:extLst>
            </c:dLbl>
            <c:dLbl>
              <c:idx val="1308"/>
              <c:tx>
                <c:rich>
                  <a:bodyPr/>
                  <a:lstStyle/>
                  <a:p>
                    <a:fld id="{0E1D5DA3-FFA8-449A-8FA2-76B4C54244E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D-90D7-4467-A31D-77279109324E}"/>
                </c:ext>
              </c:extLst>
            </c:dLbl>
            <c:dLbl>
              <c:idx val="1309"/>
              <c:tx>
                <c:rich>
                  <a:bodyPr/>
                  <a:lstStyle/>
                  <a:p>
                    <a:fld id="{DA0CF674-6EA1-4BAA-AA63-3EB71DB0B4A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E-90D7-4467-A31D-77279109324E}"/>
                </c:ext>
              </c:extLst>
            </c:dLbl>
            <c:dLbl>
              <c:idx val="1310"/>
              <c:tx>
                <c:rich>
                  <a:bodyPr/>
                  <a:lstStyle/>
                  <a:p>
                    <a:fld id="{6BE8201B-705D-4B97-9EEF-215508902A3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1F-90D7-4467-A31D-77279109324E}"/>
                </c:ext>
              </c:extLst>
            </c:dLbl>
            <c:dLbl>
              <c:idx val="1311"/>
              <c:tx>
                <c:rich>
                  <a:bodyPr/>
                  <a:lstStyle/>
                  <a:p>
                    <a:fld id="{197BC3C7-73B1-4EF4-A3F4-554D435BC12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0-90D7-4467-A31D-77279109324E}"/>
                </c:ext>
              </c:extLst>
            </c:dLbl>
            <c:dLbl>
              <c:idx val="1312"/>
              <c:tx>
                <c:rich>
                  <a:bodyPr/>
                  <a:lstStyle/>
                  <a:p>
                    <a:fld id="{C3622E3A-98C0-449B-8BC9-33F968B59A9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1-90D7-4467-A31D-77279109324E}"/>
                </c:ext>
              </c:extLst>
            </c:dLbl>
            <c:dLbl>
              <c:idx val="1313"/>
              <c:tx>
                <c:rich>
                  <a:bodyPr/>
                  <a:lstStyle/>
                  <a:p>
                    <a:fld id="{555AB9C6-FA67-4885-B1F6-FF794E1438A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2-90D7-4467-A31D-77279109324E}"/>
                </c:ext>
              </c:extLst>
            </c:dLbl>
            <c:dLbl>
              <c:idx val="1314"/>
              <c:tx>
                <c:rich>
                  <a:bodyPr/>
                  <a:lstStyle/>
                  <a:p>
                    <a:fld id="{6E1F0A3F-C8D1-4573-9EF8-F2C2286E657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3-90D7-4467-A31D-77279109324E}"/>
                </c:ext>
              </c:extLst>
            </c:dLbl>
            <c:dLbl>
              <c:idx val="1315"/>
              <c:tx>
                <c:rich>
                  <a:bodyPr/>
                  <a:lstStyle/>
                  <a:p>
                    <a:fld id="{E03AEB44-D8E7-476E-84D6-85EF4C7F0DA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4-90D7-4467-A31D-77279109324E}"/>
                </c:ext>
              </c:extLst>
            </c:dLbl>
            <c:dLbl>
              <c:idx val="1316"/>
              <c:tx>
                <c:rich>
                  <a:bodyPr/>
                  <a:lstStyle/>
                  <a:p>
                    <a:fld id="{A5439133-610E-4677-A2F4-8351149DD0A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5-90D7-4467-A31D-77279109324E}"/>
                </c:ext>
              </c:extLst>
            </c:dLbl>
            <c:dLbl>
              <c:idx val="1317"/>
              <c:tx>
                <c:rich>
                  <a:bodyPr/>
                  <a:lstStyle/>
                  <a:p>
                    <a:fld id="{04A6F788-8905-48F3-9200-FFC6465DBFD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6-90D7-4467-A31D-77279109324E}"/>
                </c:ext>
              </c:extLst>
            </c:dLbl>
            <c:dLbl>
              <c:idx val="1318"/>
              <c:tx>
                <c:rich>
                  <a:bodyPr/>
                  <a:lstStyle/>
                  <a:p>
                    <a:fld id="{66347222-5698-46B7-8B5C-B504D744600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7-90D7-4467-A31D-77279109324E}"/>
                </c:ext>
              </c:extLst>
            </c:dLbl>
            <c:dLbl>
              <c:idx val="1319"/>
              <c:tx>
                <c:rich>
                  <a:bodyPr/>
                  <a:lstStyle/>
                  <a:p>
                    <a:fld id="{1207F8AF-BEA4-4B09-8EBA-B1CA0B81DD7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8-90D7-4467-A31D-77279109324E}"/>
                </c:ext>
              </c:extLst>
            </c:dLbl>
            <c:dLbl>
              <c:idx val="1320"/>
              <c:tx>
                <c:rich>
                  <a:bodyPr/>
                  <a:lstStyle/>
                  <a:p>
                    <a:fld id="{0FC3DD80-8331-438C-9BF1-37CC3221030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9-90D7-4467-A31D-77279109324E}"/>
                </c:ext>
              </c:extLst>
            </c:dLbl>
            <c:dLbl>
              <c:idx val="1321"/>
              <c:tx>
                <c:rich>
                  <a:bodyPr/>
                  <a:lstStyle/>
                  <a:p>
                    <a:fld id="{3226A9B3-F65D-4C0D-A6D8-F93E806CB6D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A-90D7-4467-A31D-77279109324E}"/>
                </c:ext>
              </c:extLst>
            </c:dLbl>
            <c:dLbl>
              <c:idx val="1322"/>
              <c:tx>
                <c:rich>
                  <a:bodyPr/>
                  <a:lstStyle/>
                  <a:p>
                    <a:fld id="{85DD9AF3-023C-41C5-A34F-B72A681A2C3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B-90D7-4467-A31D-77279109324E}"/>
                </c:ext>
              </c:extLst>
            </c:dLbl>
            <c:dLbl>
              <c:idx val="1323"/>
              <c:tx>
                <c:rich>
                  <a:bodyPr/>
                  <a:lstStyle/>
                  <a:p>
                    <a:fld id="{10CF341E-CEF4-4E48-A4B1-A1D1C57D7B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C-90D7-4467-A31D-77279109324E}"/>
                </c:ext>
              </c:extLst>
            </c:dLbl>
            <c:dLbl>
              <c:idx val="1324"/>
              <c:tx>
                <c:rich>
                  <a:bodyPr/>
                  <a:lstStyle/>
                  <a:p>
                    <a:fld id="{D5A6D6F5-13B3-4840-BC88-A459C5E66CC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D-90D7-4467-A31D-77279109324E}"/>
                </c:ext>
              </c:extLst>
            </c:dLbl>
            <c:dLbl>
              <c:idx val="1325"/>
              <c:tx>
                <c:rich>
                  <a:bodyPr/>
                  <a:lstStyle/>
                  <a:p>
                    <a:fld id="{95B0ED5A-6FFC-4C9C-B8E8-F9590E84CAA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E-90D7-4467-A31D-77279109324E}"/>
                </c:ext>
              </c:extLst>
            </c:dLbl>
            <c:dLbl>
              <c:idx val="1326"/>
              <c:tx>
                <c:rich>
                  <a:bodyPr/>
                  <a:lstStyle/>
                  <a:p>
                    <a:fld id="{DAE47797-CEEA-4B09-8BC2-1B8E7FFBAC2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2F-90D7-4467-A31D-77279109324E}"/>
                </c:ext>
              </c:extLst>
            </c:dLbl>
            <c:dLbl>
              <c:idx val="1327"/>
              <c:tx>
                <c:rich>
                  <a:bodyPr/>
                  <a:lstStyle/>
                  <a:p>
                    <a:fld id="{5B0543AE-5EAC-4B57-A243-3E1C20E6A59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0-90D7-4467-A31D-77279109324E}"/>
                </c:ext>
              </c:extLst>
            </c:dLbl>
            <c:dLbl>
              <c:idx val="1328"/>
              <c:tx>
                <c:rich>
                  <a:bodyPr/>
                  <a:lstStyle/>
                  <a:p>
                    <a:fld id="{8BBC61FF-4D2F-4DC0-8618-921DB67CED2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1-90D7-4467-A31D-77279109324E}"/>
                </c:ext>
              </c:extLst>
            </c:dLbl>
            <c:dLbl>
              <c:idx val="1329"/>
              <c:tx>
                <c:rich>
                  <a:bodyPr/>
                  <a:lstStyle/>
                  <a:p>
                    <a:fld id="{F9F7DEB2-8C5F-441A-88A6-7D18995E3D1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2-90D7-4467-A31D-77279109324E}"/>
                </c:ext>
              </c:extLst>
            </c:dLbl>
            <c:dLbl>
              <c:idx val="1330"/>
              <c:tx>
                <c:rich>
                  <a:bodyPr/>
                  <a:lstStyle/>
                  <a:p>
                    <a:fld id="{7394D2AB-902B-4C64-8243-64E9CCD52C2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3-90D7-4467-A31D-77279109324E}"/>
                </c:ext>
              </c:extLst>
            </c:dLbl>
            <c:dLbl>
              <c:idx val="1331"/>
              <c:tx>
                <c:rich>
                  <a:bodyPr/>
                  <a:lstStyle/>
                  <a:p>
                    <a:fld id="{E3930D60-801B-4882-AB82-2E27E6D6F0E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4-90D7-4467-A31D-77279109324E}"/>
                </c:ext>
              </c:extLst>
            </c:dLbl>
            <c:dLbl>
              <c:idx val="1332"/>
              <c:tx>
                <c:rich>
                  <a:bodyPr/>
                  <a:lstStyle/>
                  <a:p>
                    <a:fld id="{36534E39-8E78-42C8-B0D0-B89A81F1F25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5-90D7-4467-A31D-77279109324E}"/>
                </c:ext>
              </c:extLst>
            </c:dLbl>
            <c:dLbl>
              <c:idx val="1333"/>
              <c:tx>
                <c:rich>
                  <a:bodyPr/>
                  <a:lstStyle/>
                  <a:p>
                    <a:fld id="{827E534A-2341-4B2E-A230-57A5E1E98C7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6-90D7-4467-A31D-77279109324E}"/>
                </c:ext>
              </c:extLst>
            </c:dLbl>
            <c:dLbl>
              <c:idx val="1334"/>
              <c:tx>
                <c:rich>
                  <a:bodyPr/>
                  <a:lstStyle/>
                  <a:p>
                    <a:fld id="{E4312D34-4BCF-43DA-9F44-D3828E5A573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7-90D7-4467-A31D-77279109324E}"/>
                </c:ext>
              </c:extLst>
            </c:dLbl>
            <c:dLbl>
              <c:idx val="1335"/>
              <c:tx>
                <c:rich>
                  <a:bodyPr/>
                  <a:lstStyle/>
                  <a:p>
                    <a:fld id="{77AABDDB-F2F9-40F9-A375-2EF2BFAC7B4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8-90D7-4467-A31D-77279109324E}"/>
                </c:ext>
              </c:extLst>
            </c:dLbl>
            <c:dLbl>
              <c:idx val="1336"/>
              <c:tx>
                <c:rich>
                  <a:bodyPr/>
                  <a:lstStyle/>
                  <a:p>
                    <a:fld id="{AAFBE1E3-C961-4B0A-8156-1828912C4CF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9-90D7-4467-A31D-77279109324E}"/>
                </c:ext>
              </c:extLst>
            </c:dLbl>
            <c:dLbl>
              <c:idx val="1337"/>
              <c:tx>
                <c:rich>
                  <a:bodyPr/>
                  <a:lstStyle/>
                  <a:p>
                    <a:fld id="{41F35590-476A-48DA-8FB4-A56027BBD66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A-90D7-4467-A31D-77279109324E}"/>
                </c:ext>
              </c:extLst>
            </c:dLbl>
            <c:dLbl>
              <c:idx val="1338"/>
              <c:tx>
                <c:rich>
                  <a:bodyPr/>
                  <a:lstStyle/>
                  <a:p>
                    <a:fld id="{40B065B2-DC0A-43DE-9A2F-771AA5356C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B-90D7-4467-A31D-77279109324E}"/>
                </c:ext>
              </c:extLst>
            </c:dLbl>
            <c:dLbl>
              <c:idx val="1339"/>
              <c:tx>
                <c:rich>
                  <a:bodyPr/>
                  <a:lstStyle/>
                  <a:p>
                    <a:fld id="{C0D4FACE-8676-4F52-BF59-691D107B238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C-90D7-4467-A31D-77279109324E}"/>
                </c:ext>
              </c:extLst>
            </c:dLbl>
            <c:dLbl>
              <c:idx val="1340"/>
              <c:tx>
                <c:rich>
                  <a:bodyPr/>
                  <a:lstStyle/>
                  <a:p>
                    <a:fld id="{37311859-3D2D-4577-BEC0-7599CEEDF8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D-90D7-4467-A31D-77279109324E}"/>
                </c:ext>
              </c:extLst>
            </c:dLbl>
            <c:dLbl>
              <c:idx val="1341"/>
              <c:tx>
                <c:rich>
                  <a:bodyPr/>
                  <a:lstStyle/>
                  <a:p>
                    <a:fld id="{D1C600B1-A70F-469A-A92B-633CF4EC8B2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E-90D7-4467-A31D-77279109324E}"/>
                </c:ext>
              </c:extLst>
            </c:dLbl>
            <c:dLbl>
              <c:idx val="1342"/>
              <c:tx>
                <c:rich>
                  <a:bodyPr/>
                  <a:lstStyle/>
                  <a:p>
                    <a:fld id="{D70BF62D-3BA8-4678-8676-A3EBD1F1C45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3F-90D7-4467-A31D-77279109324E}"/>
                </c:ext>
              </c:extLst>
            </c:dLbl>
            <c:dLbl>
              <c:idx val="1343"/>
              <c:tx>
                <c:rich>
                  <a:bodyPr/>
                  <a:lstStyle/>
                  <a:p>
                    <a:fld id="{A468E096-D711-4295-9979-191C996293E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0-90D7-4467-A31D-77279109324E}"/>
                </c:ext>
              </c:extLst>
            </c:dLbl>
            <c:dLbl>
              <c:idx val="1344"/>
              <c:tx>
                <c:rich>
                  <a:bodyPr/>
                  <a:lstStyle/>
                  <a:p>
                    <a:fld id="{DA2C5969-D9DA-436D-B520-864C7E17EB8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1-90D7-4467-A31D-77279109324E}"/>
                </c:ext>
              </c:extLst>
            </c:dLbl>
            <c:dLbl>
              <c:idx val="1345"/>
              <c:tx>
                <c:rich>
                  <a:bodyPr/>
                  <a:lstStyle/>
                  <a:p>
                    <a:fld id="{FD8DAF45-C436-4B3D-AF0D-9FD21B30EA1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2-90D7-4467-A31D-77279109324E}"/>
                </c:ext>
              </c:extLst>
            </c:dLbl>
            <c:dLbl>
              <c:idx val="1346"/>
              <c:tx>
                <c:rich>
                  <a:bodyPr/>
                  <a:lstStyle/>
                  <a:p>
                    <a:fld id="{92C46751-7839-45DA-A9D5-62395BB47E7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3-90D7-4467-A31D-77279109324E}"/>
                </c:ext>
              </c:extLst>
            </c:dLbl>
            <c:dLbl>
              <c:idx val="1347"/>
              <c:tx>
                <c:rich>
                  <a:bodyPr/>
                  <a:lstStyle/>
                  <a:p>
                    <a:fld id="{F73F18ED-57CF-4888-8C32-9DF4E219FE0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4-90D7-4467-A31D-77279109324E}"/>
                </c:ext>
              </c:extLst>
            </c:dLbl>
            <c:dLbl>
              <c:idx val="1348"/>
              <c:tx>
                <c:rich>
                  <a:bodyPr/>
                  <a:lstStyle/>
                  <a:p>
                    <a:fld id="{33B4B2D3-B778-4F9D-A796-B43ADA1E2EC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5-90D7-4467-A31D-77279109324E}"/>
                </c:ext>
              </c:extLst>
            </c:dLbl>
            <c:dLbl>
              <c:idx val="1349"/>
              <c:tx>
                <c:rich>
                  <a:bodyPr/>
                  <a:lstStyle/>
                  <a:p>
                    <a:fld id="{497CA761-32E6-44B3-952C-37EA0C1F983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6-90D7-4467-A31D-77279109324E}"/>
                </c:ext>
              </c:extLst>
            </c:dLbl>
            <c:dLbl>
              <c:idx val="1350"/>
              <c:tx>
                <c:rich>
                  <a:bodyPr/>
                  <a:lstStyle/>
                  <a:p>
                    <a:fld id="{3A0721DE-AE67-48F4-A9BF-05CC8B5D6BA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7-90D7-4467-A31D-77279109324E}"/>
                </c:ext>
              </c:extLst>
            </c:dLbl>
            <c:dLbl>
              <c:idx val="1351"/>
              <c:tx>
                <c:rich>
                  <a:bodyPr/>
                  <a:lstStyle/>
                  <a:p>
                    <a:fld id="{ACF3FD6F-3E8E-4EF8-950D-9E1B5FD1744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8-90D7-4467-A31D-77279109324E}"/>
                </c:ext>
              </c:extLst>
            </c:dLbl>
            <c:dLbl>
              <c:idx val="1352"/>
              <c:tx>
                <c:rich>
                  <a:bodyPr/>
                  <a:lstStyle/>
                  <a:p>
                    <a:fld id="{A5CADB15-500B-468C-AC7F-F093E440F8F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9-90D7-4467-A31D-77279109324E}"/>
                </c:ext>
              </c:extLst>
            </c:dLbl>
            <c:dLbl>
              <c:idx val="1353"/>
              <c:tx>
                <c:rich>
                  <a:bodyPr/>
                  <a:lstStyle/>
                  <a:p>
                    <a:fld id="{BE390DC2-FDD7-4BC3-9951-BDFA8BB6AFF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A-90D7-4467-A31D-77279109324E}"/>
                </c:ext>
              </c:extLst>
            </c:dLbl>
            <c:dLbl>
              <c:idx val="1354"/>
              <c:tx>
                <c:rich>
                  <a:bodyPr/>
                  <a:lstStyle/>
                  <a:p>
                    <a:fld id="{61898978-D289-487B-A3D2-B88AEEDAC31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B-90D7-4467-A31D-77279109324E}"/>
                </c:ext>
              </c:extLst>
            </c:dLbl>
            <c:dLbl>
              <c:idx val="1355"/>
              <c:tx>
                <c:rich>
                  <a:bodyPr/>
                  <a:lstStyle/>
                  <a:p>
                    <a:fld id="{2A8EAB49-6ABD-4B2F-81A7-49767E39345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C-90D7-4467-A31D-77279109324E}"/>
                </c:ext>
              </c:extLst>
            </c:dLbl>
            <c:dLbl>
              <c:idx val="1356"/>
              <c:tx>
                <c:rich>
                  <a:bodyPr/>
                  <a:lstStyle/>
                  <a:p>
                    <a:fld id="{7DE410EC-92B5-4118-AF0B-0557795D19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D-90D7-4467-A31D-77279109324E}"/>
                </c:ext>
              </c:extLst>
            </c:dLbl>
            <c:dLbl>
              <c:idx val="1357"/>
              <c:tx>
                <c:rich>
                  <a:bodyPr/>
                  <a:lstStyle/>
                  <a:p>
                    <a:fld id="{158DE54C-0DF5-43C9-AB58-D35D16D774E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E-90D7-4467-A31D-77279109324E}"/>
                </c:ext>
              </c:extLst>
            </c:dLbl>
            <c:dLbl>
              <c:idx val="1358"/>
              <c:tx>
                <c:rich>
                  <a:bodyPr/>
                  <a:lstStyle/>
                  <a:p>
                    <a:fld id="{F65BA161-9AAF-4F80-81EE-5E79530237B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4F-90D7-4467-A31D-77279109324E}"/>
                </c:ext>
              </c:extLst>
            </c:dLbl>
            <c:dLbl>
              <c:idx val="1359"/>
              <c:tx>
                <c:rich>
                  <a:bodyPr/>
                  <a:lstStyle/>
                  <a:p>
                    <a:fld id="{893CA90B-5175-462A-A27D-F5478E23841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0-90D7-4467-A31D-77279109324E}"/>
                </c:ext>
              </c:extLst>
            </c:dLbl>
            <c:dLbl>
              <c:idx val="1360"/>
              <c:tx>
                <c:rich>
                  <a:bodyPr/>
                  <a:lstStyle/>
                  <a:p>
                    <a:fld id="{E262102D-677D-4F57-9C33-861EF72B20C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1-90D7-4467-A31D-77279109324E}"/>
                </c:ext>
              </c:extLst>
            </c:dLbl>
            <c:dLbl>
              <c:idx val="1361"/>
              <c:tx>
                <c:rich>
                  <a:bodyPr/>
                  <a:lstStyle/>
                  <a:p>
                    <a:fld id="{E2BBD760-B0EC-4967-96AD-5193FF6208F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2-90D7-4467-A31D-77279109324E}"/>
                </c:ext>
              </c:extLst>
            </c:dLbl>
            <c:dLbl>
              <c:idx val="1362"/>
              <c:tx>
                <c:rich>
                  <a:bodyPr/>
                  <a:lstStyle/>
                  <a:p>
                    <a:fld id="{8B28ED1B-C0C1-43E7-8D36-599BA554F8E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3-90D7-4467-A31D-77279109324E}"/>
                </c:ext>
              </c:extLst>
            </c:dLbl>
            <c:dLbl>
              <c:idx val="1363"/>
              <c:tx>
                <c:rich>
                  <a:bodyPr/>
                  <a:lstStyle/>
                  <a:p>
                    <a:fld id="{E92A1ABC-218D-4E13-BB4C-D22F6D7D593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4-90D7-4467-A31D-77279109324E}"/>
                </c:ext>
              </c:extLst>
            </c:dLbl>
            <c:dLbl>
              <c:idx val="1364"/>
              <c:tx>
                <c:rich>
                  <a:bodyPr/>
                  <a:lstStyle/>
                  <a:p>
                    <a:fld id="{5CB17F21-E973-4F55-B4AF-EB6725132C7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5-90D7-4467-A31D-77279109324E}"/>
                </c:ext>
              </c:extLst>
            </c:dLbl>
            <c:dLbl>
              <c:idx val="1365"/>
              <c:tx>
                <c:rich>
                  <a:bodyPr/>
                  <a:lstStyle/>
                  <a:p>
                    <a:fld id="{2EA2377A-EEEA-45EB-98F6-F33A63B8F15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6-90D7-4467-A31D-77279109324E}"/>
                </c:ext>
              </c:extLst>
            </c:dLbl>
            <c:dLbl>
              <c:idx val="1366"/>
              <c:tx>
                <c:rich>
                  <a:bodyPr/>
                  <a:lstStyle/>
                  <a:p>
                    <a:fld id="{FCE10D36-BBAA-4F18-B470-5DDA1E5EAF7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7-90D7-4467-A31D-77279109324E}"/>
                </c:ext>
              </c:extLst>
            </c:dLbl>
            <c:dLbl>
              <c:idx val="1367"/>
              <c:tx>
                <c:rich>
                  <a:bodyPr/>
                  <a:lstStyle/>
                  <a:p>
                    <a:fld id="{5BC393BC-C99D-4FAF-BABB-5FE6B56800A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8-90D7-4467-A31D-77279109324E}"/>
                </c:ext>
              </c:extLst>
            </c:dLbl>
            <c:dLbl>
              <c:idx val="1368"/>
              <c:tx>
                <c:rich>
                  <a:bodyPr/>
                  <a:lstStyle/>
                  <a:p>
                    <a:fld id="{2CB9F026-E06C-4CF5-80E0-F58069A704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9-90D7-4467-A31D-77279109324E}"/>
                </c:ext>
              </c:extLst>
            </c:dLbl>
            <c:dLbl>
              <c:idx val="1369"/>
              <c:tx>
                <c:rich>
                  <a:bodyPr/>
                  <a:lstStyle/>
                  <a:p>
                    <a:fld id="{6DA68B7C-57DF-4349-87E9-656D7313806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A-90D7-4467-A31D-77279109324E}"/>
                </c:ext>
              </c:extLst>
            </c:dLbl>
            <c:dLbl>
              <c:idx val="1370"/>
              <c:tx>
                <c:rich>
                  <a:bodyPr/>
                  <a:lstStyle/>
                  <a:p>
                    <a:fld id="{BC3F5238-15D7-40B1-AB6C-FD09A888778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B-90D7-4467-A31D-77279109324E}"/>
                </c:ext>
              </c:extLst>
            </c:dLbl>
            <c:dLbl>
              <c:idx val="1371"/>
              <c:tx>
                <c:rich>
                  <a:bodyPr/>
                  <a:lstStyle/>
                  <a:p>
                    <a:fld id="{5F215323-71CA-4A3D-B7A5-5DCB41AE4BE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C-90D7-4467-A31D-77279109324E}"/>
                </c:ext>
              </c:extLst>
            </c:dLbl>
            <c:dLbl>
              <c:idx val="1372"/>
              <c:tx>
                <c:rich>
                  <a:bodyPr/>
                  <a:lstStyle/>
                  <a:p>
                    <a:fld id="{C3628FD8-083E-4B9B-830B-B0DEA8C341E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D-90D7-4467-A31D-77279109324E}"/>
                </c:ext>
              </c:extLst>
            </c:dLbl>
            <c:dLbl>
              <c:idx val="1373"/>
              <c:tx>
                <c:rich>
                  <a:bodyPr/>
                  <a:lstStyle/>
                  <a:p>
                    <a:fld id="{A12B5DB2-DFDA-484F-A54F-A2BA585E7D5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E-90D7-4467-A31D-77279109324E}"/>
                </c:ext>
              </c:extLst>
            </c:dLbl>
            <c:dLbl>
              <c:idx val="1374"/>
              <c:tx>
                <c:rich>
                  <a:bodyPr/>
                  <a:lstStyle/>
                  <a:p>
                    <a:fld id="{1849F2A7-3FD9-46A1-A579-2F19E66FF23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5F-90D7-4467-A31D-77279109324E}"/>
                </c:ext>
              </c:extLst>
            </c:dLbl>
            <c:dLbl>
              <c:idx val="1375"/>
              <c:tx>
                <c:rich>
                  <a:bodyPr/>
                  <a:lstStyle/>
                  <a:p>
                    <a:fld id="{0C3555F3-44E4-4E9D-9989-A99A7DB56D5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0-90D7-4467-A31D-77279109324E}"/>
                </c:ext>
              </c:extLst>
            </c:dLbl>
            <c:dLbl>
              <c:idx val="1376"/>
              <c:tx>
                <c:rich>
                  <a:bodyPr/>
                  <a:lstStyle/>
                  <a:p>
                    <a:fld id="{E4C5E876-A9D2-4F9A-BFFD-92FE6923FF8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1-90D7-4467-A31D-77279109324E}"/>
                </c:ext>
              </c:extLst>
            </c:dLbl>
            <c:dLbl>
              <c:idx val="1377"/>
              <c:tx>
                <c:rich>
                  <a:bodyPr/>
                  <a:lstStyle/>
                  <a:p>
                    <a:fld id="{D4A5DD74-1A74-4B7F-A970-8EF11827662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2-90D7-4467-A31D-77279109324E}"/>
                </c:ext>
              </c:extLst>
            </c:dLbl>
            <c:dLbl>
              <c:idx val="1378"/>
              <c:tx>
                <c:rich>
                  <a:bodyPr/>
                  <a:lstStyle/>
                  <a:p>
                    <a:fld id="{C7BAFC54-5B3B-4FEF-A16F-D311E11FE2D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3-90D7-4467-A31D-77279109324E}"/>
                </c:ext>
              </c:extLst>
            </c:dLbl>
            <c:dLbl>
              <c:idx val="1379"/>
              <c:tx>
                <c:rich>
                  <a:bodyPr/>
                  <a:lstStyle/>
                  <a:p>
                    <a:fld id="{3B477EE9-B048-4541-996A-6A1B77FCF7A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4-90D7-4467-A31D-77279109324E}"/>
                </c:ext>
              </c:extLst>
            </c:dLbl>
            <c:dLbl>
              <c:idx val="1380"/>
              <c:tx>
                <c:rich>
                  <a:bodyPr/>
                  <a:lstStyle/>
                  <a:p>
                    <a:fld id="{EF2A3691-AE8D-4DFD-8E79-26AE056E944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5-90D7-4467-A31D-77279109324E}"/>
                </c:ext>
              </c:extLst>
            </c:dLbl>
            <c:dLbl>
              <c:idx val="1381"/>
              <c:tx>
                <c:rich>
                  <a:bodyPr/>
                  <a:lstStyle/>
                  <a:p>
                    <a:fld id="{F86EFCBD-FF30-4D3F-B51C-C36BE686DB7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6-90D7-4467-A31D-77279109324E}"/>
                </c:ext>
              </c:extLst>
            </c:dLbl>
            <c:dLbl>
              <c:idx val="1382"/>
              <c:tx>
                <c:rich>
                  <a:bodyPr/>
                  <a:lstStyle/>
                  <a:p>
                    <a:fld id="{5F772D54-EDAA-4FD4-984D-3C54F0EDBE3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7-90D7-4467-A31D-77279109324E}"/>
                </c:ext>
              </c:extLst>
            </c:dLbl>
            <c:dLbl>
              <c:idx val="1383"/>
              <c:tx>
                <c:rich>
                  <a:bodyPr/>
                  <a:lstStyle/>
                  <a:p>
                    <a:fld id="{421DDF9F-A24E-4AB0-BF19-B4BCE69AD1B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8-90D7-4467-A31D-77279109324E}"/>
                </c:ext>
              </c:extLst>
            </c:dLbl>
            <c:dLbl>
              <c:idx val="1384"/>
              <c:tx>
                <c:rich>
                  <a:bodyPr/>
                  <a:lstStyle/>
                  <a:p>
                    <a:fld id="{21BEE0C8-EFE4-4659-9052-F661B1AC778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9-90D7-4467-A31D-77279109324E}"/>
                </c:ext>
              </c:extLst>
            </c:dLbl>
            <c:dLbl>
              <c:idx val="1385"/>
              <c:tx>
                <c:rich>
                  <a:bodyPr/>
                  <a:lstStyle/>
                  <a:p>
                    <a:fld id="{49AE51BE-8C5D-4CC2-840C-E80F5E7686F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A-90D7-4467-A31D-77279109324E}"/>
                </c:ext>
              </c:extLst>
            </c:dLbl>
            <c:dLbl>
              <c:idx val="1386"/>
              <c:tx>
                <c:rich>
                  <a:bodyPr/>
                  <a:lstStyle/>
                  <a:p>
                    <a:fld id="{8A75EE13-7E56-4161-A0CE-4D4CDA705F7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B-90D7-4467-A31D-77279109324E}"/>
                </c:ext>
              </c:extLst>
            </c:dLbl>
            <c:dLbl>
              <c:idx val="1387"/>
              <c:tx>
                <c:rich>
                  <a:bodyPr/>
                  <a:lstStyle/>
                  <a:p>
                    <a:fld id="{D217F932-5847-46C3-B402-4393485853E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C-90D7-4467-A31D-77279109324E}"/>
                </c:ext>
              </c:extLst>
            </c:dLbl>
            <c:dLbl>
              <c:idx val="1388"/>
              <c:tx>
                <c:rich>
                  <a:bodyPr/>
                  <a:lstStyle/>
                  <a:p>
                    <a:fld id="{1BAC88A5-1FE1-4569-9518-AED58916565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D-90D7-4467-A31D-77279109324E}"/>
                </c:ext>
              </c:extLst>
            </c:dLbl>
            <c:dLbl>
              <c:idx val="1389"/>
              <c:tx>
                <c:rich>
                  <a:bodyPr/>
                  <a:lstStyle/>
                  <a:p>
                    <a:fld id="{9A071C93-EAC4-4DD7-A67F-3D283203149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E-90D7-4467-A31D-77279109324E}"/>
                </c:ext>
              </c:extLst>
            </c:dLbl>
            <c:dLbl>
              <c:idx val="1390"/>
              <c:tx>
                <c:rich>
                  <a:bodyPr/>
                  <a:lstStyle/>
                  <a:p>
                    <a:fld id="{4C97C5A3-D7BE-4F1B-8916-994E6D6297D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6F-90D7-4467-A31D-77279109324E}"/>
                </c:ext>
              </c:extLst>
            </c:dLbl>
            <c:dLbl>
              <c:idx val="1391"/>
              <c:tx>
                <c:rich>
                  <a:bodyPr/>
                  <a:lstStyle/>
                  <a:p>
                    <a:fld id="{39B0862C-A8DA-4856-8F57-421E1777BD5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0-90D7-4467-A31D-77279109324E}"/>
                </c:ext>
              </c:extLst>
            </c:dLbl>
            <c:dLbl>
              <c:idx val="1392"/>
              <c:tx>
                <c:rich>
                  <a:bodyPr/>
                  <a:lstStyle/>
                  <a:p>
                    <a:fld id="{3ACB4439-C631-4E4C-99FB-CECB6DE7F57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1-90D7-4467-A31D-77279109324E}"/>
                </c:ext>
              </c:extLst>
            </c:dLbl>
            <c:dLbl>
              <c:idx val="1393"/>
              <c:tx>
                <c:rich>
                  <a:bodyPr/>
                  <a:lstStyle/>
                  <a:p>
                    <a:fld id="{410F0016-E161-4A9A-9AE7-EDE786CE241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2-90D7-4467-A31D-77279109324E}"/>
                </c:ext>
              </c:extLst>
            </c:dLbl>
            <c:dLbl>
              <c:idx val="1394"/>
              <c:tx>
                <c:rich>
                  <a:bodyPr/>
                  <a:lstStyle/>
                  <a:p>
                    <a:fld id="{D7DDD8B1-1AC8-472E-8EF3-D8C1DEA8BB6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3-90D7-4467-A31D-77279109324E}"/>
                </c:ext>
              </c:extLst>
            </c:dLbl>
            <c:dLbl>
              <c:idx val="1395"/>
              <c:tx>
                <c:rich>
                  <a:bodyPr/>
                  <a:lstStyle/>
                  <a:p>
                    <a:fld id="{4C9D4CB9-97F9-4BFA-8BD4-8433B7F5E1B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4-90D7-4467-A31D-77279109324E}"/>
                </c:ext>
              </c:extLst>
            </c:dLbl>
            <c:dLbl>
              <c:idx val="1396"/>
              <c:tx>
                <c:rich>
                  <a:bodyPr/>
                  <a:lstStyle/>
                  <a:p>
                    <a:fld id="{5530932B-B1EA-406A-9DE4-87D70C899A2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5-90D7-4467-A31D-77279109324E}"/>
                </c:ext>
              </c:extLst>
            </c:dLbl>
            <c:dLbl>
              <c:idx val="1397"/>
              <c:tx>
                <c:rich>
                  <a:bodyPr/>
                  <a:lstStyle/>
                  <a:p>
                    <a:fld id="{CBF3DBB5-AF18-40AE-9718-CEF66DE73A4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6-90D7-4467-A31D-77279109324E}"/>
                </c:ext>
              </c:extLst>
            </c:dLbl>
            <c:dLbl>
              <c:idx val="1398"/>
              <c:tx>
                <c:rich>
                  <a:bodyPr/>
                  <a:lstStyle/>
                  <a:p>
                    <a:fld id="{B105A757-16C4-4E03-8573-C19FFEC08F7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7-90D7-4467-A31D-77279109324E}"/>
                </c:ext>
              </c:extLst>
            </c:dLbl>
            <c:dLbl>
              <c:idx val="1399"/>
              <c:tx>
                <c:rich>
                  <a:bodyPr/>
                  <a:lstStyle/>
                  <a:p>
                    <a:fld id="{36A64162-49A8-4705-96B4-79D2BAC65C1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8-90D7-4467-A31D-77279109324E}"/>
                </c:ext>
              </c:extLst>
            </c:dLbl>
            <c:dLbl>
              <c:idx val="1400"/>
              <c:tx>
                <c:rich>
                  <a:bodyPr/>
                  <a:lstStyle/>
                  <a:p>
                    <a:fld id="{F8841D0D-406C-4DFE-9C87-204C7B85405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9-90D7-4467-A31D-77279109324E}"/>
                </c:ext>
              </c:extLst>
            </c:dLbl>
            <c:dLbl>
              <c:idx val="1401"/>
              <c:tx>
                <c:rich>
                  <a:bodyPr/>
                  <a:lstStyle/>
                  <a:p>
                    <a:fld id="{52EC7E0B-1804-416A-811A-67A3ADFB9F4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A-90D7-4467-A31D-77279109324E}"/>
                </c:ext>
              </c:extLst>
            </c:dLbl>
            <c:dLbl>
              <c:idx val="1402"/>
              <c:tx>
                <c:rich>
                  <a:bodyPr/>
                  <a:lstStyle/>
                  <a:p>
                    <a:fld id="{E07DB65B-952E-453D-9D00-1DD73F306C3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B-90D7-4467-A31D-77279109324E}"/>
                </c:ext>
              </c:extLst>
            </c:dLbl>
            <c:dLbl>
              <c:idx val="1403"/>
              <c:tx>
                <c:rich>
                  <a:bodyPr/>
                  <a:lstStyle/>
                  <a:p>
                    <a:fld id="{A19D7BF9-F9F1-4B7B-8E05-C10DCF676B0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C-90D7-4467-A31D-77279109324E}"/>
                </c:ext>
              </c:extLst>
            </c:dLbl>
            <c:dLbl>
              <c:idx val="1404"/>
              <c:tx>
                <c:rich>
                  <a:bodyPr/>
                  <a:lstStyle/>
                  <a:p>
                    <a:fld id="{45C42206-C623-47E3-8FDA-41E16C53E24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D-90D7-4467-A31D-77279109324E}"/>
                </c:ext>
              </c:extLst>
            </c:dLbl>
            <c:dLbl>
              <c:idx val="1405"/>
              <c:tx>
                <c:rich>
                  <a:bodyPr/>
                  <a:lstStyle/>
                  <a:p>
                    <a:fld id="{CC85A4D5-EDD5-4EE4-A17E-9B2C2582AA2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E-90D7-4467-A31D-77279109324E}"/>
                </c:ext>
              </c:extLst>
            </c:dLbl>
            <c:dLbl>
              <c:idx val="1406"/>
              <c:tx>
                <c:rich>
                  <a:bodyPr/>
                  <a:lstStyle/>
                  <a:p>
                    <a:fld id="{4F4E0AEC-2278-4755-BC0D-E9BF1946DF9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7F-90D7-4467-A31D-77279109324E}"/>
                </c:ext>
              </c:extLst>
            </c:dLbl>
            <c:dLbl>
              <c:idx val="1407"/>
              <c:tx>
                <c:rich>
                  <a:bodyPr/>
                  <a:lstStyle/>
                  <a:p>
                    <a:fld id="{B2C11D81-1680-4D3F-8D00-490AE2C9642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0-90D7-4467-A31D-77279109324E}"/>
                </c:ext>
              </c:extLst>
            </c:dLbl>
            <c:dLbl>
              <c:idx val="1408"/>
              <c:tx>
                <c:rich>
                  <a:bodyPr/>
                  <a:lstStyle/>
                  <a:p>
                    <a:fld id="{4D1DB792-503E-4CA7-84AB-02A5BE49B5F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1-90D7-4467-A31D-77279109324E}"/>
                </c:ext>
              </c:extLst>
            </c:dLbl>
            <c:dLbl>
              <c:idx val="1409"/>
              <c:tx>
                <c:rich>
                  <a:bodyPr/>
                  <a:lstStyle/>
                  <a:p>
                    <a:fld id="{E661662D-5FC3-4EBE-8C19-D7D620C9BAC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2-90D7-4467-A31D-77279109324E}"/>
                </c:ext>
              </c:extLst>
            </c:dLbl>
            <c:dLbl>
              <c:idx val="1410"/>
              <c:tx>
                <c:rich>
                  <a:bodyPr/>
                  <a:lstStyle/>
                  <a:p>
                    <a:fld id="{60871BA4-479E-43FE-B080-89E49A79D3B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3-90D7-4467-A31D-77279109324E}"/>
                </c:ext>
              </c:extLst>
            </c:dLbl>
            <c:dLbl>
              <c:idx val="1411"/>
              <c:tx>
                <c:rich>
                  <a:bodyPr/>
                  <a:lstStyle/>
                  <a:p>
                    <a:fld id="{C32DC0CE-D684-4BC4-9EA9-585A5792298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4-90D7-4467-A31D-77279109324E}"/>
                </c:ext>
              </c:extLst>
            </c:dLbl>
            <c:dLbl>
              <c:idx val="1412"/>
              <c:tx>
                <c:rich>
                  <a:bodyPr/>
                  <a:lstStyle/>
                  <a:p>
                    <a:fld id="{92DDE412-DC2B-474B-A147-83F4B0FCC9A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5-90D7-4467-A31D-77279109324E}"/>
                </c:ext>
              </c:extLst>
            </c:dLbl>
            <c:dLbl>
              <c:idx val="1413"/>
              <c:tx>
                <c:rich>
                  <a:bodyPr/>
                  <a:lstStyle/>
                  <a:p>
                    <a:fld id="{6D481735-6B29-446D-B273-C28322EEAA6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6-90D7-4467-A31D-77279109324E}"/>
                </c:ext>
              </c:extLst>
            </c:dLbl>
            <c:dLbl>
              <c:idx val="1414"/>
              <c:tx>
                <c:rich>
                  <a:bodyPr/>
                  <a:lstStyle/>
                  <a:p>
                    <a:fld id="{8F50CF27-16BC-4008-8E46-70847D8E8BF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7-90D7-4467-A31D-77279109324E}"/>
                </c:ext>
              </c:extLst>
            </c:dLbl>
            <c:dLbl>
              <c:idx val="1415"/>
              <c:tx>
                <c:rich>
                  <a:bodyPr/>
                  <a:lstStyle/>
                  <a:p>
                    <a:fld id="{929FE3B6-A9CF-4D4A-8003-6F62FDA21B2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8-90D7-4467-A31D-77279109324E}"/>
                </c:ext>
              </c:extLst>
            </c:dLbl>
            <c:dLbl>
              <c:idx val="1416"/>
              <c:tx>
                <c:rich>
                  <a:bodyPr/>
                  <a:lstStyle/>
                  <a:p>
                    <a:fld id="{E3F3D848-B95B-42A9-93C1-B7064E5C2D2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9-90D7-4467-A31D-77279109324E}"/>
                </c:ext>
              </c:extLst>
            </c:dLbl>
            <c:dLbl>
              <c:idx val="1417"/>
              <c:tx>
                <c:rich>
                  <a:bodyPr/>
                  <a:lstStyle/>
                  <a:p>
                    <a:fld id="{8AB889AD-0678-4BE3-B836-54CE669D9E1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A-90D7-4467-A31D-77279109324E}"/>
                </c:ext>
              </c:extLst>
            </c:dLbl>
            <c:dLbl>
              <c:idx val="1418"/>
              <c:tx>
                <c:rich>
                  <a:bodyPr/>
                  <a:lstStyle/>
                  <a:p>
                    <a:fld id="{4F75E61F-75CE-42AD-B045-1EF478513A6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B-90D7-4467-A31D-77279109324E}"/>
                </c:ext>
              </c:extLst>
            </c:dLbl>
            <c:dLbl>
              <c:idx val="1419"/>
              <c:tx>
                <c:rich>
                  <a:bodyPr/>
                  <a:lstStyle/>
                  <a:p>
                    <a:fld id="{A3213B57-15E1-43D1-B599-BD354935456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C-90D7-4467-A31D-77279109324E}"/>
                </c:ext>
              </c:extLst>
            </c:dLbl>
            <c:dLbl>
              <c:idx val="1420"/>
              <c:tx>
                <c:rich>
                  <a:bodyPr/>
                  <a:lstStyle/>
                  <a:p>
                    <a:fld id="{B9EDA78B-EB45-4357-809A-BF26AFFF35C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D-90D7-4467-A31D-77279109324E}"/>
                </c:ext>
              </c:extLst>
            </c:dLbl>
            <c:dLbl>
              <c:idx val="1421"/>
              <c:tx>
                <c:rich>
                  <a:bodyPr/>
                  <a:lstStyle/>
                  <a:p>
                    <a:fld id="{713CBBDA-1F8A-4453-9126-BA437FA3B57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E-90D7-4467-A31D-77279109324E}"/>
                </c:ext>
              </c:extLst>
            </c:dLbl>
            <c:dLbl>
              <c:idx val="1422"/>
              <c:tx>
                <c:rich>
                  <a:bodyPr/>
                  <a:lstStyle/>
                  <a:p>
                    <a:fld id="{589379EB-4A35-4E2F-813D-0DDB6E7A4D0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8F-90D7-4467-A31D-77279109324E}"/>
                </c:ext>
              </c:extLst>
            </c:dLbl>
            <c:dLbl>
              <c:idx val="1423"/>
              <c:tx>
                <c:rich>
                  <a:bodyPr/>
                  <a:lstStyle/>
                  <a:p>
                    <a:fld id="{6E87F302-67E5-46D3-AECE-895D1D7F699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0-90D7-4467-A31D-77279109324E}"/>
                </c:ext>
              </c:extLst>
            </c:dLbl>
            <c:dLbl>
              <c:idx val="1424"/>
              <c:tx>
                <c:rich>
                  <a:bodyPr/>
                  <a:lstStyle/>
                  <a:p>
                    <a:fld id="{6D7C8190-687D-4B01-A2F5-A2F90EA45A9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1-90D7-4467-A31D-77279109324E}"/>
                </c:ext>
              </c:extLst>
            </c:dLbl>
            <c:dLbl>
              <c:idx val="1425"/>
              <c:tx>
                <c:rich>
                  <a:bodyPr/>
                  <a:lstStyle/>
                  <a:p>
                    <a:fld id="{583667AB-D8BB-4D6C-A846-DFE9B4003D3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2-90D7-4467-A31D-77279109324E}"/>
                </c:ext>
              </c:extLst>
            </c:dLbl>
            <c:dLbl>
              <c:idx val="1426"/>
              <c:tx>
                <c:rich>
                  <a:bodyPr/>
                  <a:lstStyle/>
                  <a:p>
                    <a:fld id="{A85252D0-E6A8-49C3-A72E-68ADEABD6AF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3-90D7-4467-A31D-77279109324E}"/>
                </c:ext>
              </c:extLst>
            </c:dLbl>
            <c:dLbl>
              <c:idx val="1427"/>
              <c:tx>
                <c:rich>
                  <a:bodyPr/>
                  <a:lstStyle/>
                  <a:p>
                    <a:fld id="{D3EB4805-F8B1-47C6-A290-2117E5231BB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4-90D7-4467-A31D-77279109324E}"/>
                </c:ext>
              </c:extLst>
            </c:dLbl>
            <c:dLbl>
              <c:idx val="1428"/>
              <c:tx>
                <c:rich>
                  <a:bodyPr/>
                  <a:lstStyle/>
                  <a:p>
                    <a:fld id="{51792445-9C7C-435B-AB71-07CF71228AA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5-90D7-4467-A31D-77279109324E}"/>
                </c:ext>
              </c:extLst>
            </c:dLbl>
            <c:dLbl>
              <c:idx val="1429"/>
              <c:tx>
                <c:rich>
                  <a:bodyPr/>
                  <a:lstStyle/>
                  <a:p>
                    <a:fld id="{E69AB008-DAB9-4037-A249-BFB348D11C1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6-90D7-4467-A31D-77279109324E}"/>
                </c:ext>
              </c:extLst>
            </c:dLbl>
            <c:dLbl>
              <c:idx val="1430"/>
              <c:tx>
                <c:rich>
                  <a:bodyPr/>
                  <a:lstStyle/>
                  <a:p>
                    <a:fld id="{BCC9E815-D38E-44F8-A512-5A54152BDCE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7-90D7-4467-A31D-77279109324E}"/>
                </c:ext>
              </c:extLst>
            </c:dLbl>
            <c:dLbl>
              <c:idx val="1431"/>
              <c:tx>
                <c:rich>
                  <a:bodyPr/>
                  <a:lstStyle/>
                  <a:p>
                    <a:fld id="{2DAD3570-3B76-45E2-A5FF-3C42552F91D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8-90D7-4467-A31D-77279109324E}"/>
                </c:ext>
              </c:extLst>
            </c:dLbl>
            <c:dLbl>
              <c:idx val="1432"/>
              <c:tx>
                <c:rich>
                  <a:bodyPr/>
                  <a:lstStyle/>
                  <a:p>
                    <a:fld id="{ED422EF5-121E-49AE-BD03-875318D72F1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9-90D7-4467-A31D-77279109324E}"/>
                </c:ext>
              </c:extLst>
            </c:dLbl>
            <c:dLbl>
              <c:idx val="1433"/>
              <c:tx>
                <c:rich>
                  <a:bodyPr/>
                  <a:lstStyle/>
                  <a:p>
                    <a:fld id="{BBADBF5B-E735-4C2E-BE04-BA89A47FC73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A-90D7-4467-A31D-77279109324E}"/>
                </c:ext>
              </c:extLst>
            </c:dLbl>
            <c:dLbl>
              <c:idx val="1434"/>
              <c:tx>
                <c:rich>
                  <a:bodyPr/>
                  <a:lstStyle/>
                  <a:p>
                    <a:fld id="{77E88437-6F9E-4E0F-8D0A-8B8EEAD9E43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B-90D7-4467-A31D-77279109324E}"/>
                </c:ext>
              </c:extLst>
            </c:dLbl>
            <c:dLbl>
              <c:idx val="1435"/>
              <c:tx>
                <c:rich>
                  <a:bodyPr/>
                  <a:lstStyle/>
                  <a:p>
                    <a:fld id="{D5D2C106-12E8-468E-9C3F-040FA29636A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C-90D7-4467-A31D-77279109324E}"/>
                </c:ext>
              </c:extLst>
            </c:dLbl>
            <c:dLbl>
              <c:idx val="1436"/>
              <c:tx>
                <c:rich>
                  <a:bodyPr/>
                  <a:lstStyle/>
                  <a:p>
                    <a:fld id="{DC01B748-7B49-4459-818F-73566D797AF5}"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D-90D7-4467-A31D-77279109324E}"/>
                </c:ext>
              </c:extLst>
            </c:dLbl>
            <c:dLbl>
              <c:idx val="1437"/>
              <c:tx>
                <c:rich>
                  <a:bodyPr/>
                  <a:lstStyle/>
                  <a:p>
                    <a:fld id="{AB03E92B-3DFE-4F13-9FDD-57D037EE2BA4}"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E-90D7-4467-A31D-77279109324E}"/>
                </c:ext>
              </c:extLst>
            </c:dLbl>
            <c:dLbl>
              <c:idx val="1438"/>
              <c:tx>
                <c:rich>
                  <a:bodyPr/>
                  <a:lstStyle/>
                  <a:p>
                    <a:fld id="{0583FF6B-F869-4FB4-83D7-4B51764F22FE}"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9F-90D7-4467-A31D-77279109324E}"/>
                </c:ext>
              </c:extLst>
            </c:dLbl>
            <c:dLbl>
              <c:idx val="1439"/>
              <c:tx>
                <c:rich>
                  <a:bodyPr/>
                  <a:lstStyle/>
                  <a:p>
                    <a:fld id="{7979A132-97A2-47B3-B0DF-D2A84FBD082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0-90D7-4467-A31D-77279109324E}"/>
                </c:ext>
              </c:extLst>
            </c:dLbl>
            <c:dLbl>
              <c:idx val="1440"/>
              <c:tx>
                <c:rich>
                  <a:bodyPr/>
                  <a:lstStyle/>
                  <a:p>
                    <a:fld id="{492DB0B1-BB57-4091-B100-B36AD429B97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1-90D7-4467-A31D-77279109324E}"/>
                </c:ext>
              </c:extLst>
            </c:dLbl>
            <c:dLbl>
              <c:idx val="1441"/>
              <c:tx>
                <c:rich>
                  <a:bodyPr/>
                  <a:lstStyle/>
                  <a:p>
                    <a:fld id="{32A2822C-AAF4-4390-A69D-A9C5EBF5B402}"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2-90D7-4467-A31D-77279109324E}"/>
                </c:ext>
              </c:extLst>
            </c:dLbl>
            <c:dLbl>
              <c:idx val="1442"/>
              <c:tx>
                <c:rich>
                  <a:bodyPr/>
                  <a:lstStyle/>
                  <a:p>
                    <a:fld id="{BA9043B0-FFBB-4BF9-8D1B-C140F7E0DCA6}"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3-90D7-4467-A31D-77279109324E}"/>
                </c:ext>
              </c:extLst>
            </c:dLbl>
            <c:dLbl>
              <c:idx val="1443"/>
              <c:tx>
                <c:rich>
                  <a:bodyPr/>
                  <a:lstStyle/>
                  <a:p>
                    <a:fld id="{CEDB886E-3097-4AA7-9872-7B8CDB4C8A9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4-90D7-4467-A31D-77279109324E}"/>
                </c:ext>
              </c:extLst>
            </c:dLbl>
            <c:dLbl>
              <c:idx val="1444"/>
              <c:tx>
                <c:rich>
                  <a:bodyPr/>
                  <a:lstStyle/>
                  <a:p>
                    <a:fld id="{E5610E83-5A72-45FE-AC6C-1FA9CBA63B88}"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5-90D7-4467-A31D-77279109324E}"/>
                </c:ext>
              </c:extLst>
            </c:dLbl>
            <c:dLbl>
              <c:idx val="1445"/>
              <c:tx>
                <c:rich>
                  <a:bodyPr/>
                  <a:lstStyle/>
                  <a:p>
                    <a:fld id="{00132443-0714-4B6B-A832-469471FA33CD}"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6-90D7-4467-A31D-77279109324E}"/>
                </c:ext>
              </c:extLst>
            </c:dLbl>
            <c:dLbl>
              <c:idx val="1446"/>
              <c:tx>
                <c:rich>
                  <a:bodyPr/>
                  <a:lstStyle/>
                  <a:p>
                    <a:fld id="{CC2E678E-2B80-4C1D-A9E6-AB9A6ADF948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7-90D7-4467-A31D-77279109324E}"/>
                </c:ext>
              </c:extLst>
            </c:dLbl>
            <c:dLbl>
              <c:idx val="1447"/>
              <c:tx>
                <c:rich>
                  <a:bodyPr/>
                  <a:lstStyle/>
                  <a:p>
                    <a:fld id="{B6CED506-28C9-4BA8-9F14-AD7B2668BAE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8-90D7-4467-A31D-77279109324E}"/>
                </c:ext>
              </c:extLst>
            </c:dLbl>
            <c:dLbl>
              <c:idx val="1448"/>
              <c:tx>
                <c:rich>
                  <a:bodyPr/>
                  <a:lstStyle/>
                  <a:p>
                    <a:fld id="{B35E2564-8A48-46CA-80C7-0436DCE0CAD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9-90D7-4467-A31D-77279109324E}"/>
                </c:ext>
              </c:extLst>
            </c:dLbl>
            <c:dLbl>
              <c:idx val="1449"/>
              <c:tx>
                <c:rich>
                  <a:bodyPr/>
                  <a:lstStyle/>
                  <a:p>
                    <a:fld id="{8847620B-7199-4293-B188-B2B6CA165A0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A-90D7-4467-A31D-77279109324E}"/>
                </c:ext>
              </c:extLst>
            </c:dLbl>
            <c:dLbl>
              <c:idx val="1450"/>
              <c:tx>
                <c:rich>
                  <a:bodyPr/>
                  <a:lstStyle/>
                  <a:p>
                    <a:fld id="{6C0FB858-3DB6-44B2-91E2-518B0AC8F819}"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B-90D7-4467-A31D-77279109324E}"/>
                </c:ext>
              </c:extLst>
            </c:dLbl>
            <c:dLbl>
              <c:idx val="1451"/>
              <c:tx>
                <c:rich>
                  <a:bodyPr/>
                  <a:lstStyle/>
                  <a:p>
                    <a:fld id="{F5F89B06-D400-48C8-AA61-84DE62F3263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C-90D7-4467-A31D-77279109324E}"/>
                </c:ext>
              </c:extLst>
            </c:dLbl>
            <c:dLbl>
              <c:idx val="1452"/>
              <c:tx>
                <c:rich>
                  <a:bodyPr/>
                  <a:lstStyle/>
                  <a:p>
                    <a:fld id="{EF30E8E9-3F08-4815-8369-DD2BEEB1CFC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D-90D7-4467-A31D-77279109324E}"/>
                </c:ext>
              </c:extLst>
            </c:dLbl>
            <c:dLbl>
              <c:idx val="1453"/>
              <c:tx>
                <c:rich>
                  <a:bodyPr/>
                  <a:lstStyle/>
                  <a:p>
                    <a:fld id="{59EB0E2F-1B38-4E9F-990E-A46E00DDA30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E-90D7-4467-A31D-77279109324E}"/>
                </c:ext>
              </c:extLst>
            </c:dLbl>
            <c:dLbl>
              <c:idx val="1454"/>
              <c:tx>
                <c:rich>
                  <a:bodyPr/>
                  <a:lstStyle/>
                  <a:p>
                    <a:fld id="{1D0D8DDD-43D0-4EA4-A3BD-1CC4B1758D40}"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AF-90D7-4467-A31D-77279109324E}"/>
                </c:ext>
              </c:extLst>
            </c:dLbl>
            <c:dLbl>
              <c:idx val="1455"/>
              <c:tx>
                <c:rich>
                  <a:bodyPr/>
                  <a:lstStyle/>
                  <a:p>
                    <a:fld id="{1C0B373D-BEA0-498D-BED5-B628A84026D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0-90D7-4467-A31D-77279109324E}"/>
                </c:ext>
              </c:extLst>
            </c:dLbl>
            <c:dLbl>
              <c:idx val="1456"/>
              <c:tx>
                <c:rich>
                  <a:bodyPr/>
                  <a:lstStyle/>
                  <a:p>
                    <a:fld id="{E36F0E25-041F-4DAC-894D-F242E487476B}"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1-90D7-4467-A31D-77279109324E}"/>
                </c:ext>
              </c:extLst>
            </c:dLbl>
            <c:dLbl>
              <c:idx val="1457"/>
              <c:tx>
                <c:rich>
                  <a:bodyPr/>
                  <a:lstStyle/>
                  <a:p>
                    <a:fld id="{265347AC-50B9-4A46-93CD-32EA78C7E15F}"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2-90D7-4467-A31D-77279109324E}"/>
                </c:ext>
              </c:extLst>
            </c:dLbl>
            <c:dLbl>
              <c:idx val="1458"/>
              <c:tx>
                <c:rich>
                  <a:bodyPr/>
                  <a:lstStyle/>
                  <a:p>
                    <a:fld id="{38C5F298-6A7A-4B5E-BB43-5F6E4B54CC8A}"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3-90D7-4467-A31D-77279109324E}"/>
                </c:ext>
              </c:extLst>
            </c:dLbl>
            <c:dLbl>
              <c:idx val="1459"/>
              <c:tx>
                <c:rich>
                  <a:bodyPr/>
                  <a:lstStyle/>
                  <a:p>
                    <a:fld id="{C363EE2F-062C-408A-8820-61F74068F061}"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4-90D7-4467-A31D-77279109324E}"/>
                </c:ext>
              </c:extLst>
            </c:dLbl>
            <c:dLbl>
              <c:idx val="1460"/>
              <c:tx>
                <c:rich>
                  <a:bodyPr/>
                  <a:lstStyle/>
                  <a:p>
                    <a:fld id="{072D7ED2-EB79-4B7E-B45F-89E7B2B5188C}"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5-90D7-4467-A31D-77279109324E}"/>
                </c:ext>
              </c:extLst>
            </c:dLbl>
            <c:dLbl>
              <c:idx val="1461"/>
              <c:tx>
                <c:rich>
                  <a:bodyPr/>
                  <a:lstStyle/>
                  <a:p>
                    <a:fld id="{76C216CD-F052-4A24-851F-13C9C41B403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6-90D7-4467-A31D-77279109324E}"/>
                </c:ext>
              </c:extLst>
            </c:dLbl>
            <c:dLbl>
              <c:idx val="1462"/>
              <c:tx>
                <c:rich>
                  <a:bodyPr/>
                  <a:lstStyle/>
                  <a:p>
                    <a:fld id="{B614E776-E901-4240-B0A1-BB06433CB423}"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7-90D7-4467-A31D-77279109324E}"/>
                </c:ext>
              </c:extLst>
            </c:dLbl>
            <c:dLbl>
              <c:idx val="1463"/>
              <c:tx>
                <c:rich>
                  <a:bodyPr/>
                  <a:lstStyle/>
                  <a:p>
                    <a:fld id="{AB1F73DB-6EC7-4E96-8AF0-10BB8211C927}" type="CELLRANGE">
                      <a:rPr lang="de-CH"/>
                      <a:pPr/>
                      <a:t>[]</a:t>
                    </a:fld>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5B8-90D7-4467-A31D-7727910932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accent4"/>
                </a:solidFill>
                <a:round/>
              </a:ln>
              <a:effectLst/>
            </c:spPr>
          </c:errBars>
          <c:cat>
            <c:numRef>
              <c:f>'Hilfsblatt Zeitstrahl'!$H$2:$H$1465</c:f>
              <c:numCache>
                <c:formatCode>dd/\ mmmm\ yyyy</c:formatCode>
                <c:ptCount val="1464"/>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45717</c:v>
                </c:pt>
                <c:pt idx="61">
                  <c:v>45718</c:v>
                </c:pt>
                <c:pt idx="62">
                  <c:v>45719</c:v>
                </c:pt>
                <c:pt idx="63">
                  <c:v>45720</c:v>
                </c:pt>
                <c:pt idx="64">
                  <c:v>45721</c:v>
                </c:pt>
                <c:pt idx="65">
                  <c:v>45722</c:v>
                </c:pt>
                <c:pt idx="66">
                  <c:v>45723</c:v>
                </c:pt>
                <c:pt idx="67">
                  <c:v>45724</c:v>
                </c:pt>
                <c:pt idx="68">
                  <c:v>45725</c:v>
                </c:pt>
                <c:pt idx="69">
                  <c:v>45726</c:v>
                </c:pt>
                <c:pt idx="70">
                  <c:v>45727</c:v>
                </c:pt>
                <c:pt idx="71">
                  <c:v>45728</c:v>
                </c:pt>
                <c:pt idx="72">
                  <c:v>45729</c:v>
                </c:pt>
                <c:pt idx="73">
                  <c:v>45730</c:v>
                </c:pt>
                <c:pt idx="74">
                  <c:v>45731</c:v>
                </c:pt>
                <c:pt idx="75">
                  <c:v>45732</c:v>
                </c:pt>
                <c:pt idx="76">
                  <c:v>45733</c:v>
                </c:pt>
                <c:pt idx="77">
                  <c:v>45734</c:v>
                </c:pt>
                <c:pt idx="78">
                  <c:v>45735</c:v>
                </c:pt>
                <c:pt idx="79">
                  <c:v>45736</c:v>
                </c:pt>
                <c:pt idx="80">
                  <c:v>45737</c:v>
                </c:pt>
                <c:pt idx="81">
                  <c:v>45738</c:v>
                </c:pt>
                <c:pt idx="82">
                  <c:v>45739</c:v>
                </c:pt>
                <c:pt idx="83">
                  <c:v>45740</c:v>
                </c:pt>
                <c:pt idx="84">
                  <c:v>45741</c:v>
                </c:pt>
                <c:pt idx="85">
                  <c:v>45742</c:v>
                </c:pt>
                <c:pt idx="86">
                  <c:v>45743</c:v>
                </c:pt>
                <c:pt idx="87">
                  <c:v>45744</c:v>
                </c:pt>
                <c:pt idx="88">
                  <c:v>45745</c:v>
                </c:pt>
                <c:pt idx="89">
                  <c:v>45746</c:v>
                </c:pt>
                <c:pt idx="90">
                  <c:v>45747</c:v>
                </c:pt>
                <c:pt idx="91">
                  <c:v>45748</c:v>
                </c:pt>
                <c:pt idx="92">
                  <c:v>45749</c:v>
                </c:pt>
                <c:pt idx="93">
                  <c:v>45750</c:v>
                </c:pt>
                <c:pt idx="94">
                  <c:v>45751</c:v>
                </c:pt>
                <c:pt idx="95">
                  <c:v>45752</c:v>
                </c:pt>
                <c:pt idx="96">
                  <c:v>45753</c:v>
                </c:pt>
                <c:pt idx="97">
                  <c:v>45754</c:v>
                </c:pt>
                <c:pt idx="98">
                  <c:v>45755</c:v>
                </c:pt>
                <c:pt idx="99">
                  <c:v>45756</c:v>
                </c:pt>
                <c:pt idx="100">
                  <c:v>45757</c:v>
                </c:pt>
                <c:pt idx="101">
                  <c:v>45758</c:v>
                </c:pt>
                <c:pt idx="102">
                  <c:v>45759</c:v>
                </c:pt>
                <c:pt idx="103">
                  <c:v>45760</c:v>
                </c:pt>
                <c:pt idx="104">
                  <c:v>45761</c:v>
                </c:pt>
                <c:pt idx="105">
                  <c:v>45762</c:v>
                </c:pt>
                <c:pt idx="106">
                  <c:v>45763</c:v>
                </c:pt>
                <c:pt idx="107">
                  <c:v>45764</c:v>
                </c:pt>
                <c:pt idx="108">
                  <c:v>45765</c:v>
                </c:pt>
                <c:pt idx="109">
                  <c:v>45766</c:v>
                </c:pt>
                <c:pt idx="110">
                  <c:v>45767</c:v>
                </c:pt>
                <c:pt idx="111">
                  <c:v>45768</c:v>
                </c:pt>
                <c:pt idx="112">
                  <c:v>45769</c:v>
                </c:pt>
                <c:pt idx="113">
                  <c:v>45770</c:v>
                </c:pt>
                <c:pt idx="114">
                  <c:v>45771</c:v>
                </c:pt>
                <c:pt idx="115">
                  <c:v>45772</c:v>
                </c:pt>
                <c:pt idx="116">
                  <c:v>45773</c:v>
                </c:pt>
                <c:pt idx="117">
                  <c:v>45774</c:v>
                </c:pt>
                <c:pt idx="118">
                  <c:v>45775</c:v>
                </c:pt>
                <c:pt idx="119">
                  <c:v>45776</c:v>
                </c:pt>
                <c:pt idx="120">
                  <c:v>45777</c:v>
                </c:pt>
                <c:pt idx="121">
                  <c:v>45778</c:v>
                </c:pt>
                <c:pt idx="122">
                  <c:v>45779</c:v>
                </c:pt>
                <c:pt idx="123">
                  <c:v>45780</c:v>
                </c:pt>
                <c:pt idx="124">
                  <c:v>45781</c:v>
                </c:pt>
                <c:pt idx="125">
                  <c:v>45782</c:v>
                </c:pt>
                <c:pt idx="126">
                  <c:v>45783</c:v>
                </c:pt>
                <c:pt idx="127">
                  <c:v>45784</c:v>
                </c:pt>
                <c:pt idx="128">
                  <c:v>45785</c:v>
                </c:pt>
                <c:pt idx="129">
                  <c:v>45786</c:v>
                </c:pt>
                <c:pt idx="130">
                  <c:v>45787</c:v>
                </c:pt>
                <c:pt idx="131">
                  <c:v>45788</c:v>
                </c:pt>
                <c:pt idx="132">
                  <c:v>45789</c:v>
                </c:pt>
                <c:pt idx="133">
                  <c:v>45790</c:v>
                </c:pt>
                <c:pt idx="134">
                  <c:v>45791</c:v>
                </c:pt>
                <c:pt idx="135">
                  <c:v>45792</c:v>
                </c:pt>
                <c:pt idx="136">
                  <c:v>45793</c:v>
                </c:pt>
                <c:pt idx="137">
                  <c:v>45794</c:v>
                </c:pt>
                <c:pt idx="138">
                  <c:v>45795</c:v>
                </c:pt>
                <c:pt idx="139">
                  <c:v>45796</c:v>
                </c:pt>
                <c:pt idx="140">
                  <c:v>45797</c:v>
                </c:pt>
                <c:pt idx="141">
                  <c:v>45798</c:v>
                </c:pt>
                <c:pt idx="142">
                  <c:v>45799</c:v>
                </c:pt>
                <c:pt idx="143">
                  <c:v>45800</c:v>
                </c:pt>
                <c:pt idx="144">
                  <c:v>45801</c:v>
                </c:pt>
                <c:pt idx="145">
                  <c:v>45802</c:v>
                </c:pt>
                <c:pt idx="146">
                  <c:v>45803</c:v>
                </c:pt>
                <c:pt idx="147">
                  <c:v>45804</c:v>
                </c:pt>
                <c:pt idx="148">
                  <c:v>45805</c:v>
                </c:pt>
                <c:pt idx="149">
                  <c:v>45806</c:v>
                </c:pt>
                <c:pt idx="150">
                  <c:v>45807</c:v>
                </c:pt>
                <c:pt idx="151">
                  <c:v>45808</c:v>
                </c:pt>
                <c:pt idx="152">
                  <c:v>45809</c:v>
                </c:pt>
                <c:pt idx="153">
                  <c:v>45810</c:v>
                </c:pt>
                <c:pt idx="154">
                  <c:v>45811</c:v>
                </c:pt>
                <c:pt idx="155">
                  <c:v>45812</c:v>
                </c:pt>
                <c:pt idx="156">
                  <c:v>45813</c:v>
                </c:pt>
                <c:pt idx="157">
                  <c:v>45814</c:v>
                </c:pt>
                <c:pt idx="158">
                  <c:v>45815</c:v>
                </c:pt>
                <c:pt idx="159">
                  <c:v>45816</c:v>
                </c:pt>
                <c:pt idx="160">
                  <c:v>45817</c:v>
                </c:pt>
                <c:pt idx="161">
                  <c:v>45818</c:v>
                </c:pt>
                <c:pt idx="162">
                  <c:v>45819</c:v>
                </c:pt>
                <c:pt idx="163">
                  <c:v>45820</c:v>
                </c:pt>
                <c:pt idx="164">
                  <c:v>45821</c:v>
                </c:pt>
                <c:pt idx="165">
                  <c:v>45822</c:v>
                </c:pt>
                <c:pt idx="166">
                  <c:v>45823</c:v>
                </c:pt>
                <c:pt idx="167">
                  <c:v>45824</c:v>
                </c:pt>
                <c:pt idx="168">
                  <c:v>45825</c:v>
                </c:pt>
                <c:pt idx="169">
                  <c:v>45826</c:v>
                </c:pt>
                <c:pt idx="170">
                  <c:v>45827</c:v>
                </c:pt>
                <c:pt idx="171">
                  <c:v>45828</c:v>
                </c:pt>
                <c:pt idx="172">
                  <c:v>45829</c:v>
                </c:pt>
                <c:pt idx="173">
                  <c:v>45830</c:v>
                </c:pt>
                <c:pt idx="174">
                  <c:v>45831</c:v>
                </c:pt>
                <c:pt idx="175">
                  <c:v>45832</c:v>
                </c:pt>
                <c:pt idx="176">
                  <c:v>45833</c:v>
                </c:pt>
                <c:pt idx="177">
                  <c:v>45834</c:v>
                </c:pt>
                <c:pt idx="178">
                  <c:v>45835</c:v>
                </c:pt>
                <c:pt idx="179">
                  <c:v>45836</c:v>
                </c:pt>
                <c:pt idx="180">
                  <c:v>45837</c:v>
                </c:pt>
                <c:pt idx="181">
                  <c:v>45838</c:v>
                </c:pt>
                <c:pt idx="182">
                  <c:v>45839</c:v>
                </c:pt>
                <c:pt idx="183">
                  <c:v>45840</c:v>
                </c:pt>
                <c:pt idx="184">
                  <c:v>45841</c:v>
                </c:pt>
                <c:pt idx="185">
                  <c:v>45842</c:v>
                </c:pt>
                <c:pt idx="186">
                  <c:v>45843</c:v>
                </c:pt>
                <c:pt idx="187">
                  <c:v>45844</c:v>
                </c:pt>
                <c:pt idx="188">
                  <c:v>45845</c:v>
                </c:pt>
                <c:pt idx="189">
                  <c:v>45846</c:v>
                </c:pt>
                <c:pt idx="190">
                  <c:v>45847</c:v>
                </c:pt>
                <c:pt idx="191">
                  <c:v>45848</c:v>
                </c:pt>
                <c:pt idx="192">
                  <c:v>45849</c:v>
                </c:pt>
                <c:pt idx="193">
                  <c:v>45850</c:v>
                </c:pt>
                <c:pt idx="194">
                  <c:v>45851</c:v>
                </c:pt>
                <c:pt idx="195">
                  <c:v>45852</c:v>
                </c:pt>
                <c:pt idx="196">
                  <c:v>45853</c:v>
                </c:pt>
                <c:pt idx="197">
                  <c:v>45854</c:v>
                </c:pt>
                <c:pt idx="198">
                  <c:v>45855</c:v>
                </c:pt>
                <c:pt idx="199">
                  <c:v>45856</c:v>
                </c:pt>
                <c:pt idx="200">
                  <c:v>45857</c:v>
                </c:pt>
                <c:pt idx="201">
                  <c:v>45858</c:v>
                </c:pt>
                <c:pt idx="202">
                  <c:v>45859</c:v>
                </c:pt>
                <c:pt idx="203">
                  <c:v>45860</c:v>
                </c:pt>
                <c:pt idx="204">
                  <c:v>45861</c:v>
                </c:pt>
                <c:pt idx="205">
                  <c:v>45862</c:v>
                </c:pt>
                <c:pt idx="206">
                  <c:v>45863</c:v>
                </c:pt>
                <c:pt idx="207">
                  <c:v>45864</c:v>
                </c:pt>
                <c:pt idx="208">
                  <c:v>45865</c:v>
                </c:pt>
                <c:pt idx="209">
                  <c:v>45866</c:v>
                </c:pt>
                <c:pt idx="210">
                  <c:v>45867</c:v>
                </c:pt>
                <c:pt idx="211">
                  <c:v>45868</c:v>
                </c:pt>
                <c:pt idx="212">
                  <c:v>45869</c:v>
                </c:pt>
                <c:pt idx="213">
                  <c:v>45870</c:v>
                </c:pt>
                <c:pt idx="214">
                  <c:v>45871</c:v>
                </c:pt>
                <c:pt idx="215">
                  <c:v>45872</c:v>
                </c:pt>
                <c:pt idx="216">
                  <c:v>45873</c:v>
                </c:pt>
                <c:pt idx="217">
                  <c:v>45874</c:v>
                </c:pt>
                <c:pt idx="218">
                  <c:v>45875</c:v>
                </c:pt>
                <c:pt idx="219">
                  <c:v>45876</c:v>
                </c:pt>
                <c:pt idx="220">
                  <c:v>45877</c:v>
                </c:pt>
                <c:pt idx="221">
                  <c:v>45878</c:v>
                </c:pt>
                <c:pt idx="222">
                  <c:v>45879</c:v>
                </c:pt>
                <c:pt idx="223">
                  <c:v>45880</c:v>
                </c:pt>
                <c:pt idx="224">
                  <c:v>45881</c:v>
                </c:pt>
                <c:pt idx="225">
                  <c:v>45882</c:v>
                </c:pt>
                <c:pt idx="226">
                  <c:v>45883</c:v>
                </c:pt>
                <c:pt idx="227">
                  <c:v>45884</c:v>
                </c:pt>
                <c:pt idx="228">
                  <c:v>45885</c:v>
                </c:pt>
                <c:pt idx="229">
                  <c:v>45886</c:v>
                </c:pt>
                <c:pt idx="230">
                  <c:v>45887</c:v>
                </c:pt>
                <c:pt idx="231">
                  <c:v>45888</c:v>
                </c:pt>
                <c:pt idx="232">
                  <c:v>45889</c:v>
                </c:pt>
                <c:pt idx="233">
                  <c:v>45890</c:v>
                </c:pt>
                <c:pt idx="234">
                  <c:v>45891</c:v>
                </c:pt>
                <c:pt idx="235">
                  <c:v>45892</c:v>
                </c:pt>
                <c:pt idx="236">
                  <c:v>45893</c:v>
                </c:pt>
                <c:pt idx="237">
                  <c:v>45894</c:v>
                </c:pt>
                <c:pt idx="238">
                  <c:v>45895</c:v>
                </c:pt>
                <c:pt idx="239">
                  <c:v>45896</c:v>
                </c:pt>
                <c:pt idx="240">
                  <c:v>45897</c:v>
                </c:pt>
                <c:pt idx="241">
                  <c:v>45898</c:v>
                </c:pt>
                <c:pt idx="242">
                  <c:v>45899</c:v>
                </c:pt>
                <c:pt idx="243">
                  <c:v>45900</c:v>
                </c:pt>
                <c:pt idx="244">
                  <c:v>45901</c:v>
                </c:pt>
                <c:pt idx="245">
                  <c:v>45902</c:v>
                </c:pt>
                <c:pt idx="246">
                  <c:v>45903</c:v>
                </c:pt>
                <c:pt idx="247">
                  <c:v>45904</c:v>
                </c:pt>
                <c:pt idx="248">
                  <c:v>45905</c:v>
                </c:pt>
                <c:pt idx="249">
                  <c:v>45906</c:v>
                </c:pt>
                <c:pt idx="250">
                  <c:v>45907</c:v>
                </c:pt>
                <c:pt idx="251">
                  <c:v>45908</c:v>
                </c:pt>
                <c:pt idx="252">
                  <c:v>45909</c:v>
                </c:pt>
                <c:pt idx="253">
                  <c:v>45910</c:v>
                </c:pt>
                <c:pt idx="254">
                  <c:v>45911</c:v>
                </c:pt>
                <c:pt idx="255">
                  <c:v>45912</c:v>
                </c:pt>
                <c:pt idx="256">
                  <c:v>45913</c:v>
                </c:pt>
                <c:pt idx="257">
                  <c:v>45914</c:v>
                </c:pt>
                <c:pt idx="258">
                  <c:v>45915</c:v>
                </c:pt>
                <c:pt idx="259">
                  <c:v>45916</c:v>
                </c:pt>
                <c:pt idx="260">
                  <c:v>45917</c:v>
                </c:pt>
                <c:pt idx="261">
                  <c:v>45918</c:v>
                </c:pt>
                <c:pt idx="262">
                  <c:v>45919</c:v>
                </c:pt>
                <c:pt idx="263">
                  <c:v>45920</c:v>
                </c:pt>
                <c:pt idx="264">
                  <c:v>45921</c:v>
                </c:pt>
                <c:pt idx="265">
                  <c:v>45922</c:v>
                </c:pt>
                <c:pt idx="266">
                  <c:v>45923</c:v>
                </c:pt>
                <c:pt idx="267">
                  <c:v>45924</c:v>
                </c:pt>
                <c:pt idx="268">
                  <c:v>45925</c:v>
                </c:pt>
                <c:pt idx="269">
                  <c:v>45926</c:v>
                </c:pt>
                <c:pt idx="270">
                  <c:v>45927</c:v>
                </c:pt>
                <c:pt idx="271">
                  <c:v>45928</c:v>
                </c:pt>
                <c:pt idx="272">
                  <c:v>45929</c:v>
                </c:pt>
                <c:pt idx="273">
                  <c:v>45930</c:v>
                </c:pt>
                <c:pt idx="274">
                  <c:v>45931</c:v>
                </c:pt>
                <c:pt idx="275">
                  <c:v>45932</c:v>
                </c:pt>
                <c:pt idx="276">
                  <c:v>45933</c:v>
                </c:pt>
                <c:pt idx="277">
                  <c:v>45934</c:v>
                </c:pt>
                <c:pt idx="278">
                  <c:v>45935</c:v>
                </c:pt>
                <c:pt idx="279">
                  <c:v>45936</c:v>
                </c:pt>
                <c:pt idx="280">
                  <c:v>45937</c:v>
                </c:pt>
                <c:pt idx="281">
                  <c:v>45938</c:v>
                </c:pt>
                <c:pt idx="282">
                  <c:v>45939</c:v>
                </c:pt>
                <c:pt idx="283">
                  <c:v>45940</c:v>
                </c:pt>
                <c:pt idx="284">
                  <c:v>45941</c:v>
                </c:pt>
                <c:pt idx="285">
                  <c:v>45942</c:v>
                </c:pt>
                <c:pt idx="286">
                  <c:v>45943</c:v>
                </c:pt>
                <c:pt idx="287">
                  <c:v>45944</c:v>
                </c:pt>
                <c:pt idx="288">
                  <c:v>45945</c:v>
                </c:pt>
                <c:pt idx="289">
                  <c:v>45946</c:v>
                </c:pt>
                <c:pt idx="290">
                  <c:v>45947</c:v>
                </c:pt>
                <c:pt idx="291">
                  <c:v>45948</c:v>
                </c:pt>
                <c:pt idx="292">
                  <c:v>45949</c:v>
                </c:pt>
                <c:pt idx="293">
                  <c:v>45950</c:v>
                </c:pt>
                <c:pt idx="294">
                  <c:v>45951</c:v>
                </c:pt>
                <c:pt idx="295">
                  <c:v>45952</c:v>
                </c:pt>
                <c:pt idx="296">
                  <c:v>45953</c:v>
                </c:pt>
                <c:pt idx="297">
                  <c:v>45954</c:v>
                </c:pt>
                <c:pt idx="298">
                  <c:v>45955</c:v>
                </c:pt>
                <c:pt idx="299">
                  <c:v>45956</c:v>
                </c:pt>
                <c:pt idx="300">
                  <c:v>45957</c:v>
                </c:pt>
                <c:pt idx="301">
                  <c:v>45958</c:v>
                </c:pt>
                <c:pt idx="302">
                  <c:v>45959</c:v>
                </c:pt>
                <c:pt idx="303">
                  <c:v>45960</c:v>
                </c:pt>
                <c:pt idx="304">
                  <c:v>45961</c:v>
                </c:pt>
                <c:pt idx="305">
                  <c:v>45962</c:v>
                </c:pt>
                <c:pt idx="306">
                  <c:v>45963</c:v>
                </c:pt>
                <c:pt idx="307">
                  <c:v>45964</c:v>
                </c:pt>
                <c:pt idx="308">
                  <c:v>45965</c:v>
                </c:pt>
                <c:pt idx="309">
                  <c:v>45966</c:v>
                </c:pt>
                <c:pt idx="310">
                  <c:v>45967</c:v>
                </c:pt>
                <c:pt idx="311">
                  <c:v>45968</c:v>
                </c:pt>
                <c:pt idx="312">
                  <c:v>45969</c:v>
                </c:pt>
                <c:pt idx="313">
                  <c:v>45970</c:v>
                </c:pt>
                <c:pt idx="314">
                  <c:v>45971</c:v>
                </c:pt>
                <c:pt idx="315">
                  <c:v>45972</c:v>
                </c:pt>
                <c:pt idx="316">
                  <c:v>45973</c:v>
                </c:pt>
                <c:pt idx="317">
                  <c:v>45974</c:v>
                </c:pt>
                <c:pt idx="318">
                  <c:v>45975</c:v>
                </c:pt>
                <c:pt idx="319">
                  <c:v>45976</c:v>
                </c:pt>
                <c:pt idx="320">
                  <c:v>45977</c:v>
                </c:pt>
                <c:pt idx="321">
                  <c:v>45978</c:v>
                </c:pt>
                <c:pt idx="322">
                  <c:v>45979</c:v>
                </c:pt>
                <c:pt idx="323">
                  <c:v>45980</c:v>
                </c:pt>
                <c:pt idx="324">
                  <c:v>45981</c:v>
                </c:pt>
                <c:pt idx="325">
                  <c:v>45982</c:v>
                </c:pt>
                <c:pt idx="326">
                  <c:v>45983</c:v>
                </c:pt>
                <c:pt idx="327">
                  <c:v>45984</c:v>
                </c:pt>
                <c:pt idx="328">
                  <c:v>45985</c:v>
                </c:pt>
                <c:pt idx="329">
                  <c:v>45986</c:v>
                </c:pt>
                <c:pt idx="330">
                  <c:v>45987</c:v>
                </c:pt>
                <c:pt idx="331">
                  <c:v>45988</c:v>
                </c:pt>
                <c:pt idx="332">
                  <c:v>45989</c:v>
                </c:pt>
                <c:pt idx="333">
                  <c:v>45990</c:v>
                </c:pt>
                <c:pt idx="334">
                  <c:v>45991</c:v>
                </c:pt>
                <c:pt idx="335">
                  <c:v>45992</c:v>
                </c:pt>
                <c:pt idx="336">
                  <c:v>45993</c:v>
                </c:pt>
                <c:pt idx="337">
                  <c:v>45994</c:v>
                </c:pt>
                <c:pt idx="338">
                  <c:v>45995</c:v>
                </c:pt>
                <c:pt idx="339">
                  <c:v>45996</c:v>
                </c:pt>
                <c:pt idx="340">
                  <c:v>45997</c:v>
                </c:pt>
                <c:pt idx="341">
                  <c:v>45998</c:v>
                </c:pt>
                <c:pt idx="342">
                  <c:v>45999</c:v>
                </c:pt>
                <c:pt idx="343">
                  <c:v>46000</c:v>
                </c:pt>
                <c:pt idx="344">
                  <c:v>46001</c:v>
                </c:pt>
                <c:pt idx="345">
                  <c:v>46002</c:v>
                </c:pt>
                <c:pt idx="346">
                  <c:v>46003</c:v>
                </c:pt>
                <c:pt idx="347">
                  <c:v>46004</c:v>
                </c:pt>
                <c:pt idx="348">
                  <c:v>46005</c:v>
                </c:pt>
                <c:pt idx="349">
                  <c:v>46006</c:v>
                </c:pt>
                <c:pt idx="350">
                  <c:v>46007</c:v>
                </c:pt>
                <c:pt idx="351">
                  <c:v>46008</c:v>
                </c:pt>
                <c:pt idx="352">
                  <c:v>46009</c:v>
                </c:pt>
                <c:pt idx="353">
                  <c:v>46010</c:v>
                </c:pt>
                <c:pt idx="354">
                  <c:v>46011</c:v>
                </c:pt>
                <c:pt idx="355">
                  <c:v>46012</c:v>
                </c:pt>
                <c:pt idx="356">
                  <c:v>46013</c:v>
                </c:pt>
                <c:pt idx="357">
                  <c:v>46014</c:v>
                </c:pt>
                <c:pt idx="358">
                  <c:v>46015</c:v>
                </c:pt>
                <c:pt idx="359">
                  <c:v>46016</c:v>
                </c:pt>
                <c:pt idx="360">
                  <c:v>46017</c:v>
                </c:pt>
                <c:pt idx="361">
                  <c:v>46018</c:v>
                </c:pt>
                <c:pt idx="362">
                  <c:v>46019</c:v>
                </c:pt>
                <c:pt idx="363">
                  <c:v>46020</c:v>
                </c:pt>
                <c:pt idx="364">
                  <c:v>46021</c:v>
                </c:pt>
                <c:pt idx="365">
                  <c:v>46022</c:v>
                </c:pt>
                <c:pt idx="366">
                  <c:v>46023</c:v>
                </c:pt>
                <c:pt idx="367">
                  <c:v>46024</c:v>
                </c:pt>
                <c:pt idx="368">
                  <c:v>46025</c:v>
                </c:pt>
                <c:pt idx="369">
                  <c:v>46026</c:v>
                </c:pt>
                <c:pt idx="370">
                  <c:v>46027</c:v>
                </c:pt>
                <c:pt idx="371">
                  <c:v>46028</c:v>
                </c:pt>
                <c:pt idx="372">
                  <c:v>46029</c:v>
                </c:pt>
                <c:pt idx="373">
                  <c:v>46030</c:v>
                </c:pt>
                <c:pt idx="374">
                  <c:v>46031</c:v>
                </c:pt>
                <c:pt idx="375">
                  <c:v>46032</c:v>
                </c:pt>
                <c:pt idx="376">
                  <c:v>46033</c:v>
                </c:pt>
                <c:pt idx="377">
                  <c:v>46034</c:v>
                </c:pt>
                <c:pt idx="378">
                  <c:v>46035</c:v>
                </c:pt>
                <c:pt idx="379">
                  <c:v>46036</c:v>
                </c:pt>
                <c:pt idx="380">
                  <c:v>46037</c:v>
                </c:pt>
                <c:pt idx="381">
                  <c:v>46038</c:v>
                </c:pt>
                <c:pt idx="382">
                  <c:v>46039</c:v>
                </c:pt>
                <c:pt idx="383">
                  <c:v>46040</c:v>
                </c:pt>
                <c:pt idx="384">
                  <c:v>46041</c:v>
                </c:pt>
                <c:pt idx="385">
                  <c:v>46042</c:v>
                </c:pt>
                <c:pt idx="386">
                  <c:v>46043</c:v>
                </c:pt>
                <c:pt idx="387">
                  <c:v>46044</c:v>
                </c:pt>
                <c:pt idx="388">
                  <c:v>46045</c:v>
                </c:pt>
                <c:pt idx="389">
                  <c:v>46046</c:v>
                </c:pt>
                <c:pt idx="390">
                  <c:v>46047</c:v>
                </c:pt>
                <c:pt idx="391">
                  <c:v>46048</c:v>
                </c:pt>
                <c:pt idx="392">
                  <c:v>46049</c:v>
                </c:pt>
                <c:pt idx="393">
                  <c:v>46050</c:v>
                </c:pt>
                <c:pt idx="394">
                  <c:v>46051</c:v>
                </c:pt>
                <c:pt idx="395">
                  <c:v>46052</c:v>
                </c:pt>
                <c:pt idx="396">
                  <c:v>46053</c:v>
                </c:pt>
                <c:pt idx="397">
                  <c:v>46054</c:v>
                </c:pt>
                <c:pt idx="398">
                  <c:v>46055</c:v>
                </c:pt>
                <c:pt idx="399">
                  <c:v>46056</c:v>
                </c:pt>
                <c:pt idx="400">
                  <c:v>46057</c:v>
                </c:pt>
                <c:pt idx="401">
                  <c:v>46058</c:v>
                </c:pt>
                <c:pt idx="402">
                  <c:v>46059</c:v>
                </c:pt>
                <c:pt idx="403">
                  <c:v>46060</c:v>
                </c:pt>
                <c:pt idx="404">
                  <c:v>46061</c:v>
                </c:pt>
                <c:pt idx="405">
                  <c:v>46062</c:v>
                </c:pt>
                <c:pt idx="406">
                  <c:v>46063</c:v>
                </c:pt>
                <c:pt idx="407">
                  <c:v>46064</c:v>
                </c:pt>
                <c:pt idx="408">
                  <c:v>46065</c:v>
                </c:pt>
                <c:pt idx="409">
                  <c:v>46066</c:v>
                </c:pt>
                <c:pt idx="410">
                  <c:v>46067</c:v>
                </c:pt>
                <c:pt idx="411">
                  <c:v>46068</c:v>
                </c:pt>
                <c:pt idx="412">
                  <c:v>46069</c:v>
                </c:pt>
                <c:pt idx="413">
                  <c:v>46070</c:v>
                </c:pt>
                <c:pt idx="414">
                  <c:v>46071</c:v>
                </c:pt>
                <c:pt idx="415">
                  <c:v>46072</c:v>
                </c:pt>
                <c:pt idx="416">
                  <c:v>46073</c:v>
                </c:pt>
                <c:pt idx="417">
                  <c:v>46074</c:v>
                </c:pt>
                <c:pt idx="418">
                  <c:v>46075</c:v>
                </c:pt>
                <c:pt idx="419">
                  <c:v>46076</c:v>
                </c:pt>
                <c:pt idx="420">
                  <c:v>46077</c:v>
                </c:pt>
                <c:pt idx="421">
                  <c:v>46078</c:v>
                </c:pt>
                <c:pt idx="422">
                  <c:v>46079</c:v>
                </c:pt>
                <c:pt idx="423">
                  <c:v>46080</c:v>
                </c:pt>
                <c:pt idx="424">
                  <c:v>46081</c:v>
                </c:pt>
                <c:pt idx="425">
                  <c:v>46082</c:v>
                </c:pt>
                <c:pt idx="426">
                  <c:v>46082</c:v>
                </c:pt>
                <c:pt idx="427">
                  <c:v>46083</c:v>
                </c:pt>
                <c:pt idx="428">
                  <c:v>46084</c:v>
                </c:pt>
                <c:pt idx="429">
                  <c:v>46085</c:v>
                </c:pt>
                <c:pt idx="430">
                  <c:v>46086</c:v>
                </c:pt>
                <c:pt idx="431">
                  <c:v>46087</c:v>
                </c:pt>
                <c:pt idx="432">
                  <c:v>46088</c:v>
                </c:pt>
                <c:pt idx="433">
                  <c:v>46089</c:v>
                </c:pt>
                <c:pt idx="434">
                  <c:v>46090</c:v>
                </c:pt>
                <c:pt idx="435">
                  <c:v>46091</c:v>
                </c:pt>
                <c:pt idx="436">
                  <c:v>46092</c:v>
                </c:pt>
                <c:pt idx="437">
                  <c:v>46093</c:v>
                </c:pt>
                <c:pt idx="438">
                  <c:v>46094</c:v>
                </c:pt>
                <c:pt idx="439">
                  <c:v>46095</c:v>
                </c:pt>
                <c:pt idx="440">
                  <c:v>46096</c:v>
                </c:pt>
                <c:pt idx="441">
                  <c:v>46097</c:v>
                </c:pt>
                <c:pt idx="442">
                  <c:v>46098</c:v>
                </c:pt>
                <c:pt idx="443">
                  <c:v>46099</c:v>
                </c:pt>
                <c:pt idx="444">
                  <c:v>46100</c:v>
                </c:pt>
                <c:pt idx="445">
                  <c:v>46101</c:v>
                </c:pt>
                <c:pt idx="446">
                  <c:v>46102</c:v>
                </c:pt>
                <c:pt idx="447">
                  <c:v>46103</c:v>
                </c:pt>
                <c:pt idx="448">
                  <c:v>46104</c:v>
                </c:pt>
                <c:pt idx="449">
                  <c:v>46105</c:v>
                </c:pt>
                <c:pt idx="450">
                  <c:v>46106</c:v>
                </c:pt>
                <c:pt idx="451">
                  <c:v>46107</c:v>
                </c:pt>
                <c:pt idx="452">
                  <c:v>46108</c:v>
                </c:pt>
                <c:pt idx="453">
                  <c:v>46109</c:v>
                </c:pt>
                <c:pt idx="454">
                  <c:v>46110</c:v>
                </c:pt>
                <c:pt idx="455">
                  <c:v>46111</c:v>
                </c:pt>
                <c:pt idx="456">
                  <c:v>46112</c:v>
                </c:pt>
                <c:pt idx="457">
                  <c:v>46113</c:v>
                </c:pt>
                <c:pt idx="458">
                  <c:v>46114</c:v>
                </c:pt>
                <c:pt idx="459">
                  <c:v>46115</c:v>
                </c:pt>
                <c:pt idx="460">
                  <c:v>46116</c:v>
                </c:pt>
                <c:pt idx="461">
                  <c:v>46117</c:v>
                </c:pt>
                <c:pt idx="462">
                  <c:v>46118</c:v>
                </c:pt>
                <c:pt idx="463">
                  <c:v>46119</c:v>
                </c:pt>
                <c:pt idx="464">
                  <c:v>46120</c:v>
                </c:pt>
                <c:pt idx="465">
                  <c:v>46121</c:v>
                </c:pt>
                <c:pt idx="466">
                  <c:v>46122</c:v>
                </c:pt>
                <c:pt idx="467">
                  <c:v>46123</c:v>
                </c:pt>
                <c:pt idx="468">
                  <c:v>46124</c:v>
                </c:pt>
                <c:pt idx="469">
                  <c:v>46125</c:v>
                </c:pt>
                <c:pt idx="470">
                  <c:v>46126</c:v>
                </c:pt>
                <c:pt idx="471">
                  <c:v>46127</c:v>
                </c:pt>
                <c:pt idx="472">
                  <c:v>46128</c:v>
                </c:pt>
                <c:pt idx="473">
                  <c:v>46129</c:v>
                </c:pt>
                <c:pt idx="474">
                  <c:v>46130</c:v>
                </c:pt>
                <c:pt idx="475">
                  <c:v>46131</c:v>
                </c:pt>
                <c:pt idx="476">
                  <c:v>46132</c:v>
                </c:pt>
                <c:pt idx="477">
                  <c:v>46133</c:v>
                </c:pt>
                <c:pt idx="478">
                  <c:v>46134</c:v>
                </c:pt>
                <c:pt idx="479">
                  <c:v>46135</c:v>
                </c:pt>
                <c:pt idx="480">
                  <c:v>46136</c:v>
                </c:pt>
                <c:pt idx="481">
                  <c:v>46137</c:v>
                </c:pt>
                <c:pt idx="482">
                  <c:v>46138</c:v>
                </c:pt>
                <c:pt idx="483">
                  <c:v>46139</c:v>
                </c:pt>
                <c:pt idx="484">
                  <c:v>46140</c:v>
                </c:pt>
                <c:pt idx="485">
                  <c:v>46141</c:v>
                </c:pt>
                <c:pt idx="486">
                  <c:v>46142</c:v>
                </c:pt>
                <c:pt idx="487">
                  <c:v>46143</c:v>
                </c:pt>
                <c:pt idx="488">
                  <c:v>46144</c:v>
                </c:pt>
                <c:pt idx="489">
                  <c:v>46145</c:v>
                </c:pt>
                <c:pt idx="490">
                  <c:v>46146</c:v>
                </c:pt>
                <c:pt idx="491">
                  <c:v>46147</c:v>
                </c:pt>
                <c:pt idx="492">
                  <c:v>46148</c:v>
                </c:pt>
                <c:pt idx="493">
                  <c:v>46149</c:v>
                </c:pt>
                <c:pt idx="494">
                  <c:v>46150</c:v>
                </c:pt>
                <c:pt idx="495">
                  <c:v>46151</c:v>
                </c:pt>
                <c:pt idx="496">
                  <c:v>46152</c:v>
                </c:pt>
                <c:pt idx="497">
                  <c:v>46153</c:v>
                </c:pt>
                <c:pt idx="498">
                  <c:v>46154</c:v>
                </c:pt>
                <c:pt idx="499">
                  <c:v>46155</c:v>
                </c:pt>
                <c:pt idx="500">
                  <c:v>46156</c:v>
                </c:pt>
                <c:pt idx="501">
                  <c:v>46157</c:v>
                </c:pt>
                <c:pt idx="502">
                  <c:v>46158</c:v>
                </c:pt>
                <c:pt idx="503">
                  <c:v>46159</c:v>
                </c:pt>
                <c:pt idx="504">
                  <c:v>46160</c:v>
                </c:pt>
                <c:pt idx="505">
                  <c:v>46161</c:v>
                </c:pt>
                <c:pt idx="506">
                  <c:v>46162</c:v>
                </c:pt>
                <c:pt idx="507">
                  <c:v>46163</c:v>
                </c:pt>
                <c:pt idx="508">
                  <c:v>46164</c:v>
                </c:pt>
                <c:pt idx="509">
                  <c:v>46165</c:v>
                </c:pt>
                <c:pt idx="510">
                  <c:v>46166</c:v>
                </c:pt>
                <c:pt idx="511">
                  <c:v>46167</c:v>
                </c:pt>
                <c:pt idx="512">
                  <c:v>46168</c:v>
                </c:pt>
                <c:pt idx="513">
                  <c:v>46169</c:v>
                </c:pt>
                <c:pt idx="514">
                  <c:v>46170</c:v>
                </c:pt>
                <c:pt idx="515">
                  <c:v>46171</c:v>
                </c:pt>
                <c:pt idx="516">
                  <c:v>46172</c:v>
                </c:pt>
                <c:pt idx="517">
                  <c:v>46173</c:v>
                </c:pt>
                <c:pt idx="518">
                  <c:v>46174</c:v>
                </c:pt>
                <c:pt idx="519">
                  <c:v>46175</c:v>
                </c:pt>
                <c:pt idx="520">
                  <c:v>46176</c:v>
                </c:pt>
                <c:pt idx="521">
                  <c:v>46177</c:v>
                </c:pt>
                <c:pt idx="522">
                  <c:v>46178</c:v>
                </c:pt>
                <c:pt idx="523">
                  <c:v>46179</c:v>
                </c:pt>
                <c:pt idx="524">
                  <c:v>46180</c:v>
                </c:pt>
                <c:pt idx="525">
                  <c:v>46181</c:v>
                </c:pt>
                <c:pt idx="526">
                  <c:v>46182</c:v>
                </c:pt>
                <c:pt idx="527">
                  <c:v>46183</c:v>
                </c:pt>
                <c:pt idx="528">
                  <c:v>46184</c:v>
                </c:pt>
                <c:pt idx="529">
                  <c:v>46185</c:v>
                </c:pt>
                <c:pt idx="530">
                  <c:v>46186</c:v>
                </c:pt>
                <c:pt idx="531">
                  <c:v>46187</c:v>
                </c:pt>
                <c:pt idx="532">
                  <c:v>46188</c:v>
                </c:pt>
                <c:pt idx="533">
                  <c:v>46189</c:v>
                </c:pt>
                <c:pt idx="534">
                  <c:v>46190</c:v>
                </c:pt>
                <c:pt idx="535">
                  <c:v>46191</c:v>
                </c:pt>
                <c:pt idx="536">
                  <c:v>46192</c:v>
                </c:pt>
                <c:pt idx="537">
                  <c:v>46193</c:v>
                </c:pt>
                <c:pt idx="538">
                  <c:v>46194</c:v>
                </c:pt>
                <c:pt idx="539">
                  <c:v>46195</c:v>
                </c:pt>
                <c:pt idx="540">
                  <c:v>46196</c:v>
                </c:pt>
                <c:pt idx="541">
                  <c:v>46197</c:v>
                </c:pt>
                <c:pt idx="542">
                  <c:v>46198</c:v>
                </c:pt>
                <c:pt idx="543">
                  <c:v>46199</c:v>
                </c:pt>
                <c:pt idx="544">
                  <c:v>46200</c:v>
                </c:pt>
                <c:pt idx="545">
                  <c:v>46201</c:v>
                </c:pt>
                <c:pt idx="546">
                  <c:v>46202</c:v>
                </c:pt>
                <c:pt idx="547">
                  <c:v>46203</c:v>
                </c:pt>
                <c:pt idx="548">
                  <c:v>46204</c:v>
                </c:pt>
                <c:pt idx="549">
                  <c:v>46205</c:v>
                </c:pt>
                <c:pt idx="550">
                  <c:v>46206</c:v>
                </c:pt>
                <c:pt idx="551">
                  <c:v>46207</c:v>
                </c:pt>
                <c:pt idx="552">
                  <c:v>46208</c:v>
                </c:pt>
                <c:pt idx="553">
                  <c:v>46209</c:v>
                </c:pt>
                <c:pt idx="554">
                  <c:v>46210</c:v>
                </c:pt>
                <c:pt idx="555">
                  <c:v>46211</c:v>
                </c:pt>
                <c:pt idx="556">
                  <c:v>46212</c:v>
                </c:pt>
                <c:pt idx="557">
                  <c:v>46213</c:v>
                </c:pt>
                <c:pt idx="558">
                  <c:v>46214</c:v>
                </c:pt>
                <c:pt idx="559">
                  <c:v>46215</c:v>
                </c:pt>
                <c:pt idx="560">
                  <c:v>46216</c:v>
                </c:pt>
                <c:pt idx="561">
                  <c:v>46217</c:v>
                </c:pt>
                <c:pt idx="562">
                  <c:v>46218</c:v>
                </c:pt>
                <c:pt idx="563">
                  <c:v>46219</c:v>
                </c:pt>
                <c:pt idx="564">
                  <c:v>46220</c:v>
                </c:pt>
                <c:pt idx="565">
                  <c:v>46221</c:v>
                </c:pt>
                <c:pt idx="566">
                  <c:v>46222</c:v>
                </c:pt>
                <c:pt idx="567">
                  <c:v>46223</c:v>
                </c:pt>
                <c:pt idx="568">
                  <c:v>46224</c:v>
                </c:pt>
                <c:pt idx="569">
                  <c:v>46225</c:v>
                </c:pt>
                <c:pt idx="570">
                  <c:v>46226</c:v>
                </c:pt>
                <c:pt idx="571">
                  <c:v>46227</c:v>
                </c:pt>
                <c:pt idx="572">
                  <c:v>46228</c:v>
                </c:pt>
                <c:pt idx="573">
                  <c:v>46229</c:v>
                </c:pt>
                <c:pt idx="574">
                  <c:v>46230</c:v>
                </c:pt>
                <c:pt idx="575">
                  <c:v>46231</c:v>
                </c:pt>
                <c:pt idx="576">
                  <c:v>46232</c:v>
                </c:pt>
                <c:pt idx="577">
                  <c:v>46233</c:v>
                </c:pt>
                <c:pt idx="578">
                  <c:v>46234</c:v>
                </c:pt>
                <c:pt idx="579">
                  <c:v>46235</c:v>
                </c:pt>
                <c:pt idx="580">
                  <c:v>46236</c:v>
                </c:pt>
                <c:pt idx="581">
                  <c:v>46237</c:v>
                </c:pt>
                <c:pt idx="582">
                  <c:v>46238</c:v>
                </c:pt>
                <c:pt idx="583">
                  <c:v>46239</c:v>
                </c:pt>
                <c:pt idx="584">
                  <c:v>46240</c:v>
                </c:pt>
                <c:pt idx="585">
                  <c:v>46241</c:v>
                </c:pt>
                <c:pt idx="586">
                  <c:v>46242</c:v>
                </c:pt>
                <c:pt idx="587">
                  <c:v>46243</c:v>
                </c:pt>
                <c:pt idx="588">
                  <c:v>46244</c:v>
                </c:pt>
                <c:pt idx="589">
                  <c:v>46245</c:v>
                </c:pt>
                <c:pt idx="590">
                  <c:v>46246</c:v>
                </c:pt>
                <c:pt idx="591">
                  <c:v>46247</c:v>
                </c:pt>
                <c:pt idx="592">
                  <c:v>46248</c:v>
                </c:pt>
                <c:pt idx="593">
                  <c:v>46249</c:v>
                </c:pt>
                <c:pt idx="594">
                  <c:v>46250</c:v>
                </c:pt>
                <c:pt idx="595">
                  <c:v>46251</c:v>
                </c:pt>
                <c:pt idx="596">
                  <c:v>46252</c:v>
                </c:pt>
                <c:pt idx="597">
                  <c:v>46253</c:v>
                </c:pt>
                <c:pt idx="598">
                  <c:v>46254</c:v>
                </c:pt>
                <c:pt idx="599">
                  <c:v>46255</c:v>
                </c:pt>
                <c:pt idx="600">
                  <c:v>46256</c:v>
                </c:pt>
                <c:pt idx="601">
                  <c:v>46257</c:v>
                </c:pt>
                <c:pt idx="602">
                  <c:v>46258</c:v>
                </c:pt>
                <c:pt idx="603">
                  <c:v>46259</c:v>
                </c:pt>
                <c:pt idx="604">
                  <c:v>46260</c:v>
                </c:pt>
                <c:pt idx="605">
                  <c:v>46261</c:v>
                </c:pt>
                <c:pt idx="606">
                  <c:v>46262</c:v>
                </c:pt>
                <c:pt idx="607">
                  <c:v>46263</c:v>
                </c:pt>
                <c:pt idx="608">
                  <c:v>46264</c:v>
                </c:pt>
                <c:pt idx="609">
                  <c:v>46265</c:v>
                </c:pt>
                <c:pt idx="610">
                  <c:v>46266</c:v>
                </c:pt>
                <c:pt idx="611">
                  <c:v>46267</c:v>
                </c:pt>
                <c:pt idx="612">
                  <c:v>46268</c:v>
                </c:pt>
                <c:pt idx="613">
                  <c:v>46269</c:v>
                </c:pt>
                <c:pt idx="614">
                  <c:v>46270</c:v>
                </c:pt>
                <c:pt idx="615">
                  <c:v>46271</c:v>
                </c:pt>
                <c:pt idx="616">
                  <c:v>46272</c:v>
                </c:pt>
                <c:pt idx="617">
                  <c:v>46273</c:v>
                </c:pt>
                <c:pt idx="618">
                  <c:v>46274</c:v>
                </c:pt>
                <c:pt idx="619">
                  <c:v>46275</c:v>
                </c:pt>
                <c:pt idx="620">
                  <c:v>46276</c:v>
                </c:pt>
                <c:pt idx="621">
                  <c:v>46277</c:v>
                </c:pt>
                <c:pt idx="622">
                  <c:v>46278</c:v>
                </c:pt>
                <c:pt idx="623">
                  <c:v>46279</c:v>
                </c:pt>
                <c:pt idx="624">
                  <c:v>46280</c:v>
                </c:pt>
                <c:pt idx="625">
                  <c:v>46281</c:v>
                </c:pt>
                <c:pt idx="626">
                  <c:v>46282</c:v>
                </c:pt>
                <c:pt idx="627">
                  <c:v>46283</c:v>
                </c:pt>
                <c:pt idx="628">
                  <c:v>46284</c:v>
                </c:pt>
                <c:pt idx="629">
                  <c:v>46285</c:v>
                </c:pt>
                <c:pt idx="630">
                  <c:v>46286</c:v>
                </c:pt>
                <c:pt idx="631">
                  <c:v>46287</c:v>
                </c:pt>
                <c:pt idx="632">
                  <c:v>46288</c:v>
                </c:pt>
                <c:pt idx="633">
                  <c:v>46289</c:v>
                </c:pt>
                <c:pt idx="634">
                  <c:v>46290</c:v>
                </c:pt>
                <c:pt idx="635">
                  <c:v>46291</c:v>
                </c:pt>
                <c:pt idx="636">
                  <c:v>46292</c:v>
                </c:pt>
                <c:pt idx="637">
                  <c:v>46293</c:v>
                </c:pt>
                <c:pt idx="638">
                  <c:v>46294</c:v>
                </c:pt>
                <c:pt idx="639">
                  <c:v>46295</c:v>
                </c:pt>
                <c:pt idx="640">
                  <c:v>46296</c:v>
                </c:pt>
                <c:pt idx="641">
                  <c:v>46297</c:v>
                </c:pt>
                <c:pt idx="642">
                  <c:v>46298</c:v>
                </c:pt>
                <c:pt idx="643">
                  <c:v>46299</c:v>
                </c:pt>
                <c:pt idx="644">
                  <c:v>46300</c:v>
                </c:pt>
                <c:pt idx="645">
                  <c:v>46301</c:v>
                </c:pt>
                <c:pt idx="646">
                  <c:v>46302</c:v>
                </c:pt>
                <c:pt idx="647">
                  <c:v>46303</c:v>
                </c:pt>
                <c:pt idx="648">
                  <c:v>46304</c:v>
                </c:pt>
                <c:pt idx="649">
                  <c:v>46305</c:v>
                </c:pt>
                <c:pt idx="650">
                  <c:v>46306</c:v>
                </c:pt>
                <c:pt idx="651">
                  <c:v>46307</c:v>
                </c:pt>
                <c:pt idx="652">
                  <c:v>46308</c:v>
                </c:pt>
                <c:pt idx="653">
                  <c:v>46309</c:v>
                </c:pt>
                <c:pt idx="654">
                  <c:v>46310</c:v>
                </c:pt>
                <c:pt idx="655">
                  <c:v>46311</c:v>
                </c:pt>
                <c:pt idx="656">
                  <c:v>46312</c:v>
                </c:pt>
                <c:pt idx="657">
                  <c:v>46313</c:v>
                </c:pt>
                <c:pt idx="658">
                  <c:v>46314</c:v>
                </c:pt>
                <c:pt idx="659">
                  <c:v>46315</c:v>
                </c:pt>
                <c:pt idx="660">
                  <c:v>46316</c:v>
                </c:pt>
                <c:pt idx="661">
                  <c:v>46317</c:v>
                </c:pt>
                <c:pt idx="662">
                  <c:v>46318</c:v>
                </c:pt>
                <c:pt idx="663">
                  <c:v>46319</c:v>
                </c:pt>
                <c:pt idx="664">
                  <c:v>46320</c:v>
                </c:pt>
                <c:pt idx="665">
                  <c:v>46321</c:v>
                </c:pt>
                <c:pt idx="666">
                  <c:v>46322</c:v>
                </c:pt>
                <c:pt idx="667">
                  <c:v>46323</c:v>
                </c:pt>
                <c:pt idx="668">
                  <c:v>46324</c:v>
                </c:pt>
                <c:pt idx="669">
                  <c:v>46325</c:v>
                </c:pt>
                <c:pt idx="670">
                  <c:v>46326</c:v>
                </c:pt>
                <c:pt idx="671">
                  <c:v>46327</c:v>
                </c:pt>
                <c:pt idx="672">
                  <c:v>46328</c:v>
                </c:pt>
                <c:pt idx="673">
                  <c:v>46329</c:v>
                </c:pt>
                <c:pt idx="674">
                  <c:v>46330</c:v>
                </c:pt>
                <c:pt idx="675">
                  <c:v>46331</c:v>
                </c:pt>
                <c:pt idx="676">
                  <c:v>46332</c:v>
                </c:pt>
                <c:pt idx="677">
                  <c:v>46333</c:v>
                </c:pt>
                <c:pt idx="678">
                  <c:v>46334</c:v>
                </c:pt>
                <c:pt idx="679">
                  <c:v>46335</c:v>
                </c:pt>
                <c:pt idx="680">
                  <c:v>46336</c:v>
                </c:pt>
                <c:pt idx="681">
                  <c:v>46337</c:v>
                </c:pt>
                <c:pt idx="682">
                  <c:v>46338</c:v>
                </c:pt>
                <c:pt idx="683">
                  <c:v>46339</c:v>
                </c:pt>
                <c:pt idx="684">
                  <c:v>46340</c:v>
                </c:pt>
                <c:pt idx="685">
                  <c:v>46341</c:v>
                </c:pt>
                <c:pt idx="686">
                  <c:v>46342</c:v>
                </c:pt>
                <c:pt idx="687">
                  <c:v>46343</c:v>
                </c:pt>
                <c:pt idx="688">
                  <c:v>46344</c:v>
                </c:pt>
                <c:pt idx="689">
                  <c:v>46345</c:v>
                </c:pt>
                <c:pt idx="690">
                  <c:v>46346</c:v>
                </c:pt>
                <c:pt idx="691">
                  <c:v>46347</c:v>
                </c:pt>
                <c:pt idx="692">
                  <c:v>46348</c:v>
                </c:pt>
                <c:pt idx="693">
                  <c:v>46349</c:v>
                </c:pt>
                <c:pt idx="694">
                  <c:v>46350</c:v>
                </c:pt>
                <c:pt idx="695">
                  <c:v>46351</c:v>
                </c:pt>
                <c:pt idx="696">
                  <c:v>46352</c:v>
                </c:pt>
                <c:pt idx="697">
                  <c:v>46353</c:v>
                </c:pt>
                <c:pt idx="698">
                  <c:v>46354</c:v>
                </c:pt>
                <c:pt idx="699">
                  <c:v>46355</c:v>
                </c:pt>
                <c:pt idx="700">
                  <c:v>46356</c:v>
                </c:pt>
                <c:pt idx="701">
                  <c:v>46357</c:v>
                </c:pt>
                <c:pt idx="702">
                  <c:v>46358</c:v>
                </c:pt>
                <c:pt idx="703">
                  <c:v>46359</c:v>
                </c:pt>
                <c:pt idx="704">
                  <c:v>46360</c:v>
                </c:pt>
                <c:pt idx="705">
                  <c:v>46361</c:v>
                </c:pt>
                <c:pt idx="706">
                  <c:v>46362</c:v>
                </c:pt>
                <c:pt idx="707">
                  <c:v>46363</c:v>
                </c:pt>
                <c:pt idx="708">
                  <c:v>46364</c:v>
                </c:pt>
                <c:pt idx="709">
                  <c:v>46365</c:v>
                </c:pt>
                <c:pt idx="710">
                  <c:v>46366</c:v>
                </c:pt>
                <c:pt idx="711">
                  <c:v>46367</c:v>
                </c:pt>
                <c:pt idx="712">
                  <c:v>46368</c:v>
                </c:pt>
                <c:pt idx="713">
                  <c:v>46369</c:v>
                </c:pt>
                <c:pt idx="714">
                  <c:v>46370</c:v>
                </c:pt>
                <c:pt idx="715">
                  <c:v>46371</c:v>
                </c:pt>
                <c:pt idx="716">
                  <c:v>46372</c:v>
                </c:pt>
                <c:pt idx="717">
                  <c:v>46373</c:v>
                </c:pt>
                <c:pt idx="718">
                  <c:v>46374</c:v>
                </c:pt>
                <c:pt idx="719">
                  <c:v>46375</c:v>
                </c:pt>
                <c:pt idx="720">
                  <c:v>46376</c:v>
                </c:pt>
                <c:pt idx="721">
                  <c:v>46377</c:v>
                </c:pt>
                <c:pt idx="722">
                  <c:v>46378</c:v>
                </c:pt>
                <c:pt idx="723">
                  <c:v>46379</c:v>
                </c:pt>
                <c:pt idx="724">
                  <c:v>46380</c:v>
                </c:pt>
                <c:pt idx="725">
                  <c:v>46381</c:v>
                </c:pt>
                <c:pt idx="726">
                  <c:v>46382</c:v>
                </c:pt>
                <c:pt idx="727">
                  <c:v>46383</c:v>
                </c:pt>
                <c:pt idx="728">
                  <c:v>46384</c:v>
                </c:pt>
                <c:pt idx="729">
                  <c:v>46385</c:v>
                </c:pt>
                <c:pt idx="730">
                  <c:v>46386</c:v>
                </c:pt>
                <c:pt idx="731">
                  <c:v>46387</c:v>
                </c:pt>
                <c:pt idx="732">
                  <c:v>46388</c:v>
                </c:pt>
                <c:pt idx="733">
                  <c:v>46389</c:v>
                </c:pt>
                <c:pt idx="734">
                  <c:v>46390</c:v>
                </c:pt>
                <c:pt idx="735">
                  <c:v>46391</c:v>
                </c:pt>
                <c:pt idx="736">
                  <c:v>46392</c:v>
                </c:pt>
                <c:pt idx="737">
                  <c:v>46393</c:v>
                </c:pt>
                <c:pt idx="738">
                  <c:v>46394</c:v>
                </c:pt>
                <c:pt idx="739">
                  <c:v>46395</c:v>
                </c:pt>
                <c:pt idx="740">
                  <c:v>46396</c:v>
                </c:pt>
                <c:pt idx="741">
                  <c:v>46397</c:v>
                </c:pt>
                <c:pt idx="742">
                  <c:v>46398</c:v>
                </c:pt>
                <c:pt idx="743">
                  <c:v>46399</c:v>
                </c:pt>
                <c:pt idx="744">
                  <c:v>46400</c:v>
                </c:pt>
                <c:pt idx="745">
                  <c:v>46401</c:v>
                </c:pt>
                <c:pt idx="746">
                  <c:v>46402</c:v>
                </c:pt>
                <c:pt idx="747">
                  <c:v>46403</c:v>
                </c:pt>
                <c:pt idx="748">
                  <c:v>46404</c:v>
                </c:pt>
                <c:pt idx="749">
                  <c:v>46405</c:v>
                </c:pt>
                <c:pt idx="750">
                  <c:v>46406</c:v>
                </c:pt>
                <c:pt idx="751">
                  <c:v>46407</c:v>
                </c:pt>
                <c:pt idx="752">
                  <c:v>46408</c:v>
                </c:pt>
                <c:pt idx="753">
                  <c:v>46409</c:v>
                </c:pt>
                <c:pt idx="754">
                  <c:v>46410</c:v>
                </c:pt>
                <c:pt idx="755">
                  <c:v>46411</c:v>
                </c:pt>
                <c:pt idx="756">
                  <c:v>46412</c:v>
                </c:pt>
                <c:pt idx="757">
                  <c:v>46413</c:v>
                </c:pt>
                <c:pt idx="758">
                  <c:v>46414</c:v>
                </c:pt>
                <c:pt idx="759">
                  <c:v>46415</c:v>
                </c:pt>
                <c:pt idx="760">
                  <c:v>46416</c:v>
                </c:pt>
                <c:pt idx="761">
                  <c:v>46417</c:v>
                </c:pt>
                <c:pt idx="762">
                  <c:v>46418</c:v>
                </c:pt>
                <c:pt idx="763">
                  <c:v>46419</c:v>
                </c:pt>
                <c:pt idx="764">
                  <c:v>46420</c:v>
                </c:pt>
                <c:pt idx="765">
                  <c:v>46421</c:v>
                </c:pt>
                <c:pt idx="766">
                  <c:v>46422</c:v>
                </c:pt>
                <c:pt idx="767">
                  <c:v>46423</c:v>
                </c:pt>
                <c:pt idx="768">
                  <c:v>46424</c:v>
                </c:pt>
                <c:pt idx="769">
                  <c:v>46425</c:v>
                </c:pt>
                <c:pt idx="770">
                  <c:v>46426</c:v>
                </c:pt>
                <c:pt idx="771">
                  <c:v>46427</c:v>
                </c:pt>
                <c:pt idx="772">
                  <c:v>46428</c:v>
                </c:pt>
                <c:pt idx="773">
                  <c:v>46429</c:v>
                </c:pt>
                <c:pt idx="774">
                  <c:v>46430</c:v>
                </c:pt>
                <c:pt idx="775">
                  <c:v>46431</c:v>
                </c:pt>
                <c:pt idx="776">
                  <c:v>46432</c:v>
                </c:pt>
                <c:pt idx="777">
                  <c:v>46433</c:v>
                </c:pt>
                <c:pt idx="778">
                  <c:v>46434</c:v>
                </c:pt>
                <c:pt idx="779">
                  <c:v>46435</c:v>
                </c:pt>
                <c:pt idx="780">
                  <c:v>46436</c:v>
                </c:pt>
                <c:pt idx="781">
                  <c:v>46437</c:v>
                </c:pt>
                <c:pt idx="782">
                  <c:v>46438</c:v>
                </c:pt>
                <c:pt idx="783">
                  <c:v>46439</c:v>
                </c:pt>
                <c:pt idx="784">
                  <c:v>46440</c:v>
                </c:pt>
                <c:pt idx="785">
                  <c:v>46441</c:v>
                </c:pt>
                <c:pt idx="786">
                  <c:v>46442</c:v>
                </c:pt>
                <c:pt idx="787">
                  <c:v>46443</c:v>
                </c:pt>
                <c:pt idx="788">
                  <c:v>46444</c:v>
                </c:pt>
                <c:pt idx="789">
                  <c:v>46445</c:v>
                </c:pt>
                <c:pt idx="790">
                  <c:v>46446</c:v>
                </c:pt>
                <c:pt idx="791">
                  <c:v>46447</c:v>
                </c:pt>
                <c:pt idx="792">
                  <c:v>46447</c:v>
                </c:pt>
                <c:pt idx="793">
                  <c:v>46448</c:v>
                </c:pt>
                <c:pt idx="794">
                  <c:v>46449</c:v>
                </c:pt>
                <c:pt idx="795">
                  <c:v>46450</c:v>
                </c:pt>
                <c:pt idx="796">
                  <c:v>46451</c:v>
                </c:pt>
                <c:pt idx="797">
                  <c:v>46452</c:v>
                </c:pt>
                <c:pt idx="798">
                  <c:v>46453</c:v>
                </c:pt>
                <c:pt idx="799">
                  <c:v>46454</c:v>
                </c:pt>
                <c:pt idx="800">
                  <c:v>46455</c:v>
                </c:pt>
                <c:pt idx="801">
                  <c:v>46456</c:v>
                </c:pt>
                <c:pt idx="802">
                  <c:v>46457</c:v>
                </c:pt>
                <c:pt idx="803">
                  <c:v>46458</c:v>
                </c:pt>
                <c:pt idx="804">
                  <c:v>46459</c:v>
                </c:pt>
                <c:pt idx="805">
                  <c:v>46460</c:v>
                </c:pt>
                <c:pt idx="806">
                  <c:v>46461</c:v>
                </c:pt>
                <c:pt idx="807">
                  <c:v>46462</c:v>
                </c:pt>
                <c:pt idx="808">
                  <c:v>46463</c:v>
                </c:pt>
                <c:pt idx="809">
                  <c:v>46464</c:v>
                </c:pt>
                <c:pt idx="810">
                  <c:v>46465</c:v>
                </c:pt>
                <c:pt idx="811">
                  <c:v>46466</c:v>
                </c:pt>
                <c:pt idx="812">
                  <c:v>46467</c:v>
                </c:pt>
                <c:pt idx="813">
                  <c:v>46468</c:v>
                </c:pt>
                <c:pt idx="814">
                  <c:v>46469</c:v>
                </c:pt>
                <c:pt idx="815">
                  <c:v>46470</c:v>
                </c:pt>
                <c:pt idx="816">
                  <c:v>46471</c:v>
                </c:pt>
                <c:pt idx="817">
                  <c:v>46472</c:v>
                </c:pt>
                <c:pt idx="818">
                  <c:v>46473</c:v>
                </c:pt>
                <c:pt idx="819">
                  <c:v>46474</c:v>
                </c:pt>
                <c:pt idx="820">
                  <c:v>46475</c:v>
                </c:pt>
                <c:pt idx="821">
                  <c:v>46476</c:v>
                </c:pt>
                <c:pt idx="822">
                  <c:v>46477</c:v>
                </c:pt>
                <c:pt idx="823">
                  <c:v>46478</c:v>
                </c:pt>
                <c:pt idx="824">
                  <c:v>46479</c:v>
                </c:pt>
                <c:pt idx="825">
                  <c:v>46480</c:v>
                </c:pt>
                <c:pt idx="826">
                  <c:v>46481</c:v>
                </c:pt>
                <c:pt idx="827">
                  <c:v>46482</c:v>
                </c:pt>
                <c:pt idx="828">
                  <c:v>46483</c:v>
                </c:pt>
                <c:pt idx="829">
                  <c:v>46484</c:v>
                </c:pt>
                <c:pt idx="830">
                  <c:v>46485</c:v>
                </c:pt>
                <c:pt idx="831">
                  <c:v>46486</c:v>
                </c:pt>
                <c:pt idx="832">
                  <c:v>46487</c:v>
                </c:pt>
                <c:pt idx="833">
                  <c:v>46488</c:v>
                </c:pt>
                <c:pt idx="834">
                  <c:v>46489</c:v>
                </c:pt>
                <c:pt idx="835">
                  <c:v>46490</c:v>
                </c:pt>
                <c:pt idx="836">
                  <c:v>46491</c:v>
                </c:pt>
                <c:pt idx="837">
                  <c:v>46492</c:v>
                </c:pt>
                <c:pt idx="838">
                  <c:v>46493</c:v>
                </c:pt>
                <c:pt idx="839">
                  <c:v>46494</c:v>
                </c:pt>
                <c:pt idx="840">
                  <c:v>46495</c:v>
                </c:pt>
                <c:pt idx="841">
                  <c:v>46496</c:v>
                </c:pt>
                <c:pt idx="842">
                  <c:v>46497</c:v>
                </c:pt>
                <c:pt idx="843">
                  <c:v>46498</c:v>
                </c:pt>
                <c:pt idx="844">
                  <c:v>46499</c:v>
                </c:pt>
                <c:pt idx="845">
                  <c:v>46500</c:v>
                </c:pt>
                <c:pt idx="846">
                  <c:v>46501</c:v>
                </c:pt>
                <c:pt idx="847">
                  <c:v>46502</c:v>
                </c:pt>
                <c:pt idx="848">
                  <c:v>46503</c:v>
                </c:pt>
                <c:pt idx="849">
                  <c:v>46504</c:v>
                </c:pt>
                <c:pt idx="850">
                  <c:v>46505</c:v>
                </c:pt>
                <c:pt idx="851">
                  <c:v>46506</c:v>
                </c:pt>
                <c:pt idx="852">
                  <c:v>46507</c:v>
                </c:pt>
                <c:pt idx="853">
                  <c:v>46508</c:v>
                </c:pt>
                <c:pt idx="854">
                  <c:v>46509</c:v>
                </c:pt>
                <c:pt idx="855">
                  <c:v>46510</c:v>
                </c:pt>
                <c:pt idx="856">
                  <c:v>46511</c:v>
                </c:pt>
                <c:pt idx="857">
                  <c:v>46512</c:v>
                </c:pt>
                <c:pt idx="858">
                  <c:v>46513</c:v>
                </c:pt>
                <c:pt idx="859">
                  <c:v>46514</c:v>
                </c:pt>
                <c:pt idx="860">
                  <c:v>46515</c:v>
                </c:pt>
                <c:pt idx="861">
                  <c:v>46516</c:v>
                </c:pt>
                <c:pt idx="862">
                  <c:v>46517</c:v>
                </c:pt>
                <c:pt idx="863">
                  <c:v>46518</c:v>
                </c:pt>
                <c:pt idx="864">
                  <c:v>46519</c:v>
                </c:pt>
                <c:pt idx="865">
                  <c:v>46520</c:v>
                </c:pt>
                <c:pt idx="866">
                  <c:v>46521</c:v>
                </c:pt>
                <c:pt idx="867">
                  <c:v>46522</c:v>
                </c:pt>
                <c:pt idx="868">
                  <c:v>46523</c:v>
                </c:pt>
                <c:pt idx="869">
                  <c:v>46524</c:v>
                </c:pt>
                <c:pt idx="870">
                  <c:v>46525</c:v>
                </c:pt>
                <c:pt idx="871">
                  <c:v>46526</c:v>
                </c:pt>
                <c:pt idx="872">
                  <c:v>46527</c:v>
                </c:pt>
                <c:pt idx="873">
                  <c:v>46528</c:v>
                </c:pt>
                <c:pt idx="874">
                  <c:v>46529</c:v>
                </c:pt>
                <c:pt idx="875">
                  <c:v>46530</c:v>
                </c:pt>
                <c:pt idx="876">
                  <c:v>46531</c:v>
                </c:pt>
                <c:pt idx="877">
                  <c:v>46532</c:v>
                </c:pt>
                <c:pt idx="878">
                  <c:v>46533</c:v>
                </c:pt>
                <c:pt idx="879">
                  <c:v>46534</c:v>
                </c:pt>
                <c:pt idx="880">
                  <c:v>46535</c:v>
                </c:pt>
                <c:pt idx="881">
                  <c:v>46536</c:v>
                </c:pt>
                <c:pt idx="882">
                  <c:v>46537</c:v>
                </c:pt>
                <c:pt idx="883">
                  <c:v>46538</c:v>
                </c:pt>
                <c:pt idx="884">
                  <c:v>46539</c:v>
                </c:pt>
                <c:pt idx="885">
                  <c:v>46540</c:v>
                </c:pt>
                <c:pt idx="886">
                  <c:v>46541</c:v>
                </c:pt>
                <c:pt idx="887">
                  <c:v>46542</c:v>
                </c:pt>
                <c:pt idx="888">
                  <c:v>46543</c:v>
                </c:pt>
                <c:pt idx="889">
                  <c:v>46544</c:v>
                </c:pt>
                <c:pt idx="890">
                  <c:v>46545</c:v>
                </c:pt>
                <c:pt idx="891">
                  <c:v>46546</c:v>
                </c:pt>
                <c:pt idx="892">
                  <c:v>46547</c:v>
                </c:pt>
                <c:pt idx="893">
                  <c:v>46548</c:v>
                </c:pt>
                <c:pt idx="894">
                  <c:v>46549</c:v>
                </c:pt>
                <c:pt idx="895">
                  <c:v>46550</c:v>
                </c:pt>
                <c:pt idx="896">
                  <c:v>46551</c:v>
                </c:pt>
                <c:pt idx="897">
                  <c:v>46552</c:v>
                </c:pt>
                <c:pt idx="898">
                  <c:v>46553</c:v>
                </c:pt>
                <c:pt idx="899">
                  <c:v>46554</c:v>
                </c:pt>
                <c:pt idx="900">
                  <c:v>46555</c:v>
                </c:pt>
                <c:pt idx="901">
                  <c:v>46556</c:v>
                </c:pt>
                <c:pt idx="902">
                  <c:v>46557</c:v>
                </c:pt>
                <c:pt idx="903">
                  <c:v>46558</c:v>
                </c:pt>
                <c:pt idx="904">
                  <c:v>46559</c:v>
                </c:pt>
                <c:pt idx="905">
                  <c:v>46560</c:v>
                </c:pt>
                <c:pt idx="906">
                  <c:v>46561</c:v>
                </c:pt>
                <c:pt idx="907">
                  <c:v>46562</c:v>
                </c:pt>
                <c:pt idx="908">
                  <c:v>46563</c:v>
                </c:pt>
                <c:pt idx="909">
                  <c:v>46564</c:v>
                </c:pt>
                <c:pt idx="910">
                  <c:v>46565</c:v>
                </c:pt>
                <c:pt idx="911">
                  <c:v>46566</c:v>
                </c:pt>
                <c:pt idx="912">
                  <c:v>46567</c:v>
                </c:pt>
                <c:pt idx="913">
                  <c:v>46568</c:v>
                </c:pt>
                <c:pt idx="914">
                  <c:v>46569</c:v>
                </c:pt>
                <c:pt idx="915">
                  <c:v>46570</c:v>
                </c:pt>
                <c:pt idx="916">
                  <c:v>46571</c:v>
                </c:pt>
                <c:pt idx="917">
                  <c:v>46572</c:v>
                </c:pt>
                <c:pt idx="918">
                  <c:v>46573</c:v>
                </c:pt>
                <c:pt idx="919">
                  <c:v>46574</c:v>
                </c:pt>
                <c:pt idx="920">
                  <c:v>46575</c:v>
                </c:pt>
                <c:pt idx="921">
                  <c:v>46576</c:v>
                </c:pt>
                <c:pt idx="922">
                  <c:v>46577</c:v>
                </c:pt>
                <c:pt idx="923">
                  <c:v>46578</c:v>
                </c:pt>
                <c:pt idx="924">
                  <c:v>46579</c:v>
                </c:pt>
                <c:pt idx="925">
                  <c:v>46580</c:v>
                </c:pt>
                <c:pt idx="926">
                  <c:v>46581</c:v>
                </c:pt>
                <c:pt idx="927">
                  <c:v>46582</c:v>
                </c:pt>
                <c:pt idx="928">
                  <c:v>46583</c:v>
                </c:pt>
                <c:pt idx="929">
                  <c:v>46584</c:v>
                </c:pt>
                <c:pt idx="930">
                  <c:v>46585</c:v>
                </c:pt>
                <c:pt idx="931">
                  <c:v>46586</c:v>
                </c:pt>
                <c:pt idx="932">
                  <c:v>46587</c:v>
                </c:pt>
                <c:pt idx="933">
                  <c:v>46588</c:v>
                </c:pt>
                <c:pt idx="934">
                  <c:v>46589</c:v>
                </c:pt>
                <c:pt idx="935">
                  <c:v>46590</c:v>
                </c:pt>
                <c:pt idx="936">
                  <c:v>46591</c:v>
                </c:pt>
                <c:pt idx="937">
                  <c:v>46592</c:v>
                </c:pt>
                <c:pt idx="938">
                  <c:v>46593</c:v>
                </c:pt>
                <c:pt idx="939">
                  <c:v>46594</c:v>
                </c:pt>
                <c:pt idx="940">
                  <c:v>46595</c:v>
                </c:pt>
                <c:pt idx="941">
                  <c:v>46596</c:v>
                </c:pt>
                <c:pt idx="942">
                  <c:v>46597</c:v>
                </c:pt>
                <c:pt idx="943">
                  <c:v>46598</c:v>
                </c:pt>
                <c:pt idx="944">
                  <c:v>46599</c:v>
                </c:pt>
                <c:pt idx="945">
                  <c:v>46600</c:v>
                </c:pt>
                <c:pt idx="946">
                  <c:v>46601</c:v>
                </c:pt>
                <c:pt idx="947">
                  <c:v>46602</c:v>
                </c:pt>
                <c:pt idx="948">
                  <c:v>46603</c:v>
                </c:pt>
                <c:pt idx="949">
                  <c:v>46604</c:v>
                </c:pt>
                <c:pt idx="950">
                  <c:v>46605</c:v>
                </c:pt>
                <c:pt idx="951">
                  <c:v>46606</c:v>
                </c:pt>
                <c:pt idx="952">
                  <c:v>46607</c:v>
                </c:pt>
                <c:pt idx="953">
                  <c:v>46608</c:v>
                </c:pt>
                <c:pt idx="954">
                  <c:v>46609</c:v>
                </c:pt>
                <c:pt idx="955">
                  <c:v>46610</c:v>
                </c:pt>
                <c:pt idx="956">
                  <c:v>46611</c:v>
                </c:pt>
                <c:pt idx="957">
                  <c:v>46612</c:v>
                </c:pt>
                <c:pt idx="958">
                  <c:v>46613</c:v>
                </c:pt>
                <c:pt idx="959">
                  <c:v>46614</c:v>
                </c:pt>
                <c:pt idx="960">
                  <c:v>46615</c:v>
                </c:pt>
                <c:pt idx="961">
                  <c:v>46616</c:v>
                </c:pt>
                <c:pt idx="962">
                  <c:v>46617</c:v>
                </c:pt>
                <c:pt idx="963">
                  <c:v>46618</c:v>
                </c:pt>
                <c:pt idx="964">
                  <c:v>46619</c:v>
                </c:pt>
                <c:pt idx="965">
                  <c:v>46620</c:v>
                </c:pt>
                <c:pt idx="966">
                  <c:v>46621</c:v>
                </c:pt>
                <c:pt idx="967">
                  <c:v>46622</c:v>
                </c:pt>
                <c:pt idx="968">
                  <c:v>46623</c:v>
                </c:pt>
                <c:pt idx="969">
                  <c:v>46624</c:v>
                </c:pt>
                <c:pt idx="970">
                  <c:v>46625</c:v>
                </c:pt>
                <c:pt idx="971">
                  <c:v>46626</c:v>
                </c:pt>
                <c:pt idx="972">
                  <c:v>46627</c:v>
                </c:pt>
                <c:pt idx="973">
                  <c:v>46628</c:v>
                </c:pt>
                <c:pt idx="974">
                  <c:v>46629</c:v>
                </c:pt>
                <c:pt idx="975">
                  <c:v>46630</c:v>
                </c:pt>
                <c:pt idx="976">
                  <c:v>46631</c:v>
                </c:pt>
                <c:pt idx="977">
                  <c:v>46632</c:v>
                </c:pt>
                <c:pt idx="978">
                  <c:v>46633</c:v>
                </c:pt>
                <c:pt idx="979">
                  <c:v>46634</c:v>
                </c:pt>
                <c:pt idx="980">
                  <c:v>46635</c:v>
                </c:pt>
                <c:pt idx="981">
                  <c:v>46636</c:v>
                </c:pt>
                <c:pt idx="982">
                  <c:v>46637</c:v>
                </c:pt>
                <c:pt idx="983">
                  <c:v>46638</c:v>
                </c:pt>
                <c:pt idx="984">
                  <c:v>46639</c:v>
                </c:pt>
                <c:pt idx="985">
                  <c:v>46640</c:v>
                </c:pt>
                <c:pt idx="986">
                  <c:v>46641</c:v>
                </c:pt>
                <c:pt idx="987">
                  <c:v>46642</c:v>
                </c:pt>
                <c:pt idx="988">
                  <c:v>46643</c:v>
                </c:pt>
                <c:pt idx="989">
                  <c:v>46644</c:v>
                </c:pt>
                <c:pt idx="990">
                  <c:v>46645</c:v>
                </c:pt>
                <c:pt idx="991">
                  <c:v>46646</c:v>
                </c:pt>
                <c:pt idx="992">
                  <c:v>46647</c:v>
                </c:pt>
                <c:pt idx="993">
                  <c:v>46648</c:v>
                </c:pt>
                <c:pt idx="994">
                  <c:v>46649</c:v>
                </c:pt>
                <c:pt idx="995">
                  <c:v>46650</c:v>
                </c:pt>
                <c:pt idx="996">
                  <c:v>46651</c:v>
                </c:pt>
                <c:pt idx="997">
                  <c:v>46652</c:v>
                </c:pt>
                <c:pt idx="998">
                  <c:v>46653</c:v>
                </c:pt>
                <c:pt idx="999">
                  <c:v>46654</c:v>
                </c:pt>
                <c:pt idx="1000">
                  <c:v>46655</c:v>
                </c:pt>
                <c:pt idx="1001">
                  <c:v>46656</c:v>
                </c:pt>
                <c:pt idx="1002">
                  <c:v>46657</c:v>
                </c:pt>
                <c:pt idx="1003">
                  <c:v>46658</c:v>
                </c:pt>
                <c:pt idx="1004">
                  <c:v>46659</c:v>
                </c:pt>
                <c:pt idx="1005">
                  <c:v>46660</c:v>
                </c:pt>
                <c:pt idx="1006">
                  <c:v>46661</c:v>
                </c:pt>
                <c:pt idx="1007">
                  <c:v>46662</c:v>
                </c:pt>
                <c:pt idx="1008">
                  <c:v>46663</c:v>
                </c:pt>
                <c:pt idx="1009">
                  <c:v>46664</c:v>
                </c:pt>
                <c:pt idx="1010">
                  <c:v>46665</c:v>
                </c:pt>
                <c:pt idx="1011">
                  <c:v>46666</c:v>
                </c:pt>
                <c:pt idx="1012">
                  <c:v>46667</c:v>
                </c:pt>
                <c:pt idx="1013">
                  <c:v>46668</c:v>
                </c:pt>
                <c:pt idx="1014">
                  <c:v>46669</c:v>
                </c:pt>
                <c:pt idx="1015">
                  <c:v>46670</c:v>
                </c:pt>
                <c:pt idx="1016">
                  <c:v>46671</c:v>
                </c:pt>
                <c:pt idx="1017">
                  <c:v>46672</c:v>
                </c:pt>
                <c:pt idx="1018">
                  <c:v>46673</c:v>
                </c:pt>
                <c:pt idx="1019">
                  <c:v>46674</c:v>
                </c:pt>
                <c:pt idx="1020">
                  <c:v>46675</c:v>
                </c:pt>
                <c:pt idx="1021">
                  <c:v>46676</c:v>
                </c:pt>
                <c:pt idx="1022">
                  <c:v>46677</c:v>
                </c:pt>
                <c:pt idx="1023">
                  <c:v>46678</c:v>
                </c:pt>
                <c:pt idx="1024">
                  <c:v>46679</c:v>
                </c:pt>
                <c:pt idx="1025">
                  <c:v>46680</c:v>
                </c:pt>
                <c:pt idx="1026">
                  <c:v>46681</c:v>
                </c:pt>
                <c:pt idx="1027">
                  <c:v>46682</c:v>
                </c:pt>
                <c:pt idx="1028">
                  <c:v>46683</c:v>
                </c:pt>
                <c:pt idx="1029">
                  <c:v>46684</c:v>
                </c:pt>
                <c:pt idx="1030">
                  <c:v>46685</c:v>
                </c:pt>
                <c:pt idx="1031">
                  <c:v>46686</c:v>
                </c:pt>
                <c:pt idx="1032">
                  <c:v>46687</c:v>
                </c:pt>
                <c:pt idx="1033">
                  <c:v>46688</c:v>
                </c:pt>
                <c:pt idx="1034">
                  <c:v>46689</c:v>
                </c:pt>
                <c:pt idx="1035">
                  <c:v>46690</c:v>
                </c:pt>
                <c:pt idx="1036">
                  <c:v>46691</c:v>
                </c:pt>
                <c:pt idx="1037">
                  <c:v>46692</c:v>
                </c:pt>
                <c:pt idx="1038">
                  <c:v>46693</c:v>
                </c:pt>
                <c:pt idx="1039">
                  <c:v>46694</c:v>
                </c:pt>
                <c:pt idx="1040">
                  <c:v>46695</c:v>
                </c:pt>
                <c:pt idx="1041">
                  <c:v>46696</c:v>
                </c:pt>
                <c:pt idx="1042">
                  <c:v>46697</c:v>
                </c:pt>
                <c:pt idx="1043">
                  <c:v>46698</c:v>
                </c:pt>
                <c:pt idx="1044">
                  <c:v>46699</c:v>
                </c:pt>
                <c:pt idx="1045">
                  <c:v>46700</c:v>
                </c:pt>
                <c:pt idx="1046">
                  <c:v>46701</c:v>
                </c:pt>
                <c:pt idx="1047">
                  <c:v>46702</c:v>
                </c:pt>
                <c:pt idx="1048">
                  <c:v>46703</c:v>
                </c:pt>
                <c:pt idx="1049">
                  <c:v>46704</c:v>
                </c:pt>
                <c:pt idx="1050">
                  <c:v>46705</c:v>
                </c:pt>
                <c:pt idx="1051">
                  <c:v>46706</c:v>
                </c:pt>
                <c:pt idx="1052">
                  <c:v>46707</c:v>
                </c:pt>
                <c:pt idx="1053">
                  <c:v>46708</c:v>
                </c:pt>
                <c:pt idx="1054">
                  <c:v>46709</c:v>
                </c:pt>
                <c:pt idx="1055">
                  <c:v>46710</c:v>
                </c:pt>
                <c:pt idx="1056">
                  <c:v>46711</c:v>
                </c:pt>
                <c:pt idx="1057">
                  <c:v>46712</c:v>
                </c:pt>
                <c:pt idx="1058">
                  <c:v>46713</c:v>
                </c:pt>
                <c:pt idx="1059">
                  <c:v>46714</c:v>
                </c:pt>
                <c:pt idx="1060">
                  <c:v>46715</c:v>
                </c:pt>
                <c:pt idx="1061">
                  <c:v>46716</c:v>
                </c:pt>
                <c:pt idx="1062">
                  <c:v>46717</c:v>
                </c:pt>
                <c:pt idx="1063">
                  <c:v>46718</c:v>
                </c:pt>
                <c:pt idx="1064">
                  <c:v>46719</c:v>
                </c:pt>
                <c:pt idx="1065">
                  <c:v>46720</c:v>
                </c:pt>
                <c:pt idx="1066">
                  <c:v>46721</c:v>
                </c:pt>
                <c:pt idx="1067">
                  <c:v>46722</c:v>
                </c:pt>
                <c:pt idx="1068">
                  <c:v>46723</c:v>
                </c:pt>
                <c:pt idx="1069">
                  <c:v>46724</c:v>
                </c:pt>
                <c:pt idx="1070">
                  <c:v>46725</c:v>
                </c:pt>
                <c:pt idx="1071">
                  <c:v>46726</c:v>
                </c:pt>
                <c:pt idx="1072">
                  <c:v>46727</c:v>
                </c:pt>
                <c:pt idx="1073">
                  <c:v>46728</c:v>
                </c:pt>
                <c:pt idx="1074">
                  <c:v>46729</c:v>
                </c:pt>
                <c:pt idx="1075">
                  <c:v>46730</c:v>
                </c:pt>
                <c:pt idx="1076">
                  <c:v>46731</c:v>
                </c:pt>
                <c:pt idx="1077">
                  <c:v>46732</c:v>
                </c:pt>
                <c:pt idx="1078">
                  <c:v>46733</c:v>
                </c:pt>
                <c:pt idx="1079">
                  <c:v>46734</c:v>
                </c:pt>
                <c:pt idx="1080">
                  <c:v>46735</c:v>
                </c:pt>
                <c:pt idx="1081">
                  <c:v>46736</c:v>
                </c:pt>
                <c:pt idx="1082">
                  <c:v>46737</c:v>
                </c:pt>
                <c:pt idx="1083">
                  <c:v>46738</c:v>
                </c:pt>
                <c:pt idx="1084">
                  <c:v>46739</c:v>
                </c:pt>
                <c:pt idx="1085">
                  <c:v>46740</c:v>
                </c:pt>
                <c:pt idx="1086">
                  <c:v>46741</c:v>
                </c:pt>
                <c:pt idx="1087">
                  <c:v>46742</c:v>
                </c:pt>
                <c:pt idx="1088">
                  <c:v>46743</c:v>
                </c:pt>
                <c:pt idx="1089">
                  <c:v>46744</c:v>
                </c:pt>
                <c:pt idx="1090">
                  <c:v>46745</c:v>
                </c:pt>
                <c:pt idx="1091">
                  <c:v>46746</c:v>
                </c:pt>
                <c:pt idx="1092">
                  <c:v>46747</c:v>
                </c:pt>
                <c:pt idx="1093">
                  <c:v>46748</c:v>
                </c:pt>
                <c:pt idx="1094">
                  <c:v>46749</c:v>
                </c:pt>
                <c:pt idx="1095">
                  <c:v>46750</c:v>
                </c:pt>
                <c:pt idx="1096">
                  <c:v>46751</c:v>
                </c:pt>
                <c:pt idx="1097">
                  <c:v>46752</c:v>
                </c:pt>
                <c:pt idx="1098">
                  <c:v>46753</c:v>
                </c:pt>
                <c:pt idx="1099">
                  <c:v>46754</c:v>
                </c:pt>
                <c:pt idx="1100">
                  <c:v>46755</c:v>
                </c:pt>
                <c:pt idx="1101">
                  <c:v>46756</c:v>
                </c:pt>
                <c:pt idx="1102">
                  <c:v>46757</c:v>
                </c:pt>
                <c:pt idx="1103">
                  <c:v>46758</c:v>
                </c:pt>
                <c:pt idx="1104">
                  <c:v>46759</c:v>
                </c:pt>
                <c:pt idx="1105">
                  <c:v>46760</c:v>
                </c:pt>
                <c:pt idx="1106">
                  <c:v>46761</c:v>
                </c:pt>
                <c:pt idx="1107">
                  <c:v>46762</c:v>
                </c:pt>
                <c:pt idx="1108">
                  <c:v>46763</c:v>
                </c:pt>
                <c:pt idx="1109">
                  <c:v>46764</c:v>
                </c:pt>
                <c:pt idx="1110">
                  <c:v>46765</c:v>
                </c:pt>
                <c:pt idx="1111">
                  <c:v>46766</c:v>
                </c:pt>
                <c:pt idx="1112">
                  <c:v>46767</c:v>
                </c:pt>
                <c:pt idx="1113">
                  <c:v>46768</c:v>
                </c:pt>
                <c:pt idx="1114">
                  <c:v>46769</c:v>
                </c:pt>
                <c:pt idx="1115">
                  <c:v>46770</c:v>
                </c:pt>
                <c:pt idx="1116">
                  <c:v>46771</c:v>
                </c:pt>
                <c:pt idx="1117">
                  <c:v>46772</c:v>
                </c:pt>
                <c:pt idx="1118">
                  <c:v>46773</c:v>
                </c:pt>
                <c:pt idx="1119">
                  <c:v>46774</c:v>
                </c:pt>
                <c:pt idx="1120">
                  <c:v>46775</c:v>
                </c:pt>
                <c:pt idx="1121">
                  <c:v>46776</c:v>
                </c:pt>
                <c:pt idx="1122">
                  <c:v>46777</c:v>
                </c:pt>
                <c:pt idx="1123">
                  <c:v>46778</c:v>
                </c:pt>
                <c:pt idx="1124">
                  <c:v>46779</c:v>
                </c:pt>
                <c:pt idx="1125">
                  <c:v>46780</c:v>
                </c:pt>
                <c:pt idx="1126">
                  <c:v>46781</c:v>
                </c:pt>
                <c:pt idx="1127">
                  <c:v>46782</c:v>
                </c:pt>
                <c:pt idx="1128">
                  <c:v>46783</c:v>
                </c:pt>
                <c:pt idx="1129">
                  <c:v>46784</c:v>
                </c:pt>
                <c:pt idx="1130">
                  <c:v>46785</c:v>
                </c:pt>
                <c:pt idx="1131">
                  <c:v>46786</c:v>
                </c:pt>
                <c:pt idx="1132">
                  <c:v>46787</c:v>
                </c:pt>
                <c:pt idx="1133">
                  <c:v>46788</c:v>
                </c:pt>
                <c:pt idx="1134">
                  <c:v>46789</c:v>
                </c:pt>
                <c:pt idx="1135">
                  <c:v>46790</c:v>
                </c:pt>
                <c:pt idx="1136">
                  <c:v>46791</c:v>
                </c:pt>
                <c:pt idx="1137">
                  <c:v>46792</c:v>
                </c:pt>
                <c:pt idx="1138">
                  <c:v>46793</c:v>
                </c:pt>
                <c:pt idx="1139">
                  <c:v>46794</c:v>
                </c:pt>
                <c:pt idx="1140">
                  <c:v>46795</c:v>
                </c:pt>
                <c:pt idx="1141">
                  <c:v>46796</c:v>
                </c:pt>
                <c:pt idx="1142">
                  <c:v>46797</c:v>
                </c:pt>
                <c:pt idx="1143">
                  <c:v>46798</c:v>
                </c:pt>
                <c:pt idx="1144">
                  <c:v>46799</c:v>
                </c:pt>
                <c:pt idx="1145">
                  <c:v>46800</c:v>
                </c:pt>
                <c:pt idx="1146">
                  <c:v>46801</c:v>
                </c:pt>
                <c:pt idx="1147">
                  <c:v>46802</c:v>
                </c:pt>
                <c:pt idx="1148">
                  <c:v>46803</c:v>
                </c:pt>
                <c:pt idx="1149">
                  <c:v>46804</c:v>
                </c:pt>
                <c:pt idx="1150">
                  <c:v>46805</c:v>
                </c:pt>
                <c:pt idx="1151">
                  <c:v>46806</c:v>
                </c:pt>
                <c:pt idx="1152">
                  <c:v>46807</c:v>
                </c:pt>
                <c:pt idx="1153">
                  <c:v>46808</c:v>
                </c:pt>
                <c:pt idx="1154">
                  <c:v>46809</c:v>
                </c:pt>
                <c:pt idx="1155">
                  <c:v>46810</c:v>
                </c:pt>
                <c:pt idx="1156">
                  <c:v>46811</c:v>
                </c:pt>
                <c:pt idx="1157">
                  <c:v>46812</c:v>
                </c:pt>
                <c:pt idx="1158">
                  <c:v>46813</c:v>
                </c:pt>
                <c:pt idx="1159">
                  <c:v>46814</c:v>
                </c:pt>
                <c:pt idx="1160">
                  <c:v>46815</c:v>
                </c:pt>
                <c:pt idx="1161">
                  <c:v>46816</c:v>
                </c:pt>
                <c:pt idx="1162">
                  <c:v>46817</c:v>
                </c:pt>
                <c:pt idx="1163">
                  <c:v>46818</c:v>
                </c:pt>
                <c:pt idx="1164">
                  <c:v>46819</c:v>
                </c:pt>
                <c:pt idx="1165">
                  <c:v>46820</c:v>
                </c:pt>
                <c:pt idx="1166">
                  <c:v>46821</c:v>
                </c:pt>
                <c:pt idx="1167">
                  <c:v>46822</c:v>
                </c:pt>
                <c:pt idx="1168">
                  <c:v>46823</c:v>
                </c:pt>
                <c:pt idx="1169">
                  <c:v>46824</c:v>
                </c:pt>
                <c:pt idx="1170">
                  <c:v>46825</c:v>
                </c:pt>
                <c:pt idx="1171">
                  <c:v>46826</c:v>
                </c:pt>
                <c:pt idx="1172">
                  <c:v>46827</c:v>
                </c:pt>
                <c:pt idx="1173">
                  <c:v>46828</c:v>
                </c:pt>
                <c:pt idx="1174">
                  <c:v>46829</c:v>
                </c:pt>
                <c:pt idx="1175">
                  <c:v>46830</c:v>
                </c:pt>
                <c:pt idx="1176">
                  <c:v>46831</c:v>
                </c:pt>
                <c:pt idx="1177">
                  <c:v>46832</c:v>
                </c:pt>
                <c:pt idx="1178">
                  <c:v>46833</c:v>
                </c:pt>
                <c:pt idx="1179">
                  <c:v>46834</c:v>
                </c:pt>
                <c:pt idx="1180">
                  <c:v>46835</c:v>
                </c:pt>
                <c:pt idx="1181">
                  <c:v>46836</c:v>
                </c:pt>
                <c:pt idx="1182">
                  <c:v>46837</c:v>
                </c:pt>
                <c:pt idx="1183">
                  <c:v>46838</c:v>
                </c:pt>
                <c:pt idx="1184">
                  <c:v>46839</c:v>
                </c:pt>
                <c:pt idx="1185">
                  <c:v>46840</c:v>
                </c:pt>
                <c:pt idx="1186">
                  <c:v>46841</c:v>
                </c:pt>
                <c:pt idx="1187">
                  <c:v>46842</c:v>
                </c:pt>
                <c:pt idx="1188">
                  <c:v>46843</c:v>
                </c:pt>
                <c:pt idx="1189">
                  <c:v>46844</c:v>
                </c:pt>
                <c:pt idx="1190">
                  <c:v>46845</c:v>
                </c:pt>
                <c:pt idx="1191">
                  <c:v>46846</c:v>
                </c:pt>
                <c:pt idx="1192">
                  <c:v>46847</c:v>
                </c:pt>
                <c:pt idx="1193">
                  <c:v>46848</c:v>
                </c:pt>
                <c:pt idx="1194">
                  <c:v>46849</c:v>
                </c:pt>
                <c:pt idx="1195">
                  <c:v>46850</c:v>
                </c:pt>
                <c:pt idx="1196">
                  <c:v>46851</c:v>
                </c:pt>
                <c:pt idx="1197">
                  <c:v>46852</c:v>
                </c:pt>
                <c:pt idx="1198">
                  <c:v>46853</c:v>
                </c:pt>
                <c:pt idx="1199">
                  <c:v>46854</c:v>
                </c:pt>
                <c:pt idx="1200">
                  <c:v>46855</c:v>
                </c:pt>
                <c:pt idx="1201">
                  <c:v>46856</c:v>
                </c:pt>
                <c:pt idx="1202">
                  <c:v>46857</c:v>
                </c:pt>
                <c:pt idx="1203">
                  <c:v>46858</c:v>
                </c:pt>
                <c:pt idx="1204">
                  <c:v>46859</c:v>
                </c:pt>
                <c:pt idx="1205">
                  <c:v>46860</c:v>
                </c:pt>
                <c:pt idx="1206">
                  <c:v>46861</c:v>
                </c:pt>
                <c:pt idx="1207">
                  <c:v>46862</c:v>
                </c:pt>
                <c:pt idx="1208">
                  <c:v>46863</c:v>
                </c:pt>
                <c:pt idx="1209">
                  <c:v>46864</c:v>
                </c:pt>
                <c:pt idx="1210">
                  <c:v>46865</c:v>
                </c:pt>
                <c:pt idx="1211">
                  <c:v>46866</c:v>
                </c:pt>
                <c:pt idx="1212">
                  <c:v>46867</c:v>
                </c:pt>
                <c:pt idx="1213">
                  <c:v>46868</c:v>
                </c:pt>
                <c:pt idx="1214">
                  <c:v>46869</c:v>
                </c:pt>
                <c:pt idx="1215">
                  <c:v>46870</c:v>
                </c:pt>
                <c:pt idx="1216">
                  <c:v>46871</c:v>
                </c:pt>
                <c:pt idx="1217">
                  <c:v>46872</c:v>
                </c:pt>
                <c:pt idx="1218">
                  <c:v>46873</c:v>
                </c:pt>
                <c:pt idx="1219">
                  <c:v>46874</c:v>
                </c:pt>
                <c:pt idx="1220">
                  <c:v>46875</c:v>
                </c:pt>
                <c:pt idx="1221">
                  <c:v>46876</c:v>
                </c:pt>
                <c:pt idx="1222">
                  <c:v>46877</c:v>
                </c:pt>
                <c:pt idx="1223">
                  <c:v>46878</c:v>
                </c:pt>
                <c:pt idx="1224">
                  <c:v>46879</c:v>
                </c:pt>
                <c:pt idx="1225">
                  <c:v>46880</c:v>
                </c:pt>
                <c:pt idx="1226">
                  <c:v>46881</c:v>
                </c:pt>
                <c:pt idx="1227">
                  <c:v>46882</c:v>
                </c:pt>
                <c:pt idx="1228">
                  <c:v>46883</c:v>
                </c:pt>
                <c:pt idx="1229">
                  <c:v>46884</c:v>
                </c:pt>
                <c:pt idx="1230">
                  <c:v>46885</c:v>
                </c:pt>
                <c:pt idx="1231">
                  <c:v>46886</c:v>
                </c:pt>
                <c:pt idx="1232">
                  <c:v>46887</c:v>
                </c:pt>
                <c:pt idx="1233">
                  <c:v>46888</c:v>
                </c:pt>
                <c:pt idx="1234">
                  <c:v>46889</c:v>
                </c:pt>
                <c:pt idx="1235">
                  <c:v>46890</c:v>
                </c:pt>
                <c:pt idx="1236">
                  <c:v>46891</c:v>
                </c:pt>
                <c:pt idx="1237">
                  <c:v>46892</c:v>
                </c:pt>
                <c:pt idx="1238">
                  <c:v>46893</c:v>
                </c:pt>
                <c:pt idx="1239">
                  <c:v>46894</c:v>
                </c:pt>
                <c:pt idx="1240">
                  <c:v>46895</c:v>
                </c:pt>
                <c:pt idx="1241">
                  <c:v>46896</c:v>
                </c:pt>
                <c:pt idx="1242">
                  <c:v>46897</c:v>
                </c:pt>
                <c:pt idx="1243">
                  <c:v>46898</c:v>
                </c:pt>
                <c:pt idx="1244">
                  <c:v>46899</c:v>
                </c:pt>
                <c:pt idx="1245">
                  <c:v>46900</c:v>
                </c:pt>
                <c:pt idx="1246">
                  <c:v>46901</c:v>
                </c:pt>
                <c:pt idx="1247">
                  <c:v>46902</c:v>
                </c:pt>
                <c:pt idx="1248">
                  <c:v>46903</c:v>
                </c:pt>
                <c:pt idx="1249">
                  <c:v>46904</c:v>
                </c:pt>
                <c:pt idx="1250">
                  <c:v>46905</c:v>
                </c:pt>
                <c:pt idx="1251">
                  <c:v>46906</c:v>
                </c:pt>
                <c:pt idx="1252">
                  <c:v>46907</c:v>
                </c:pt>
                <c:pt idx="1253">
                  <c:v>46908</c:v>
                </c:pt>
                <c:pt idx="1254">
                  <c:v>46909</c:v>
                </c:pt>
                <c:pt idx="1255">
                  <c:v>46910</c:v>
                </c:pt>
                <c:pt idx="1256">
                  <c:v>46911</c:v>
                </c:pt>
                <c:pt idx="1257">
                  <c:v>46912</c:v>
                </c:pt>
                <c:pt idx="1258">
                  <c:v>46913</c:v>
                </c:pt>
                <c:pt idx="1259">
                  <c:v>46914</c:v>
                </c:pt>
                <c:pt idx="1260">
                  <c:v>46915</c:v>
                </c:pt>
                <c:pt idx="1261">
                  <c:v>46916</c:v>
                </c:pt>
                <c:pt idx="1262">
                  <c:v>46917</c:v>
                </c:pt>
                <c:pt idx="1263">
                  <c:v>46918</c:v>
                </c:pt>
                <c:pt idx="1264">
                  <c:v>46919</c:v>
                </c:pt>
                <c:pt idx="1265">
                  <c:v>46920</c:v>
                </c:pt>
                <c:pt idx="1266">
                  <c:v>46921</c:v>
                </c:pt>
                <c:pt idx="1267">
                  <c:v>46922</c:v>
                </c:pt>
                <c:pt idx="1268">
                  <c:v>46923</c:v>
                </c:pt>
                <c:pt idx="1269">
                  <c:v>46924</c:v>
                </c:pt>
                <c:pt idx="1270">
                  <c:v>46925</c:v>
                </c:pt>
                <c:pt idx="1271">
                  <c:v>46926</c:v>
                </c:pt>
                <c:pt idx="1272">
                  <c:v>46927</c:v>
                </c:pt>
                <c:pt idx="1273">
                  <c:v>46928</c:v>
                </c:pt>
                <c:pt idx="1274">
                  <c:v>46929</c:v>
                </c:pt>
                <c:pt idx="1275">
                  <c:v>46930</c:v>
                </c:pt>
                <c:pt idx="1276">
                  <c:v>46931</c:v>
                </c:pt>
                <c:pt idx="1277">
                  <c:v>46932</c:v>
                </c:pt>
                <c:pt idx="1278">
                  <c:v>46933</c:v>
                </c:pt>
                <c:pt idx="1279">
                  <c:v>46934</c:v>
                </c:pt>
                <c:pt idx="1280">
                  <c:v>46935</c:v>
                </c:pt>
                <c:pt idx="1281">
                  <c:v>46936</c:v>
                </c:pt>
                <c:pt idx="1282">
                  <c:v>46937</c:v>
                </c:pt>
                <c:pt idx="1283">
                  <c:v>46938</c:v>
                </c:pt>
                <c:pt idx="1284">
                  <c:v>46939</c:v>
                </c:pt>
                <c:pt idx="1285">
                  <c:v>46940</c:v>
                </c:pt>
                <c:pt idx="1286">
                  <c:v>46941</c:v>
                </c:pt>
                <c:pt idx="1287">
                  <c:v>46942</c:v>
                </c:pt>
                <c:pt idx="1288">
                  <c:v>46943</c:v>
                </c:pt>
                <c:pt idx="1289">
                  <c:v>46944</c:v>
                </c:pt>
                <c:pt idx="1290">
                  <c:v>46945</c:v>
                </c:pt>
                <c:pt idx="1291">
                  <c:v>46946</c:v>
                </c:pt>
                <c:pt idx="1292">
                  <c:v>46947</c:v>
                </c:pt>
                <c:pt idx="1293">
                  <c:v>46948</c:v>
                </c:pt>
                <c:pt idx="1294">
                  <c:v>46949</c:v>
                </c:pt>
                <c:pt idx="1295">
                  <c:v>46950</c:v>
                </c:pt>
                <c:pt idx="1296">
                  <c:v>46951</c:v>
                </c:pt>
                <c:pt idx="1297">
                  <c:v>46952</c:v>
                </c:pt>
                <c:pt idx="1298">
                  <c:v>46953</c:v>
                </c:pt>
                <c:pt idx="1299">
                  <c:v>46954</c:v>
                </c:pt>
                <c:pt idx="1300">
                  <c:v>46955</c:v>
                </c:pt>
                <c:pt idx="1301">
                  <c:v>46956</c:v>
                </c:pt>
                <c:pt idx="1302">
                  <c:v>46957</c:v>
                </c:pt>
                <c:pt idx="1303">
                  <c:v>46958</c:v>
                </c:pt>
                <c:pt idx="1304">
                  <c:v>46959</c:v>
                </c:pt>
                <c:pt idx="1305">
                  <c:v>46960</c:v>
                </c:pt>
                <c:pt idx="1306">
                  <c:v>46961</c:v>
                </c:pt>
                <c:pt idx="1307">
                  <c:v>46962</c:v>
                </c:pt>
                <c:pt idx="1308">
                  <c:v>46963</c:v>
                </c:pt>
                <c:pt idx="1309">
                  <c:v>46964</c:v>
                </c:pt>
                <c:pt idx="1310">
                  <c:v>46965</c:v>
                </c:pt>
                <c:pt idx="1311">
                  <c:v>46966</c:v>
                </c:pt>
                <c:pt idx="1312">
                  <c:v>46967</c:v>
                </c:pt>
                <c:pt idx="1313">
                  <c:v>46968</c:v>
                </c:pt>
                <c:pt idx="1314">
                  <c:v>46969</c:v>
                </c:pt>
                <c:pt idx="1315">
                  <c:v>46970</c:v>
                </c:pt>
                <c:pt idx="1316">
                  <c:v>46971</c:v>
                </c:pt>
                <c:pt idx="1317">
                  <c:v>46972</c:v>
                </c:pt>
                <c:pt idx="1318">
                  <c:v>46973</c:v>
                </c:pt>
                <c:pt idx="1319">
                  <c:v>46974</c:v>
                </c:pt>
                <c:pt idx="1320">
                  <c:v>46975</c:v>
                </c:pt>
                <c:pt idx="1321">
                  <c:v>46976</c:v>
                </c:pt>
                <c:pt idx="1322">
                  <c:v>46977</c:v>
                </c:pt>
                <c:pt idx="1323">
                  <c:v>46978</c:v>
                </c:pt>
                <c:pt idx="1324">
                  <c:v>46979</c:v>
                </c:pt>
                <c:pt idx="1325">
                  <c:v>46980</c:v>
                </c:pt>
                <c:pt idx="1326">
                  <c:v>46981</c:v>
                </c:pt>
                <c:pt idx="1327">
                  <c:v>46982</c:v>
                </c:pt>
                <c:pt idx="1328">
                  <c:v>46983</c:v>
                </c:pt>
                <c:pt idx="1329">
                  <c:v>46984</c:v>
                </c:pt>
                <c:pt idx="1330">
                  <c:v>46985</c:v>
                </c:pt>
                <c:pt idx="1331">
                  <c:v>46986</c:v>
                </c:pt>
                <c:pt idx="1332">
                  <c:v>46987</c:v>
                </c:pt>
                <c:pt idx="1333">
                  <c:v>46988</c:v>
                </c:pt>
                <c:pt idx="1334">
                  <c:v>46989</c:v>
                </c:pt>
                <c:pt idx="1335">
                  <c:v>46990</c:v>
                </c:pt>
                <c:pt idx="1336">
                  <c:v>46991</c:v>
                </c:pt>
                <c:pt idx="1337">
                  <c:v>46992</c:v>
                </c:pt>
                <c:pt idx="1338">
                  <c:v>46993</c:v>
                </c:pt>
                <c:pt idx="1339">
                  <c:v>46994</c:v>
                </c:pt>
                <c:pt idx="1340">
                  <c:v>46995</c:v>
                </c:pt>
                <c:pt idx="1341">
                  <c:v>46996</c:v>
                </c:pt>
                <c:pt idx="1342">
                  <c:v>46997</c:v>
                </c:pt>
                <c:pt idx="1343">
                  <c:v>46998</c:v>
                </c:pt>
                <c:pt idx="1344">
                  <c:v>46999</c:v>
                </c:pt>
                <c:pt idx="1345">
                  <c:v>47000</c:v>
                </c:pt>
                <c:pt idx="1346">
                  <c:v>47001</c:v>
                </c:pt>
                <c:pt idx="1347">
                  <c:v>47002</c:v>
                </c:pt>
                <c:pt idx="1348">
                  <c:v>47003</c:v>
                </c:pt>
                <c:pt idx="1349">
                  <c:v>47004</c:v>
                </c:pt>
                <c:pt idx="1350">
                  <c:v>47005</c:v>
                </c:pt>
                <c:pt idx="1351">
                  <c:v>47006</c:v>
                </c:pt>
                <c:pt idx="1352">
                  <c:v>47007</c:v>
                </c:pt>
                <c:pt idx="1353">
                  <c:v>47008</c:v>
                </c:pt>
                <c:pt idx="1354">
                  <c:v>47009</c:v>
                </c:pt>
                <c:pt idx="1355">
                  <c:v>47010</c:v>
                </c:pt>
                <c:pt idx="1356">
                  <c:v>47011</c:v>
                </c:pt>
                <c:pt idx="1357">
                  <c:v>47012</c:v>
                </c:pt>
                <c:pt idx="1358">
                  <c:v>47013</c:v>
                </c:pt>
                <c:pt idx="1359">
                  <c:v>47014</c:v>
                </c:pt>
                <c:pt idx="1360">
                  <c:v>47015</c:v>
                </c:pt>
                <c:pt idx="1361">
                  <c:v>47016</c:v>
                </c:pt>
                <c:pt idx="1362">
                  <c:v>47017</c:v>
                </c:pt>
                <c:pt idx="1363">
                  <c:v>47018</c:v>
                </c:pt>
                <c:pt idx="1364">
                  <c:v>47019</c:v>
                </c:pt>
                <c:pt idx="1365">
                  <c:v>47020</c:v>
                </c:pt>
                <c:pt idx="1366">
                  <c:v>47021</c:v>
                </c:pt>
                <c:pt idx="1367">
                  <c:v>47022</c:v>
                </c:pt>
                <c:pt idx="1368">
                  <c:v>47023</c:v>
                </c:pt>
                <c:pt idx="1369">
                  <c:v>47024</c:v>
                </c:pt>
                <c:pt idx="1370">
                  <c:v>47025</c:v>
                </c:pt>
                <c:pt idx="1371">
                  <c:v>47026</c:v>
                </c:pt>
                <c:pt idx="1372">
                  <c:v>47027</c:v>
                </c:pt>
                <c:pt idx="1373">
                  <c:v>47028</c:v>
                </c:pt>
                <c:pt idx="1374">
                  <c:v>47029</c:v>
                </c:pt>
                <c:pt idx="1375">
                  <c:v>47030</c:v>
                </c:pt>
                <c:pt idx="1376">
                  <c:v>47031</c:v>
                </c:pt>
                <c:pt idx="1377">
                  <c:v>47032</c:v>
                </c:pt>
                <c:pt idx="1378">
                  <c:v>47033</c:v>
                </c:pt>
                <c:pt idx="1379">
                  <c:v>47034</c:v>
                </c:pt>
                <c:pt idx="1380">
                  <c:v>47035</c:v>
                </c:pt>
                <c:pt idx="1381">
                  <c:v>47036</c:v>
                </c:pt>
                <c:pt idx="1382">
                  <c:v>47037</c:v>
                </c:pt>
                <c:pt idx="1383">
                  <c:v>47038</c:v>
                </c:pt>
                <c:pt idx="1384">
                  <c:v>47039</c:v>
                </c:pt>
                <c:pt idx="1385">
                  <c:v>47040</c:v>
                </c:pt>
                <c:pt idx="1386">
                  <c:v>47041</c:v>
                </c:pt>
                <c:pt idx="1387">
                  <c:v>47042</c:v>
                </c:pt>
                <c:pt idx="1388">
                  <c:v>47043</c:v>
                </c:pt>
                <c:pt idx="1389">
                  <c:v>47044</c:v>
                </c:pt>
                <c:pt idx="1390">
                  <c:v>47045</c:v>
                </c:pt>
                <c:pt idx="1391">
                  <c:v>47046</c:v>
                </c:pt>
                <c:pt idx="1392">
                  <c:v>47047</c:v>
                </c:pt>
                <c:pt idx="1393">
                  <c:v>47048</c:v>
                </c:pt>
                <c:pt idx="1394">
                  <c:v>47049</c:v>
                </c:pt>
                <c:pt idx="1395">
                  <c:v>47050</c:v>
                </c:pt>
                <c:pt idx="1396">
                  <c:v>47051</c:v>
                </c:pt>
                <c:pt idx="1397">
                  <c:v>47052</c:v>
                </c:pt>
                <c:pt idx="1398">
                  <c:v>47053</c:v>
                </c:pt>
                <c:pt idx="1399">
                  <c:v>47054</c:v>
                </c:pt>
                <c:pt idx="1400">
                  <c:v>47055</c:v>
                </c:pt>
                <c:pt idx="1401">
                  <c:v>47056</c:v>
                </c:pt>
                <c:pt idx="1402">
                  <c:v>47057</c:v>
                </c:pt>
                <c:pt idx="1403">
                  <c:v>47058</c:v>
                </c:pt>
                <c:pt idx="1404">
                  <c:v>47059</c:v>
                </c:pt>
                <c:pt idx="1405">
                  <c:v>47060</c:v>
                </c:pt>
                <c:pt idx="1406">
                  <c:v>47061</c:v>
                </c:pt>
                <c:pt idx="1407">
                  <c:v>47062</c:v>
                </c:pt>
                <c:pt idx="1408">
                  <c:v>47063</c:v>
                </c:pt>
                <c:pt idx="1409">
                  <c:v>47064</c:v>
                </c:pt>
                <c:pt idx="1410">
                  <c:v>47065</c:v>
                </c:pt>
                <c:pt idx="1411">
                  <c:v>47066</c:v>
                </c:pt>
                <c:pt idx="1412">
                  <c:v>47067</c:v>
                </c:pt>
                <c:pt idx="1413">
                  <c:v>47068</c:v>
                </c:pt>
                <c:pt idx="1414">
                  <c:v>47069</c:v>
                </c:pt>
                <c:pt idx="1415">
                  <c:v>47070</c:v>
                </c:pt>
                <c:pt idx="1416">
                  <c:v>47071</c:v>
                </c:pt>
                <c:pt idx="1417">
                  <c:v>47072</c:v>
                </c:pt>
                <c:pt idx="1418">
                  <c:v>47073</c:v>
                </c:pt>
                <c:pt idx="1419">
                  <c:v>47074</c:v>
                </c:pt>
                <c:pt idx="1420">
                  <c:v>47075</c:v>
                </c:pt>
                <c:pt idx="1421">
                  <c:v>47076</c:v>
                </c:pt>
                <c:pt idx="1422">
                  <c:v>47077</c:v>
                </c:pt>
                <c:pt idx="1423">
                  <c:v>47078</c:v>
                </c:pt>
                <c:pt idx="1424">
                  <c:v>47079</c:v>
                </c:pt>
                <c:pt idx="1425">
                  <c:v>47080</c:v>
                </c:pt>
                <c:pt idx="1426">
                  <c:v>47081</c:v>
                </c:pt>
                <c:pt idx="1427">
                  <c:v>47082</c:v>
                </c:pt>
                <c:pt idx="1428">
                  <c:v>47083</c:v>
                </c:pt>
                <c:pt idx="1429">
                  <c:v>47084</c:v>
                </c:pt>
                <c:pt idx="1430">
                  <c:v>47085</c:v>
                </c:pt>
                <c:pt idx="1431">
                  <c:v>47086</c:v>
                </c:pt>
                <c:pt idx="1432">
                  <c:v>47087</c:v>
                </c:pt>
                <c:pt idx="1433">
                  <c:v>47088</c:v>
                </c:pt>
                <c:pt idx="1434">
                  <c:v>47089</c:v>
                </c:pt>
                <c:pt idx="1435">
                  <c:v>47090</c:v>
                </c:pt>
                <c:pt idx="1436">
                  <c:v>47091</c:v>
                </c:pt>
                <c:pt idx="1437">
                  <c:v>47092</c:v>
                </c:pt>
                <c:pt idx="1438">
                  <c:v>47093</c:v>
                </c:pt>
                <c:pt idx="1439">
                  <c:v>47094</c:v>
                </c:pt>
                <c:pt idx="1440">
                  <c:v>47095</c:v>
                </c:pt>
                <c:pt idx="1441">
                  <c:v>47096</c:v>
                </c:pt>
                <c:pt idx="1442">
                  <c:v>47097</c:v>
                </c:pt>
                <c:pt idx="1443">
                  <c:v>47098</c:v>
                </c:pt>
                <c:pt idx="1444">
                  <c:v>47099</c:v>
                </c:pt>
                <c:pt idx="1445">
                  <c:v>47100</c:v>
                </c:pt>
                <c:pt idx="1446">
                  <c:v>47101</c:v>
                </c:pt>
                <c:pt idx="1447">
                  <c:v>47102</c:v>
                </c:pt>
                <c:pt idx="1448">
                  <c:v>47103</c:v>
                </c:pt>
                <c:pt idx="1449">
                  <c:v>47104</c:v>
                </c:pt>
                <c:pt idx="1450">
                  <c:v>47105</c:v>
                </c:pt>
                <c:pt idx="1451">
                  <c:v>47106</c:v>
                </c:pt>
                <c:pt idx="1452">
                  <c:v>47107</c:v>
                </c:pt>
                <c:pt idx="1453">
                  <c:v>47108</c:v>
                </c:pt>
                <c:pt idx="1454">
                  <c:v>47109</c:v>
                </c:pt>
                <c:pt idx="1455">
                  <c:v>47110</c:v>
                </c:pt>
                <c:pt idx="1456">
                  <c:v>47111</c:v>
                </c:pt>
                <c:pt idx="1457">
                  <c:v>47112</c:v>
                </c:pt>
                <c:pt idx="1458">
                  <c:v>47113</c:v>
                </c:pt>
                <c:pt idx="1459">
                  <c:v>47114</c:v>
                </c:pt>
                <c:pt idx="1460">
                  <c:v>47115</c:v>
                </c:pt>
                <c:pt idx="1461">
                  <c:v>47116</c:v>
                </c:pt>
                <c:pt idx="1462">
                  <c:v>47117</c:v>
                </c:pt>
                <c:pt idx="1463">
                  <c:v>47118</c:v>
                </c:pt>
              </c:numCache>
            </c:numRef>
          </c:cat>
          <c:val>
            <c:numRef>
              <c:f>'Hilfsblatt Zeitstrahl'!$J$2:$J$1465</c:f>
              <c:numCache>
                <c:formatCode>General</c:formatCode>
                <c:ptCount val="14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numCache>
            </c:numRef>
          </c:val>
          <c:extLst>
            <c:ext xmlns:c15="http://schemas.microsoft.com/office/drawing/2012/chart" uri="{02D57815-91ED-43cb-92C2-25804820EDAC}">
              <c15:datalabelsRange>
                <c15:f>'Hilfsblatt Zeitstrahl'!$I$2:$I$1468</c15:f>
                <c15:dlblRangeCache>
                  <c:ptCount val="1467"/>
                </c15:dlblRangeCache>
              </c15:datalabelsRange>
            </c:ext>
            <c:ext xmlns:c16="http://schemas.microsoft.com/office/drawing/2014/chart" uri="{C3380CC4-5D6E-409C-BE32-E72D297353CC}">
              <c16:uniqueId val="{00000000-90D7-4467-A31D-77279109324E}"/>
            </c:ext>
          </c:extLst>
        </c:ser>
        <c:dLbls>
          <c:dLblPos val="outEnd"/>
          <c:showLegendKey val="0"/>
          <c:showVal val="1"/>
          <c:showCatName val="0"/>
          <c:showSerName val="0"/>
          <c:showPercent val="0"/>
          <c:showBubbleSize val="0"/>
        </c:dLbls>
        <c:gapWidth val="219"/>
        <c:overlap val="-27"/>
        <c:axId val="237952000"/>
        <c:axId val="240631808"/>
      </c:barChart>
      <c:dateAx>
        <c:axId val="237952000"/>
        <c:scaling>
          <c:orientation val="minMax"/>
        </c:scaling>
        <c:delete val="0"/>
        <c:axPos val="b"/>
        <c:numFmt formatCode="mmm\ yyyy" sourceLinked="0"/>
        <c:majorTickMark val="out"/>
        <c:minorTickMark val="none"/>
        <c:tickLblPos val="nextTo"/>
        <c:spPr>
          <a:noFill/>
          <a:ln w="38100" cap="flat" cmpd="sng" algn="ctr">
            <a:solidFill>
              <a:schemeClr val="tx1">
                <a:lumMod val="50000"/>
                <a:lumOff val="50000"/>
              </a:schemeClr>
            </a:solidFill>
            <a:round/>
            <a:headEnd type="none" w="med" len="med"/>
            <a:tailEnd type="triangle" w="med" len="me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40631808"/>
        <c:crosses val="autoZero"/>
        <c:auto val="1"/>
        <c:lblOffset val="100"/>
        <c:baseTimeUnit val="days"/>
      </c:dateAx>
      <c:valAx>
        <c:axId val="240631808"/>
        <c:scaling>
          <c:orientation val="minMax"/>
        </c:scaling>
        <c:delete val="1"/>
        <c:axPos val="l"/>
        <c:numFmt formatCode="General" sourceLinked="1"/>
        <c:majorTickMark val="none"/>
        <c:minorTickMark val="none"/>
        <c:tickLblPos val="nextTo"/>
        <c:crossAx val="237952000"/>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svg"/><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swissolympic.ch/dam/jcr:1f18813f-cf2c-4b27-abde-cc1f53cab59e/eduwo_Flyer_A5h_F_def_Digital.pdf" TargetMode="External"/><Relationship Id="rId6" Type="http://schemas.openxmlformats.org/officeDocument/2006/relationships/hyperlink" Target="https://www.sbfi.admin.ch/fr/systeme-educatif-suisse" TargetMode="External"/><Relationship Id="rId5" Type="http://schemas.openxmlformats.org/officeDocument/2006/relationships/image" Target="../media/image3.png"/><Relationship Id="rId4" Type="http://schemas.openxmlformats.org/officeDocument/2006/relationships/hyperlink" Target="https://www.swissolympic.ch/fr/federations/ftem-developpement-du-sport-et-des-athletes?tabId=20be2da2-a803-4a9f-865e-eb152853cdbc" TargetMode="External"/></Relationships>
</file>

<file path=xl/drawings/drawing1.xml><?xml version="1.0" encoding="utf-8"?>
<xdr:wsDr xmlns:xdr="http://schemas.openxmlformats.org/drawingml/2006/spreadsheetDrawing" xmlns:a="http://schemas.openxmlformats.org/drawingml/2006/main">
  <xdr:twoCellAnchor>
    <xdr:from>
      <xdr:col>2</xdr:col>
      <xdr:colOff>161925</xdr:colOff>
      <xdr:row>10</xdr:row>
      <xdr:rowOff>123825</xdr:rowOff>
    </xdr:from>
    <xdr:to>
      <xdr:col>2</xdr:col>
      <xdr:colOff>600075</xdr:colOff>
      <xdr:row>12</xdr:row>
      <xdr:rowOff>38100</xdr:rowOff>
    </xdr:to>
    <xdr:sp macro="" textlink="">
      <xdr:nvSpPr>
        <xdr:cNvPr id="2" name="Pfeil: nach unten 1">
          <a:extLst>
            <a:ext uri="{FF2B5EF4-FFF2-40B4-BE49-F238E27FC236}">
              <a16:creationId xmlns:a16="http://schemas.microsoft.com/office/drawing/2014/main" id="{C2B4047B-BC61-4F08-88B2-7F028AD76C90}"/>
            </a:ext>
          </a:extLst>
        </xdr:cNvPr>
        <xdr:cNvSpPr/>
      </xdr:nvSpPr>
      <xdr:spPr>
        <a:xfrm rot="5400000">
          <a:off x="6481762" y="3071813"/>
          <a:ext cx="352425" cy="438150"/>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2</xdr:col>
      <xdr:colOff>647700</xdr:colOff>
      <xdr:row>10</xdr:row>
      <xdr:rowOff>38099</xdr:rowOff>
    </xdr:from>
    <xdr:to>
      <xdr:col>4</xdr:col>
      <xdr:colOff>657225</xdr:colOff>
      <xdr:row>13</xdr:row>
      <xdr:rowOff>9525</xdr:rowOff>
    </xdr:to>
    <xdr:sp macro="" textlink="">
      <xdr:nvSpPr>
        <xdr:cNvPr id="3" name="Rechteck: abgerundete Ecken 2">
          <a:extLst>
            <a:ext uri="{FF2B5EF4-FFF2-40B4-BE49-F238E27FC236}">
              <a16:creationId xmlns:a16="http://schemas.microsoft.com/office/drawing/2014/main" id="{18E3B883-63C9-4925-BF2E-FA5B01F09E9A}"/>
            </a:ext>
          </a:extLst>
        </xdr:cNvPr>
        <xdr:cNvSpPr/>
      </xdr:nvSpPr>
      <xdr:spPr>
        <a:xfrm>
          <a:off x="6924675" y="3028949"/>
          <a:ext cx="1647825" cy="590551"/>
        </a:xfrm>
        <a:prstGeom prst="roundRect">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H" sz="900">
              <a:solidFill>
                <a:srgbClr val="C00000"/>
              </a:solidFill>
            </a:rPr>
            <a:t>Indique ici </a:t>
          </a:r>
          <a:r>
            <a:rPr lang="fr-CH" sz="900" b="1">
              <a:solidFill>
                <a:srgbClr val="C00000"/>
              </a:solidFill>
            </a:rPr>
            <a:t>une seule fois</a:t>
          </a:r>
          <a:r>
            <a:rPr lang="fr-CH" sz="900">
              <a:solidFill>
                <a:srgbClr val="C00000"/>
              </a:solidFill>
            </a:rPr>
            <a:t> l’année dans laquelle tu commences ta </a:t>
          </a:r>
          <a:r>
            <a:rPr lang="fr-CH" sz="900">
              <a:solidFill>
                <a:srgbClr val="FF0000"/>
              </a:solidFill>
            </a:rPr>
            <a:t>planification de carrière</a:t>
          </a:r>
          <a:r>
            <a:rPr lang="fr-CH" sz="900">
              <a:solidFill>
                <a:srgbClr val="C00000"/>
              </a:solidFill>
            </a:rPr>
            <a:t>.</a:t>
          </a:r>
          <a:r>
            <a:rPr lang="fr-CH" sz="900" baseline="0">
              <a:solidFill>
                <a:srgbClr val="C00000"/>
              </a:solidFill>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208858</xdr:colOff>
      <xdr:row>26</xdr:row>
      <xdr:rowOff>1996</xdr:rowOff>
    </xdr:from>
    <xdr:to>
      <xdr:col>17</xdr:col>
      <xdr:colOff>181344</xdr:colOff>
      <xdr:row>54</xdr:row>
      <xdr:rowOff>96683</xdr:rowOff>
    </xdr:to>
    <xdr:grpSp>
      <xdr:nvGrpSpPr>
        <xdr:cNvPr id="20" name="Gruppieren 19">
          <a:extLst>
            <a:ext uri="{FF2B5EF4-FFF2-40B4-BE49-F238E27FC236}">
              <a16:creationId xmlns:a16="http://schemas.microsoft.com/office/drawing/2014/main" id="{C8596581-4403-4096-ADB7-DFEC2EB90C35}"/>
            </a:ext>
          </a:extLst>
        </xdr:cNvPr>
        <xdr:cNvGrpSpPr/>
      </xdr:nvGrpSpPr>
      <xdr:grpSpPr>
        <a:xfrm>
          <a:off x="208858" y="6288496"/>
          <a:ext cx="14793386" cy="5428687"/>
          <a:chOff x="14501272" y="2201127"/>
          <a:chExt cx="15843175" cy="5185569"/>
        </a:xfrm>
      </xdr:grpSpPr>
      <xdr:graphicFrame macro="">
        <xdr:nvGraphicFramePr>
          <xdr:cNvPr id="21" name="Diagramm 20">
            <a:extLst>
              <a:ext uri="{FF2B5EF4-FFF2-40B4-BE49-F238E27FC236}">
                <a16:creationId xmlns:a16="http://schemas.microsoft.com/office/drawing/2014/main" id="{E4A63FB0-F3B8-414D-8EDD-FCE4B980772E}"/>
              </a:ext>
            </a:extLst>
          </xdr:cNvPr>
          <xdr:cNvGraphicFramePr/>
        </xdr:nvGraphicFramePr>
        <xdr:xfrm>
          <a:off x="14501272" y="4494871"/>
          <a:ext cx="15843175" cy="28918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2" name="Diagramm 21">
            <a:extLst>
              <a:ext uri="{FF2B5EF4-FFF2-40B4-BE49-F238E27FC236}">
                <a16:creationId xmlns:a16="http://schemas.microsoft.com/office/drawing/2014/main" id="{AB4545CE-0AA6-4026-B08B-5426A3DC6347}"/>
              </a:ext>
            </a:extLst>
          </xdr:cNvPr>
          <xdr:cNvGraphicFramePr/>
        </xdr:nvGraphicFramePr>
        <xdr:xfrm>
          <a:off x="14507427" y="2201127"/>
          <a:ext cx="15836823" cy="287435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11727</xdr:colOff>
      <xdr:row>11</xdr:row>
      <xdr:rowOff>169127</xdr:rowOff>
    </xdr:from>
    <xdr:to>
      <xdr:col>33</xdr:col>
      <xdr:colOff>49174</xdr:colOff>
      <xdr:row>39</xdr:row>
      <xdr:rowOff>182332</xdr:rowOff>
    </xdr:to>
    <xdr:grpSp>
      <xdr:nvGrpSpPr>
        <xdr:cNvPr id="21" name="Gruppieren 20">
          <a:extLst>
            <a:ext uri="{FF2B5EF4-FFF2-40B4-BE49-F238E27FC236}">
              <a16:creationId xmlns:a16="http://schemas.microsoft.com/office/drawing/2014/main" id="{F5410103-FA86-43D0-85A7-9CAB328DB9D1}"/>
            </a:ext>
          </a:extLst>
        </xdr:cNvPr>
        <xdr:cNvGrpSpPr/>
      </xdr:nvGrpSpPr>
      <xdr:grpSpPr>
        <a:xfrm>
          <a:off x="11032152" y="2264627"/>
          <a:ext cx="15696547" cy="5347205"/>
          <a:chOff x="14501272" y="2201127"/>
          <a:chExt cx="15843175" cy="5185569"/>
        </a:xfrm>
      </xdr:grpSpPr>
      <xdr:graphicFrame macro="">
        <xdr:nvGraphicFramePr>
          <xdr:cNvPr id="16" name="Diagramm 15">
            <a:extLst>
              <a:ext uri="{FF2B5EF4-FFF2-40B4-BE49-F238E27FC236}">
                <a16:creationId xmlns:a16="http://schemas.microsoft.com/office/drawing/2014/main" id="{B6924854-6B1D-4947-BB62-8872328CA1C4}"/>
              </a:ext>
            </a:extLst>
          </xdr:cNvPr>
          <xdr:cNvGraphicFramePr/>
        </xdr:nvGraphicFramePr>
        <xdr:xfrm>
          <a:off x="14501272" y="4494871"/>
          <a:ext cx="15843175" cy="28918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98AE7A2C-5E47-4345-BBAE-138818514E07}"/>
              </a:ext>
            </a:extLst>
          </xdr:cNvPr>
          <xdr:cNvGraphicFramePr/>
        </xdr:nvGraphicFramePr>
        <xdr:xfrm>
          <a:off x="14507427" y="2201127"/>
          <a:ext cx="15836823" cy="287435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657225</xdr:colOff>
      <xdr:row>34</xdr:row>
      <xdr:rowOff>1759</xdr:rowOff>
    </xdr:from>
    <xdr:to>
      <xdr:col>5</xdr:col>
      <xdr:colOff>420746</xdr:colOff>
      <xdr:row>37</xdr:row>
      <xdr:rowOff>74120</xdr:rowOff>
    </xdr:to>
    <xdr:grpSp>
      <xdr:nvGrpSpPr>
        <xdr:cNvPr id="71" name="Gruppieren 70">
          <a:extLst>
            <a:ext uri="{FF2B5EF4-FFF2-40B4-BE49-F238E27FC236}">
              <a16:creationId xmlns:a16="http://schemas.microsoft.com/office/drawing/2014/main" id="{51223D5F-F794-4074-B640-7F5C46DCB854}"/>
            </a:ext>
          </a:extLst>
        </xdr:cNvPr>
        <xdr:cNvGrpSpPr>
          <a:grpSpLocks noChangeAspect="1"/>
        </xdr:cNvGrpSpPr>
      </xdr:nvGrpSpPr>
      <xdr:grpSpPr>
        <a:xfrm>
          <a:off x="657225" y="6621634"/>
          <a:ext cx="3573521" cy="643861"/>
          <a:chOff x="6829425" y="3721015"/>
          <a:chExt cx="4842072" cy="705484"/>
        </a:xfrm>
      </xdr:grpSpPr>
      <xdr:sp macro="" textlink="">
        <xdr:nvSpPr>
          <xdr:cNvPr id="72" name="Textfeld 71">
            <a:hlinkClick xmlns:r="http://schemas.openxmlformats.org/officeDocument/2006/relationships" r:id="rId1"/>
            <a:extLst>
              <a:ext uri="{FF2B5EF4-FFF2-40B4-BE49-F238E27FC236}">
                <a16:creationId xmlns:a16="http://schemas.microsoft.com/office/drawing/2014/main" id="{4DC71260-4B73-4F53-8359-E62224F74139}"/>
              </a:ext>
            </a:extLst>
          </xdr:cNvPr>
          <xdr:cNvSpPr txBox="1"/>
        </xdr:nvSpPr>
        <xdr:spPr>
          <a:xfrm>
            <a:off x="6829425" y="3722988"/>
            <a:ext cx="4410000" cy="422042"/>
          </a:xfrm>
          <a:prstGeom prst="roundRect">
            <a:avLst/>
          </a:prstGeom>
          <a:gradFill flip="none" rotWithShape="1">
            <a:gsLst>
              <a:gs pos="0">
                <a:schemeClr val="accent4">
                  <a:lumMod val="5000"/>
                  <a:lumOff val="95000"/>
                </a:schemeClr>
              </a:gs>
              <a:gs pos="35144">
                <a:srgbClr val="FFE38C"/>
              </a:gs>
              <a:gs pos="26000">
                <a:schemeClr val="accent4">
                  <a:lumMod val="45000"/>
                  <a:lumOff val="55000"/>
                </a:schemeClr>
              </a:gs>
              <a:gs pos="72000">
                <a:schemeClr val="accent4">
                  <a:lumMod val="45000"/>
                  <a:lumOff val="55000"/>
                </a:schemeClr>
              </a:gs>
              <a:gs pos="99000">
                <a:schemeClr val="accent4">
                  <a:lumMod val="30000"/>
                  <a:lumOff val="70000"/>
                </a:schemeClr>
              </a:gs>
            </a:gsLst>
            <a:lin ang="5400000" scaled="1"/>
            <a:tileRect/>
          </a:gradFill>
          <a:ln w="9525" cmpd="sng">
            <a:solidFill>
              <a:schemeClr val="accent4">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400" b="1" baseline="0"/>
              <a:t>Voir les informations</a:t>
            </a:r>
          </a:p>
        </xdr:txBody>
      </xdr:sp>
      <xdr:grpSp>
        <xdr:nvGrpSpPr>
          <xdr:cNvPr id="73" name="Gruppieren 72">
            <a:extLst>
              <a:ext uri="{FF2B5EF4-FFF2-40B4-BE49-F238E27FC236}">
                <a16:creationId xmlns:a16="http://schemas.microsoft.com/office/drawing/2014/main" id="{55C1DFCE-C233-4FD8-8521-04347554E879}"/>
              </a:ext>
            </a:extLst>
          </xdr:cNvPr>
          <xdr:cNvGrpSpPr/>
        </xdr:nvGrpSpPr>
        <xdr:grpSpPr>
          <a:xfrm>
            <a:off x="10885270" y="3721015"/>
            <a:ext cx="786227" cy="705484"/>
            <a:chOff x="11199603" y="4512533"/>
            <a:chExt cx="948849" cy="907487"/>
          </a:xfrm>
        </xdr:grpSpPr>
        <xdr:pic>
          <xdr:nvPicPr>
            <xdr:cNvPr id="74" name="Grafik 73" descr="Nach rechts zeigender Zeigefinger mit Handrücken">
              <a:extLst>
                <a:ext uri="{FF2B5EF4-FFF2-40B4-BE49-F238E27FC236}">
                  <a16:creationId xmlns:a16="http://schemas.microsoft.com/office/drawing/2014/main" id="{389BD51E-92BD-4966-881C-B0216ECC48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3418108">
              <a:off x="11234051" y="4512533"/>
              <a:ext cx="914401" cy="907487"/>
            </a:xfrm>
            <a:prstGeom prst="rect">
              <a:avLst/>
            </a:prstGeom>
          </xdr:spPr>
        </xdr:pic>
        <xdr:grpSp>
          <xdr:nvGrpSpPr>
            <xdr:cNvPr id="75" name="Gruppieren 74">
              <a:extLst>
                <a:ext uri="{FF2B5EF4-FFF2-40B4-BE49-F238E27FC236}">
                  <a16:creationId xmlns:a16="http://schemas.microsoft.com/office/drawing/2014/main" id="{AF987AD3-5684-4CC0-999D-11470A78D5B1}"/>
                </a:ext>
              </a:extLst>
            </xdr:cNvPr>
            <xdr:cNvGrpSpPr/>
          </xdr:nvGrpSpPr>
          <xdr:grpSpPr>
            <a:xfrm>
              <a:off x="11199603" y="4840674"/>
              <a:ext cx="229931" cy="91833"/>
              <a:chOff x="11151978" y="4821624"/>
              <a:chExt cx="229931" cy="91833"/>
            </a:xfrm>
          </xdr:grpSpPr>
          <xdr:sp macro="" textlink="">
            <xdr:nvSpPr>
              <xdr:cNvPr id="79" name="Halbbogen 78">
                <a:extLst>
                  <a:ext uri="{FF2B5EF4-FFF2-40B4-BE49-F238E27FC236}">
                    <a16:creationId xmlns:a16="http://schemas.microsoft.com/office/drawing/2014/main" id="{D7D7D495-85EF-488B-8D45-74E5AEE7A6F4}"/>
                  </a:ext>
                </a:extLst>
              </xdr:cNvPr>
              <xdr:cNvSpPr/>
            </xdr:nvSpPr>
            <xdr:spPr>
              <a:xfrm rot="13289992">
                <a:off x="11151978" y="4846219"/>
                <a:ext cx="220762" cy="67238"/>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sp macro="" textlink="">
            <xdr:nvSpPr>
              <xdr:cNvPr id="80" name="Halbbogen 79">
                <a:extLst>
                  <a:ext uri="{FF2B5EF4-FFF2-40B4-BE49-F238E27FC236}">
                    <a16:creationId xmlns:a16="http://schemas.microsoft.com/office/drawing/2014/main" id="{84C8400E-6A0C-49DE-8C0D-D173B3F43C86}"/>
                  </a:ext>
                </a:extLst>
              </xdr:cNvPr>
              <xdr:cNvSpPr/>
            </xdr:nvSpPr>
            <xdr:spPr>
              <a:xfrm rot="13289992">
                <a:off x="11201909" y="4821624"/>
                <a:ext cx="180000" cy="62477"/>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grpSp>
        <xdr:grpSp>
          <xdr:nvGrpSpPr>
            <xdr:cNvPr id="76" name="Gruppieren 75">
              <a:extLst>
                <a:ext uri="{FF2B5EF4-FFF2-40B4-BE49-F238E27FC236}">
                  <a16:creationId xmlns:a16="http://schemas.microsoft.com/office/drawing/2014/main" id="{3B50C1A9-59F7-4E20-9434-8CE44FC393B5}"/>
                </a:ext>
              </a:extLst>
            </xdr:cNvPr>
            <xdr:cNvGrpSpPr/>
          </xdr:nvGrpSpPr>
          <xdr:grpSpPr>
            <a:xfrm rot="10527413">
              <a:off x="11352002" y="4716849"/>
              <a:ext cx="229931" cy="91833"/>
              <a:chOff x="11151978" y="4821624"/>
              <a:chExt cx="229931" cy="91833"/>
            </a:xfrm>
          </xdr:grpSpPr>
          <xdr:sp macro="" textlink="">
            <xdr:nvSpPr>
              <xdr:cNvPr id="77" name="Halbbogen 76">
                <a:extLst>
                  <a:ext uri="{FF2B5EF4-FFF2-40B4-BE49-F238E27FC236}">
                    <a16:creationId xmlns:a16="http://schemas.microsoft.com/office/drawing/2014/main" id="{26285E53-22BC-41E0-BD59-79965F10B584}"/>
                  </a:ext>
                </a:extLst>
              </xdr:cNvPr>
              <xdr:cNvSpPr/>
            </xdr:nvSpPr>
            <xdr:spPr>
              <a:xfrm rot="13289992">
                <a:off x="11151978" y="4846219"/>
                <a:ext cx="220762" cy="67238"/>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sp macro="" textlink="">
            <xdr:nvSpPr>
              <xdr:cNvPr id="78" name="Halbbogen 77">
                <a:extLst>
                  <a:ext uri="{FF2B5EF4-FFF2-40B4-BE49-F238E27FC236}">
                    <a16:creationId xmlns:a16="http://schemas.microsoft.com/office/drawing/2014/main" id="{D6E65AA1-5425-46B9-B2D2-15D26AE2C441}"/>
                  </a:ext>
                </a:extLst>
              </xdr:cNvPr>
              <xdr:cNvSpPr/>
            </xdr:nvSpPr>
            <xdr:spPr>
              <a:xfrm rot="13289992">
                <a:off x="11201909" y="4821624"/>
                <a:ext cx="180000" cy="62476"/>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grpSp>
      </xdr:grpSp>
    </xdr:grpSp>
    <xdr:clientData/>
  </xdr:twoCellAnchor>
  <xdr:twoCellAnchor>
    <xdr:from>
      <xdr:col>0</xdr:col>
      <xdr:colOff>657225</xdr:colOff>
      <xdr:row>3</xdr:row>
      <xdr:rowOff>0</xdr:rowOff>
    </xdr:from>
    <xdr:to>
      <xdr:col>5</xdr:col>
      <xdr:colOff>116025</xdr:colOff>
      <xdr:row>14</xdr:row>
      <xdr:rowOff>169275</xdr:rowOff>
    </xdr:to>
    <xdr:grpSp>
      <xdr:nvGrpSpPr>
        <xdr:cNvPr id="167" name="Gruppieren 166">
          <a:hlinkClick xmlns:r="http://schemas.openxmlformats.org/officeDocument/2006/relationships" r:id="rId4"/>
          <a:extLst>
            <a:ext uri="{FF2B5EF4-FFF2-40B4-BE49-F238E27FC236}">
              <a16:creationId xmlns:a16="http://schemas.microsoft.com/office/drawing/2014/main" id="{46F1B42B-2618-4936-B72A-74ECE02C95EA}"/>
            </a:ext>
          </a:extLst>
        </xdr:cNvPr>
        <xdr:cNvGrpSpPr>
          <a:grpSpLocks/>
        </xdr:cNvGrpSpPr>
      </xdr:nvGrpSpPr>
      <xdr:grpSpPr>
        <a:xfrm>
          <a:off x="657225" y="619125"/>
          <a:ext cx="3268800" cy="2264775"/>
          <a:chOff x="-2" y="-2"/>
          <a:chExt cx="9080193" cy="6977063"/>
        </a:xfrm>
      </xdr:grpSpPr>
      <xdr:pic>
        <xdr:nvPicPr>
          <xdr:cNvPr id="168" name="Grafik 167">
            <a:extLst>
              <a:ext uri="{FF2B5EF4-FFF2-40B4-BE49-F238E27FC236}">
                <a16:creationId xmlns:a16="http://schemas.microsoft.com/office/drawing/2014/main" id="{156C0402-EF4F-425C-9005-00E205EE2CC7}"/>
              </a:ext>
            </a:extLst>
          </xdr:cNvPr>
          <xdr:cNvPicPr>
            <a:picLocks/>
          </xdr:cNvPicPr>
        </xdr:nvPicPr>
        <xdr:blipFill rotWithShape="1">
          <a:blip xmlns:r="http://schemas.openxmlformats.org/officeDocument/2006/relationships" r:embed="rId5"/>
          <a:srcRect l="328" t="745" r="550" b="577"/>
          <a:stretch/>
        </xdr:blipFill>
        <xdr:spPr>
          <a:xfrm>
            <a:off x="-2" y="-2"/>
            <a:ext cx="9080193" cy="6977063"/>
          </a:xfrm>
          <a:prstGeom prst="rect">
            <a:avLst/>
          </a:prstGeom>
          <a:ln>
            <a:solidFill>
              <a:schemeClr val="tx1">
                <a:lumMod val="50000"/>
                <a:lumOff val="50000"/>
              </a:schemeClr>
            </a:solidFill>
          </a:ln>
        </xdr:spPr>
      </xdr:pic>
      <xdr:sp macro="" textlink="">
        <xdr:nvSpPr>
          <xdr:cNvPr id="169" name="Textfeld 168">
            <a:extLst>
              <a:ext uri="{FF2B5EF4-FFF2-40B4-BE49-F238E27FC236}">
                <a16:creationId xmlns:a16="http://schemas.microsoft.com/office/drawing/2014/main" id="{D5B4E31E-C6F3-4C75-98C3-8FA5E83FB2ED}"/>
              </a:ext>
            </a:extLst>
          </xdr:cNvPr>
          <xdr:cNvSpPr txBox="1"/>
        </xdr:nvSpPr>
        <xdr:spPr>
          <a:xfrm rot="20632548">
            <a:off x="532007" y="1880847"/>
            <a:ext cx="8173053" cy="2898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H" sz="5400" baseline="0">
                <a:solidFill>
                  <a:schemeClr val="dk1">
                    <a:alpha val="20000"/>
                  </a:schemeClr>
                </a:solidFill>
                <a:latin typeface="Arial" panose="020B0604020202020204" pitchFamily="34" charset="0"/>
                <a:cs typeface="Arial" panose="020B0604020202020204" pitchFamily="34" charset="0"/>
              </a:rPr>
              <a:t>Exemple</a:t>
            </a:r>
          </a:p>
        </xdr:txBody>
      </xdr:sp>
    </xdr:grpSp>
    <xdr:clientData/>
  </xdr:twoCellAnchor>
  <xdr:twoCellAnchor>
    <xdr:from>
      <xdr:col>0</xdr:col>
      <xdr:colOff>657226</xdr:colOff>
      <xdr:row>15</xdr:row>
      <xdr:rowOff>39857</xdr:rowOff>
    </xdr:from>
    <xdr:to>
      <xdr:col>5</xdr:col>
      <xdr:colOff>420747</xdr:colOff>
      <xdr:row>18</xdr:row>
      <xdr:rowOff>112218</xdr:rowOff>
    </xdr:to>
    <xdr:grpSp>
      <xdr:nvGrpSpPr>
        <xdr:cNvPr id="170" name="Gruppieren 169">
          <a:extLst>
            <a:ext uri="{FF2B5EF4-FFF2-40B4-BE49-F238E27FC236}">
              <a16:creationId xmlns:a16="http://schemas.microsoft.com/office/drawing/2014/main" id="{DFF8956A-2C3E-4C88-8313-7FAC66640D20}"/>
            </a:ext>
          </a:extLst>
        </xdr:cNvPr>
        <xdr:cNvGrpSpPr>
          <a:grpSpLocks noChangeAspect="1"/>
        </xdr:cNvGrpSpPr>
      </xdr:nvGrpSpPr>
      <xdr:grpSpPr>
        <a:xfrm>
          <a:off x="657226" y="2944982"/>
          <a:ext cx="3573521" cy="643861"/>
          <a:chOff x="6829425" y="3721015"/>
          <a:chExt cx="4842072" cy="705484"/>
        </a:xfrm>
      </xdr:grpSpPr>
      <xdr:sp macro="" textlink="">
        <xdr:nvSpPr>
          <xdr:cNvPr id="171" name="Textfeld 170">
            <a:hlinkClick xmlns:r="http://schemas.openxmlformats.org/officeDocument/2006/relationships" r:id="rId4"/>
            <a:extLst>
              <a:ext uri="{FF2B5EF4-FFF2-40B4-BE49-F238E27FC236}">
                <a16:creationId xmlns:a16="http://schemas.microsoft.com/office/drawing/2014/main" id="{CB2C4670-2B08-4C37-B013-9570ED196554}"/>
              </a:ext>
            </a:extLst>
          </xdr:cNvPr>
          <xdr:cNvSpPr txBox="1"/>
        </xdr:nvSpPr>
        <xdr:spPr>
          <a:xfrm>
            <a:off x="6829425" y="3722988"/>
            <a:ext cx="4410000" cy="422042"/>
          </a:xfrm>
          <a:prstGeom prst="roundRect">
            <a:avLst/>
          </a:prstGeom>
          <a:gradFill flip="none" rotWithShape="1">
            <a:gsLst>
              <a:gs pos="0">
                <a:schemeClr val="accent4">
                  <a:lumMod val="5000"/>
                  <a:lumOff val="95000"/>
                </a:schemeClr>
              </a:gs>
              <a:gs pos="35144">
                <a:srgbClr val="FFE38C"/>
              </a:gs>
              <a:gs pos="26000">
                <a:schemeClr val="accent4">
                  <a:lumMod val="45000"/>
                  <a:lumOff val="55000"/>
                </a:schemeClr>
              </a:gs>
              <a:gs pos="72000">
                <a:schemeClr val="accent4">
                  <a:lumMod val="45000"/>
                  <a:lumOff val="55000"/>
                </a:schemeClr>
              </a:gs>
              <a:gs pos="99000">
                <a:schemeClr val="accent4">
                  <a:lumMod val="30000"/>
                  <a:lumOff val="70000"/>
                </a:schemeClr>
              </a:gs>
            </a:gsLst>
            <a:lin ang="5400000" scaled="1"/>
            <a:tileRect/>
          </a:gradFill>
          <a:ln w="9525" cmpd="sng">
            <a:solidFill>
              <a:schemeClr val="accent4">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400" b="1"/>
              <a:t>Voir les informations</a:t>
            </a:r>
          </a:p>
        </xdr:txBody>
      </xdr:sp>
      <xdr:grpSp>
        <xdr:nvGrpSpPr>
          <xdr:cNvPr id="172" name="Gruppieren 171">
            <a:extLst>
              <a:ext uri="{FF2B5EF4-FFF2-40B4-BE49-F238E27FC236}">
                <a16:creationId xmlns:a16="http://schemas.microsoft.com/office/drawing/2014/main" id="{247EFA29-5774-4D31-82C2-E4EB78A7F262}"/>
              </a:ext>
            </a:extLst>
          </xdr:cNvPr>
          <xdr:cNvGrpSpPr/>
        </xdr:nvGrpSpPr>
        <xdr:grpSpPr>
          <a:xfrm>
            <a:off x="10885270" y="3721015"/>
            <a:ext cx="786227" cy="705484"/>
            <a:chOff x="11199603" y="4512533"/>
            <a:chExt cx="948849" cy="907487"/>
          </a:xfrm>
        </xdr:grpSpPr>
        <xdr:pic>
          <xdr:nvPicPr>
            <xdr:cNvPr id="173" name="Grafik 172" descr="Nach rechts zeigender Zeigefinger mit Handrücken">
              <a:extLst>
                <a:ext uri="{FF2B5EF4-FFF2-40B4-BE49-F238E27FC236}">
                  <a16:creationId xmlns:a16="http://schemas.microsoft.com/office/drawing/2014/main" id="{90BA40EC-C4CE-46D4-883A-80D68E1D65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3418108">
              <a:off x="11234051" y="4512533"/>
              <a:ext cx="914401" cy="907487"/>
            </a:xfrm>
            <a:prstGeom prst="rect">
              <a:avLst/>
            </a:prstGeom>
          </xdr:spPr>
        </xdr:pic>
        <xdr:grpSp>
          <xdr:nvGrpSpPr>
            <xdr:cNvPr id="174" name="Gruppieren 173">
              <a:extLst>
                <a:ext uri="{FF2B5EF4-FFF2-40B4-BE49-F238E27FC236}">
                  <a16:creationId xmlns:a16="http://schemas.microsoft.com/office/drawing/2014/main" id="{C513BD28-726F-44BE-9E70-69B66AE8B33F}"/>
                </a:ext>
              </a:extLst>
            </xdr:cNvPr>
            <xdr:cNvGrpSpPr/>
          </xdr:nvGrpSpPr>
          <xdr:grpSpPr>
            <a:xfrm>
              <a:off x="11199603" y="4840674"/>
              <a:ext cx="229931" cy="91833"/>
              <a:chOff x="11151978" y="4821624"/>
              <a:chExt cx="229931" cy="91833"/>
            </a:xfrm>
          </xdr:grpSpPr>
          <xdr:sp macro="" textlink="">
            <xdr:nvSpPr>
              <xdr:cNvPr id="178" name="Halbbogen 177">
                <a:extLst>
                  <a:ext uri="{FF2B5EF4-FFF2-40B4-BE49-F238E27FC236}">
                    <a16:creationId xmlns:a16="http://schemas.microsoft.com/office/drawing/2014/main" id="{5E18AE06-9A26-44C1-BC6B-9CEDB8972C75}"/>
                  </a:ext>
                </a:extLst>
              </xdr:cNvPr>
              <xdr:cNvSpPr/>
            </xdr:nvSpPr>
            <xdr:spPr>
              <a:xfrm rot="13289992">
                <a:off x="11151978" y="4846219"/>
                <a:ext cx="220762" cy="67238"/>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sp macro="" textlink="">
            <xdr:nvSpPr>
              <xdr:cNvPr id="179" name="Halbbogen 178">
                <a:extLst>
                  <a:ext uri="{FF2B5EF4-FFF2-40B4-BE49-F238E27FC236}">
                    <a16:creationId xmlns:a16="http://schemas.microsoft.com/office/drawing/2014/main" id="{9596DB3E-222E-47F5-A93E-E1D5F6A2484C}"/>
                  </a:ext>
                </a:extLst>
              </xdr:cNvPr>
              <xdr:cNvSpPr/>
            </xdr:nvSpPr>
            <xdr:spPr>
              <a:xfrm rot="13289992">
                <a:off x="11201909" y="4821624"/>
                <a:ext cx="180000" cy="62477"/>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grpSp>
        <xdr:grpSp>
          <xdr:nvGrpSpPr>
            <xdr:cNvPr id="175" name="Gruppieren 174">
              <a:extLst>
                <a:ext uri="{FF2B5EF4-FFF2-40B4-BE49-F238E27FC236}">
                  <a16:creationId xmlns:a16="http://schemas.microsoft.com/office/drawing/2014/main" id="{71916BF1-2DAD-447E-B42A-72F3B33E4B38}"/>
                </a:ext>
              </a:extLst>
            </xdr:cNvPr>
            <xdr:cNvGrpSpPr/>
          </xdr:nvGrpSpPr>
          <xdr:grpSpPr>
            <a:xfrm rot="10527413">
              <a:off x="11352002" y="4716849"/>
              <a:ext cx="229931" cy="91833"/>
              <a:chOff x="11151978" y="4821624"/>
              <a:chExt cx="229931" cy="91833"/>
            </a:xfrm>
          </xdr:grpSpPr>
          <xdr:sp macro="" textlink="">
            <xdr:nvSpPr>
              <xdr:cNvPr id="176" name="Halbbogen 175">
                <a:extLst>
                  <a:ext uri="{FF2B5EF4-FFF2-40B4-BE49-F238E27FC236}">
                    <a16:creationId xmlns:a16="http://schemas.microsoft.com/office/drawing/2014/main" id="{8B361C17-0361-4B89-B39D-FFB9E0D5D506}"/>
                  </a:ext>
                </a:extLst>
              </xdr:cNvPr>
              <xdr:cNvSpPr/>
            </xdr:nvSpPr>
            <xdr:spPr>
              <a:xfrm rot="13289992">
                <a:off x="11151978" y="4846219"/>
                <a:ext cx="220762" cy="67238"/>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sp macro="" textlink="">
            <xdr:nvSpPr>
              <xdr:cNvPr id="177" name="Halbbogen 176">
                <a:extLst>
                  <a:ext uri="{FF2B5EF4-FFF2-40B4-BE49-F238E27FC236}">
                    <a16:creationId xmlns:a16="http://schemas.microsoft.com/office/drawing/2014/main" id="{D186437F-EFDA-4E16-8604-E58C1F882BE1}"/>
                  </a:ext>
                </a:extLst>
              </xdr:cNvPr>
              <xdr:cNvSpPr/>
            </xdr:nvSpPr>
            <xdr:spPr>
              <a:xfrm rot="13289992">
                <a:off x="11201909" y="4821624"/>
                <a:ext cx="180000" cy="62476"/>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grpSp>
      </xdr:grpSp>
    </xdr:grpSp>
    <xdr:clientData/>
  </xdr:twoCellAnchor>
  <xdr:twoCellAnchor editAs="oneCell">
    <xdr:from>
      <xdr:col>6</xdr:col>
      <xdr:colOff>647700</xdr:colOff>
      <xdr:row>3</xdr:row>
      <xdr:rowOff>0</xdr:rowOff>
    </xdr:from>
    <xdr:to>
      <xdr:col>11</xdr:col>
      <xdr:colOff>116024</xdr:colOff>
      <xdr:row>14</xdr:row>
      <xdr:rowOff>169275</xdr:rowOff>
    </xdr:to>
    <xdr:pic>
      <xdr:nvPicPr>
        <xdr:cNvPr id="180" name="Grafik 179">
          <a:hlinkClick xmlns:r="http://schemas.openxmlformats.org/officeDocument/2006/relationships" r:id="rId6"/>
          <a:extLst>
            <a:ext uri="{FF2B5EF4-FFF2-40B4-BE49-F238E27FC236}">
              <a16:creationId xmlns:a16="http://schemas.microsoft.com/office/drawing/2014/main" id="{0F58A4B7-FA91-4683-AF07-79ECFCBC8875}"/>
            </a:ext>
          </a:extLst>
        </xdr:cNvPr>
        <xdr:cNvPicPr>
          <a:picLocks/>
        </xdr:cNvPicPr>
      </xdr:nvPicPr>
      <xdr:blipFill rotWithShape="1">
        <a:blip xmlns:r="http://schemas.openxmlformats.org/officeDocument/2006/relationships" r:embed="rId7"/>
        <a:srcRect l="388" t="1308" r="1158" b="376"/>
        <a:stretch/>
      </xdr:blipFill>
      <xdr:spPr>
        <a:xfrm>
          <a:off x="5219700" y="590550"/>
          <a:ext cx="3278324" cy="2160000"/>
        </a:xfrm>
        <a:prstGeom prst="rect">
          <a:avLst/>
        </a:prstGeom>
        <a:ln>
          <a:solidFill>
            <a:schemeClr val="tx1">
              <a:lumMod val="50000"/>
              <a:lumOff val="50000"/>
            </a:schemeClr>
          </a:solidFill>
        </a:ln>
      </xdr:spPr>
    </xdr:pic>
    <xdr:clientData/>
  </xdr:twoCellAnchor>
  <xdr:twoCellAnchor>
    <xdr:from>
      <xdr:col>6</xdr:col>
      <xdr:colOff>655154</xdr:colOff>
      <xdr:row>15</xdr:row>
      <xdr:rowOff>49382</xdr:rowOff>
    </xdr:from>
    <xdr:to>
      <xdr:col>11</xdr:col>
      <xdr:colOff>418675</xdr:colOff>
      <xdr:row>18</xdr:row>
      <xdr:rowOff>121743</xdr:rowOff>
    </xdr:to>
    <xdr:grpSp>
      <xdr:nvGrpSpPr>
        <xdr:cNvPr id="181" name="Gruppieren 180">
          <a:extLst>
            <a:ext uri="{FF2B5EF4-FFF2-40B4-BE49-F238E27FC236}">
              <a16:creationId xmlns:a16="http://schemas.microsoft.com/office/drawing/2014/main" id="{F470D07A-83E0-4F23-B757-37A54E875D6A}"/>
            </a:ext>
          </a:extLst>
        </xdr:cNvPr>
        <xdr:cNvGrpSpPr>
          <a:grpSpLocks noChangeAspect="1"/>
        </xdr:cNvGrpSpPr>
      </xdr:nvGrpSpPr>
      <xdr:grpSpPr>
        <a:xfrm>
          <a:off x="5227154" y="2954507"/>
          <a:ext cx="3573521" cy="643861"/>
          <a:chOff x="6829425" y="3721015"/>
          <a:chExt cx="4842072" cy="705484"/>
        </a:xfrm>
      </xdr:grpSpPr>
      <xdr:sp macro="" textlink="">
        <xdr:nvSpPr>
          <xdr:cNvPr id="182" name="Textfeld 181">
            <a:hlinkClick xmlns:r="http://schemas.openxmlformats.org/officeDocument/2006/relationships" r:id="rId6"/>
            <a:extLst>
              <a:ext uri="{FF2B5EF4-FFF2-40B4-BE49-F238E27FC236}">
                <a16:creationId xmlns:a16="http://schemas.microsoft.com/office/drawing/2014/main" id="{3059633F-8D30-4D66-8978-25635B262722}"/>
              </a:ext>
            </a:extLst>
          </xdr:cNvPr>
          <xdr:cNvSpPr txBox="1"/>
        </xdr:nvSpPr>
        <xdr:spPr>
          <a:xfrm>
            <a:off x="6829425" y="3722988"/>
            <a:ext cx="4410000" cy="422042"/>
          </a:xfrm>
          <a:prstGeom prst="roundRect">
            <a:avLst/>
          </a:prstGeom>
          <a:gradFill flip="none" rotWithShape="1">
            <a:gsLst>
              <a:gs pos="0">
                <a:schemeClr val="accent4">
                  <a:lumMod val="5000"/>
                  <a:lumOff val="95000"/>
                </a:schemeClr>
              </a:gs>
              <a:gs pos="35144">
                <a:srgbClr val="FFE38C"/>
              </a:gs>
              <a:gs pos="26000">
                <a:schemeClr val="accent4">
                  <a:lumMod val="45000"/>
                  <a:lumOff val="55000"/>
                </a:schemeClr>
              </a:gs>
              <a:gs pos="72000">
                <a:schemeClr val="accent4">
                  <a:lumMod val="45000"/>
                  <a:lumOff val="55000"/>
                </a:schemeClr>
              </a:gs>
              <a:gs pos="99000">
                <a:schemeClr val="accent4">
                  <a:lumMod val="30000"/>
                  <a:lumOff val="70000"/>
                </a:schemeClr>
              </a:gs>
            </a:gsLst>
            <a:lin ang="5400000" scaled="1"/>
            <a:tileRect/>
          </a:gradFill>
          <a:ln w="9525" cmpd="sng">
            <a:solidFill>
              <a:schemeClr val="accent4">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400" b="1"/>
              <a:t>Voir les informations</a:t>
            </a:r>
          </a:p>
        </xdr:txBody>
      </xdr:sp>
      <xdr:grpSp>
        <xdr:nvGrpSpPr>
          <xdr:cNvPr id="183" name="Gruppieren 182">
            <a:extLst>
              <a:ext uri="{FF2B5EF4-FFF2-40B4-BE49-F238E27FC236}">
                <a16:creationId xmlns:a16="http://schemas.microsoft.com/office/drawing/2014/main" id="{06160BBF-7D00-4C27-88D0-14F2BA6B59F0}"/>
              </a:ext>
            </a:extLst>
          </xdr:cNvPr>
          <xdr:cNvGrpSpPr/>
        </xdr:nvGrpSpPr>
        <xdr:grpSpPr>
          <a:xfrm>
            <a:off x="10885270" y="3721015"/>
            <a:ext cx="786227" cy="705484"/>
            <a:chOff x="11199603" y="4512533"/>
            <a:chExt cx="948849" cy="907487"/>
          </a:xfrm>
        </xdr:grpSpPr>
        <xdr:pic>
          <xdr:nvPicPr>
            <xdr:cNvPr id="184" name="Grafik 183" descr="Nach rechts zeigender Zeigefinger mit Handrücken">
              <a:extLst>
                <a:ext uri="{FF2B5EF4-FFF2-40B4-BE49-F238E27FC236}">
                  <a16:creationId xmlns:a16="http://schemas.microsoft.com/office/drawing/2014/main" id="{5D21E4CF-C819-4E18-A145-76ABBDA65A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3418108">
              <a:off x="11234051" y="4512533"/>
              <a:ext cx="914401" cy="907487"/>
            </a:xfrm>
            <a:prstGeom prst="rect">
              <a:avLst/>
            </a:prstGeom>
          </xdr:spPr>
        </xdr:pic>
        <xdr:grpSp>
          <xdr:nvGrpSpPr>
            <xdr:cNvPr id="185" name="Gruppieren 184">
              <a:extLst>
                <a:ext uri="{FF2B5EF4-FFF2-40B4-BE49-F238E27FC236}">
                  <a16:creationId xmlns:a16="http://schemas.microsoft.com/office/drawing/2014/main" id="{E7D415DB-6EB2-4CC5-8282-0DC48E47D977}"/>
                </a:ext>
              </a:extLst>
            </xdr:cNvPr>
            <xdr:cNvGrpSpPr/>
          </xdr:nvGrpSpPr>
          <xdr:grpSpPr>
            <a:xfrm>
              <a:off x="11199603" y="4840674"/>
              <a:ext cx="229931" cy="91833"/>
              <a:chOff x="11151978" y="4821624"/>
              <a:chExt cx="229931" cy="91833"/>
            </a:xfrm>
          </xdr:grpSpPr>
          <xdr:sp macro="" textlink="">
            <xdr:nvSpPr>
              <xdr:cNvPr id="189" name="Halbbogen 188">
                <a:extLst>
                  <a:ext uri="{FF2B5EF4-FFF2-40B4-BE49-F238E27FC236}">
                    <a16:creationId xmlns:a16="http://schemas.microsoft.com/office/drawing/2014/main" id="{14943D2B-0DF9-4AD1-8056-AA354FD490AA}"/>
                  </a:ext>
                </a:extLst>
              </xdr:cNvPr>
              <xdr:cNvSpPr/>
            </xdr:nvSpPr>
            <xdr:spPr>
              <a:xfrm rot="13289992">
                <a:off x="11151978" y="4846219"/>
                <a:ext cx="220762" cy="67238"/>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sp macro="" textlink="">
            <xdr:nvSpPr>
              <xdr:cNvPr id="190" name="Halbbogen 189">
                <a:extLst>
                  <a:ext uri="{FF2B5EF4-FFF2-40B4-BE49-F238E27FC236}">
                    <a16:creationId xmlns:a16="http://schemas.microsoft.com/office/drawing/2014/main" id="{C96B95B8-77EB-4085-BA33-8542BE7FD00B}"/>
                  </a:ext>
                </a:extLst>
              </xdr:cNvPr>
              <xdr:cNvSpPr/>
            </xdr:nvSpPr>
            <xdr:spPr>
              <a:xfrm rot="13289992">
                <a:off x="11201909" y="4821624"/>
                <a:ext cx="180000" cy="62477"/>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grpSp>
        <xdr:grpSp>
          <xdr:nvGrpSpPr>
            <xdr:cNvPr id="186" name="Gruppieren 185">
              <a:extLst>
                <a:ext uri="{FF2B5EF4-FFF2-40B4-BE49-F238E27FC236}">
                  <a16:creationId xmlns:a16="http://schemas.microsoft.com/office/drawing/2014/main" id="{B4058188-43AC-44B9-A70D-40164A13DF2F}"/>
                </a:ext>
              </a:extLst>
            </xdr:cNvPr>
            <xdr:cNvGrpSpPr/>
          </xdr:nvGrpSpPr>
          <xdr:grpSpPr>
            <a:xfrm rot="10527413">
              <a:off x="11352002" y="4716849"/>
              <a:ext cx="229931" cy="91833"/>
              <a:chOff x="11151978" y="4821624"/>
              <a:chExt cx="229931" cy="91833"/>
            </a:xfrm>
          </xdr:grpSpPr>
          <xdr:sp macro="" textlink="">
            <xdr:nvSpPr>
              <xdr:cNvPr id="187" name="Halbbogen 186">
                <a:extLst>
                  <a:ext uri="{FF2B5EF4-FFF2-40B4-BE49-F238E27FC236}">
                    <a16:creationId xmlns:a16="http://schemas.microsoft.com/office/drawing/2014/main" id="{526D879F-90A7-4197-8BAA-BC5AF9C1D47F}"/>
                  </a:ext>
                </a:extLst>
              </xdr:cNvPr>
              <xdr:cNvSpPr/>
            </xdr:nvSpPr>
            <xdr:spPr>
              <a:xfrm rot="13289992">
                <a:off x="11151978" y="4846219"/>
                <a:ext cx="220762" cy="67238"/>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sp macro="" textlink="">
            <xdr:nvSpPr>
              <xdr:cNvPr id="188" name="Halbbogen 187">
                <a:extLst>
                  <a:ext uri="{FF2B5EF4-FFF2-40B4-BE49-F238E27FC236}">
                    <a16:creationId xmlns:a16="http://schemas.microsoft.com/office/drawing/2014/main" id="{C20B1FE8-AB55-4050-BE2E-641A8059D02F}"/>
                  </a:ext>
                </a:extLst>
              </xdr:cNvPr>
              <xdr:cNvSpPr/>
            </xdr:nvSpPr>
            <xdr:spPr>
              <a:xfrm rot="13289992">
                <a:off x="11201909" y="4821624"/>
                <a:ext cx="180000" cy="62476"/>
              </a:xfrm>
              <a:prstGeom prst="blockArc">
                <a:avLst>
                  <a:gd name="adj1" fmla="val 10880873"/>
                  <a:gd name="adj2" fmla="val 0"/>
                  <a:gd name="adj3" fmla="val 0"/>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grpSp>
      </xdr:grpSp>
    </xdr:grpSp>
    <xdr:clientData/>
  </xdr:twoCellAnchor>
  <xdr:twoCellAnchor editAs="oneCell">
    <xdr:from>
      <xdr:col>0</xdr:col>
      <xdr:colOff>647700</xdr:colOff>
      <xdr:row>22</xdr:row>
      <xdr:rowOff>0</xdr:rowOff>
    </xdr:from>
    <xdr:to>
      <xdr:col>5</xdr:col>
      <xdr:colOff>95250</xdr:colOff>
      <xdr:row>33</xdr:row>
      <xdr:rowOff>133350</xdr:rowOff>
    </xdr:to>
    <xdr:pic>
      <xdr:nvPicPr>
        <xdr:cNvPr id="2" name="Grafik 1">
          <a:hlinkClick xmlns:r="http://schemas.openxmlformats.org/officeDocument/2006/relationships" r:id="rId1"/>
          <a:extLst>
            <a:ext uri="{FF2B5EF4-FFF2-40B4-BE49-F238E27FC236}">
              <a16:creationId xmlns:a16="http://schemas.microsoft.com/office/drawing/2014/main" id="{CBB9B0C0-222A-49E3-94DB-9D8554B8389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7700" y="4286250"/>
          <a:ext cx="3257550" cy="2276475"/>
        </a:xfrm>
        <a:prstGeom prst="rect">
          <a:avLst/>
        </a:prstGeom>
        <a:ln>
          <a:solidFill>
            <a:schemeClr val="bg1">
              <a:lumMod val="7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0;bersichtsblat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Anleitung"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sblat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eitung"/>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externalLinkPath" Target="file:///C:\Users\Production\Documents\En%20cours\21-07-007_Mehrjahresplanung_Vorlage_DE%20FR.xlsx"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sbfi.admin.ch/fr/systeme-educatif-suisse" TargetMode="External"/><Relationship Id="rId1" Type="http://schemas.openxmlformats.org/officeDocument/2006/relationships/printerSettings" Target="../printerSettings/printerSettings12.bin"/><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A1:J21"/>
  <sheetViews>
    <sheetView showGridLines="0" workbookViewId="0">
      <selection sqref="A1:H1"/>
    </sheetView>
  </sheetViews>
  <sheetFormatPr defaultColWidth="11.42578125" defaultRowHeight="15" outlineLevelRow="1"/>
  <sheetData>
    <row r="1" spans="1:10" s="84" customFormat="1" ht="30.75" customHeight="1">
      <c r="A1" s="181" t="s">
        <v>0</v>
      </c>
      <c r="B1" s="181"/>
      <c r="C1" s="181"/>
      <c r="D1" s="181"/>
      <c r="E1" s="181"/>
      <c r="F1" s="181"/>
      <c r="G1" s="181"/>
      <c r="H1" s="181"/>
      <c r="J1" s="102"/>
    </row>
    <row r="2" spans="1:10" s="84" customFormat="1" ht="14.25" customHeight="1">
      <c r="A2" s="182" t="s">
        <v>1</v>
      </c>
      <c r="B2" s="182"/>
      <c r="C2" s="182"/>
      <c r="D2" s="182"/>
      <c r="E2" s="182"/>
      <c r="F2" s="182"/>
      <c r="G2" s="182"/>
      <c r="H2" s="182"/>
    </row>
    <row r="4" spans="1:10" ht="18.75">
      <c r="A4" s="178" t="s">
        <v>2</v>
      </c>
      <c r="B4" s="178"/>
      <c r="C4" s="178"/>
      <c r="D4" s="178"/>
      <c r="E4" s="178"/>
      <c r="F4" s="178"/>
      <c r="G4" s="178"/>
      <c r="H4" s="178"/>
    </row>
    <row r="5" spans="1:10" ht="168.75" hidden="1" customHeight="1" outlineLevel="1">
      <c r="A5" s="179" t="s">
        <v>3</v>
      </c>
      <c r="B5" s="179"/>
      <c r="C5" s="179"/>
      <c r="D5" s="179"/>
      <c r="E5" s="179"/>
      <c r="F5" s="179"/>
      <c r="G5" s="179"/>
      <c r="H5" s="179"/>
    </row>
    <row r="6" spans="1:10" collapsed="1"/>
    <row r="7" spans="1:10" ht="18.75">
      <c r="A7" s="178" t="s">
        <v>4</v>
      </c>
      <c r="B7" s="178"/>
      <c r="C7" s="178"/>
      <c r="D7" s="178"/>
      <c r="E7" s="178"/>
      <c r="F7" s="178"/>
      <c r="G7" s="178"/>
      <c r="H7" s="178"/>
    </row>
    <row r="8" spans="1:10" ht="49.5" hidden="1" customHeight="1" outlineLevel="1">
      <c r="A8" s="180" t="s">
        <v>5</v>
      </c>
      <c r="B8" s="180"/>
      <c r="C8" s="180"/>
      <c r="D8" s="180"/>
      <c r="E8" s="180"/>
      <c r="F8" s="180"/>
      <c r="G8" s="180"/>
      <c r="H8" s="180"/>
    </row>
    <row r="9" spans="1:10" collapsed="1"/>
    <row r="10" spans="1:10" ht="18.75">
      <c r="A10" s="178" t="s">
        <v>6</v>
      </c>
      <c r="B10" s="178"/>
      <c r="C10" s="178"/>
      <c r="D10" s="178"/>
      <c r="E10" s="178"/>
      <c r="F10" s="178"/>
      <c r="G10" s="178"/>
      <c r="H10" s="178"/>
    </row>
    <row r="11" spans="1:10" ht="76.5" hidden="1" customHeight="1" outlineLevel="1">
      <c r="A11" s="180" t="s">
        <v>7</v>
      </c>
      <c r="B11" s="180"/>
      <c r="C11" s="180"/>
      <c r="D11" s="180"/>
      <c r="E11" s="180"/>
      <c r="F11" s="180"/>
      <c r="G11" s="180"/>
      <c r="H11" s="180"/>
    </row>
    <row r="12" spans="1:10" collapsed="1"/>
    <row r="13" spans="1:10" ht="18.75">
      <c r="A13" s="178" t="s">
        <v>8</v>
      </c>
      <c r="B13" s="178"/>
      <c r="C13" s="178"/>
      <c r="D13" s="178"/>
      <c r="E13" s="178"/>
      <c r="F13" s="178"/>
      <c r="G13" s="178"/>
      <c r="H13" s="178"/>
    </row>
    <row r="14" spans="1:10" ht="409.5" hidden="1" customHeight="1" outlineLevel="1">
      <c r="A14" s="179" t="s">
        <v>9</v>
      </c>
      <c r="B14" s="179"/>
      <c r="C14" s="179"/>
      <c r="D14" s="179"/>
      <c r="E14" s="179"/>
      <c r="F14" s="179"/>
      <c r="G14" s="179"/>
      <c r="H14" s="179"/>
    </row>
    <row r="15" spans="1:10" collapsed="1"/>
    <row r="16" spans="1:10" ht="18.75">
      <c r="A16" s="178" t="s">
        <v>10</v>
      </c>
      <c r="B16" s="178"/>
      <c r="C16" s="178"/>
      <c r="D16" s="178"/>
      <c r="E16" s="178"/>
      <c r="F16" s="178"/>
      <c r="G16" s="178"/>
      <c r="H16" s="178"/>
    </row>
    <row r="17" spans="1:8" ht="262.5" hidden="1" customHeight="1" outlineLevel="1">
      <c r="A17" s="179" t="s">
        <v>11</v>
      </c>
      <c r="B17" s="179"/>
      <c r="C17" s="179"/>
      <c r="D17" s="179"/>
      <c r="E17" s="179"/>
      <c r="F17" s="179"/>
      <c r="G17" s="179"/>
      <c r="H17" s="179"/>
    </row>
    <row r="18" spans="1:8" collapsed="1"/>
    <row r="19" spans="1:8" ht="18.75">
      <c r="A19" s="178" t="s">
        <v>12</v>
      </c>
      <c r="B19" s="178"/>
      <c r="C19" s="178"/>
      <c r="D19" s="178"/>
      <c r="E19" s="178"/>
      <c r="F19" s="178"/>
      <c r="G19" s="178"/>
      <c r="H19" s="178"/>
    </row>
    <row r="20" spans="1:8" ht="171.75" hidden="1" customHeight="1" outlineLevel="1">
      <c r="A20" s="179" t="s">
        <v>13</v>
      </c>
      <c r="B20" s="179"/>
      <c r="C20" s="179"/>
      <c r="D20" s="179"/>
      <c r="E20" s="179"/>
      <c r="F20" s="179"/>
      <c r="G20" s="179"/>
      <c r="H20" s="179"/>
    </row>
    <row r="21" spans="1:8" collapsed="1"/>
  </sheetData>
  <sheetProtection sheet="1" formatRows="0" selectLockedCells="1" selectUnlockedCells="1"/>
  <dataConsolidate>
    <dataRefs count="1">
      <dataRef ref="A3" sheet="Anleitung" r:id="rId1"/>
    </dataRefs>
  </dataConsolidate>
  <customSheetViews>
    <customSheetView guid="{21DC69AA-674C-4401-A7DF-FA0844BD5FD1}" showGridLines="0" fitToPage="1" hiddenRows="1">
      <selection activeCell="J1" sqref="J1"/>
      <pageMargins left="0" right="0" top="0" bottom="0" header="0" footer="0"/>
      <pageSetup paperSize="9" fitToHeight="0" orientation="portrait" verticalDpi="0" r:id="rId2"/>
    </customSheetView>
  </customSheetViews>
  <mergeCells count="14">
    <mergeCell ref="A1:H1"/>
    <mergeCell ref="A5:H5"/>
    <mergeCell ref="A7:H7"/>
    <mergeCell ref="A4:H4"/>
    <mergeCell ref="A2:H2"/>
    <mergeCell ref="A16:H16"/>
    <mergeCell ref="A17:H17"/>
    <mergeCell ref="A19:H19"/>
    <mergeCell ref="A20:H20"/>
    <mergeCell ref="A8:H8"/>
    <mergeCell ref="A10:H10"/>
    <mergeCell ref="A11:H11"/>
    <mergeCell ref="A13:H13"/>
    <mergeCell ref="A14:H14"/>
  </mergeCells>
  <pageMargins left="0.7" right="0.7" top="0.78740157499999996" bottom="0.78740157499999996" header="0.3" footer="0.3"/>
  <pageSetup paperSize="9" fitToHeight="0" orientation="portrait" verticalDpi="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D294"/>
  <sheetViews>
    <sheetView workbookViewId="0">
      <selection activeCell="G15" sqref="G15"/>
    </sheetView>
  </sheetViews>
  <sheetFormatPr defaultColWidth="11.42578125" defaultRowHeight="15"/>
  <cols>
    <col min="3" max="3" width="22" bestFit="1" customWidth="1"/>
    <col min="4" max="4" width="11" bestFit="1" customWidth="1"/>
  </cols>
  <sheetData>
    <row r="1" spans="1:4">
      <c r="A1" s="37" t="s">
        <v>59</v>
      </c>
      <c r="B1" s="37" t="s">
        <v>60</v>
      </c>
      <c r="C1" s="37" t="s">
        <v>69</v>
      </c>
      <c r="D1" s="37" t="s">
        <v>70</v>
      </c>
    </row>
    <row r="2" spans="1:4">
      <c r="A2">
        <f>'Planification Sport'!$K$6</f>
        <v>2028</v>
      </c>
      <c r="B2" s="49">
        <f>'Planification Sport'!$K9</f>
        <v>0</v>
      </c>
      <c r="C2" t="str">
        <f>'Planification Sport'!$J9</f>
        <v>Objectif de la saison 1</v>
      </c>
      <c r="D2">
        <f>'Planification Sport'!L9</f>
        <v>0</v>
      </c>
    </row>
    <row r="3" spans="1:4">
      <c r="A3">
        <f>'Planification Sport'!$K$6</f>
        <v>2028</v>
      </c>
      <c r="B3" s="49">
        <f>'Planification Sport'!$K10</f>
        <v>0</v>
      </c>
      <c r="C3" t="str">
        <f>'Planification Sport'!$J10</f>
        <v>Objectif de la saison 2</v>
      </c>
      <c r="D3">
        <f>'Planification Sport'!L10</f>
        <v>0</v>
      </c>
    </row>
    <row r="4" spans="1:4">
      <c r="A4">
        <f>'Planification Sport'!$K$6</f>
        <v>2028</v>
      </c>
      <c r="B4" s="49">
        <f>'Planification Sport'!$K11</f>
        <v>0</v>
      </c>
      <c r="C4" t="str">
        <f>'Planification Sport'!$J11</f>
        <v>Objectif de la saison 3</v>
      </c>
      <c r="D4">
        <f>'Planification Sport'!L11</f>
        <v>0</v>
      </c>
    </row>
    <row r="5" spans="1:4">
      <c r="A5">
        <f>'Planification Sport'!$K$6</f>
        <v>2028</v>
      </c>
      <c r="B5" s="49">
        <f>'Planification Sport'!$K12</f>
        <v>0</v>
      </c>
      <c r="C5" t="str">
        <f>'Planification Sport'!$J12</f>
        <v>Objectif de la saison 4</v>
      </c>
      <c r="D5">
        <f>'Planification Sport'!L12</f>
        <v>0</v>
      </c>
    </row>
    <row r="6" spans="1:4">
      <c r="A6">
        <f>'Planification Sport'!$K$6</f>
        <v>2028</v>
      </c>
      <c r="B6" s="49">
        <f>'Planification Sport'!$K13</f>
        <v>0</v>
      </c>
      <c r="C6" t="str">
        <f>'Planification Sport'!$J13</f>
        <v>Objectif de la saison 5</v>
      </c>
      <c r="D6">
        <f>'Planification Sport'!L13</f>
        <v>0</v>
      </c>
    </row>
    <row r="7" spans="1:4">
      <c r="A7">
        <f>'Planification Sport'!$K$6</f>
        <v>2028</v>
      </c>
      <c r="B7" s="49">
        <f>'Planification Sport'!$K14</f>
        <v>0</v>
      </c>
      <c r="C7" t="str">
        <f>'Planification Sport'!$J14</f>
        <v>Service militaire 1</v>
      </c>
      <c r="D7">
        <f>'Planification Sport'!L14</f>
        <v>0</v>
      </c>
    </row>
    <row r="8" spans="1:4">
      <c r="A8">
        <f>'Planification Sport'!$K$6</f>
        <v>2028</v>
      </c>
      <c r="B8" s="49">
        <f>'Planification Sport'!$K15</f>
        <v>0</v>
      </c>
      <c r="C8" t="str">
        <f>'Planification Sport'!$J15</f>
        <v>Service militaire 2</v>
      </c>
      <c r="D8">
        <f>'Planification Sport'!L15</f>
        <v>0</v>
      </c>
    </row>
    <row r="9" spans="1:4">
      <c r="A9">
        <f>'Planification Sport'!$K$16</f>
        <v>2029</v>
      </c>
      <c r="B9" s="49">
        <f>'Planification Sport'!$K19</f>
        <v>0</v>
      </c>
      <c r="C9" t="str">
        <f>'Planification Sport'!$J19</f>
        <v>Objectif de la saison 1</v>
      </c>
      <c r="D9">
        <f>'Planification Sport'!L19</f>
        <v>0</v>
      </c>
    </row>
    <row r="10" spans="1:4">
      <c r="A10">
        <f>'Planification Sport'!$K$16</f>
        <v>2029</v>
      </c>
      <c r="B10" s="49">
        <f>'Planification Sport'!$K20</f>
        <v>0</v>
      </c>
      <c r="C10" t="str">
        <f>'Planification Sport'!$J20</f>
        <v>Objectif de la saison 2</v>
      </c>
      <c r="D10">
        <f>'Planification Sport'!L20</f>
        <v>0</v>
      </c>
    </row>
    <row r="11" spans="1:4">
      <c r="A11">
        <f>'Planification Sport'!$K$16</f>
        <v>2029</v>
      </c>
      <c r="B11" s="49">
        <f>'Planification Sport'!$K21</f>
        <v>0</v>
      </c>
      <c r="C11" t="str">
        <f>'Planification Sport'!$J21</f>
        <v>Objectif de la saison 3</v>
      </c>
      <c r="D11">
        <f>'Planification Sport'!L21</f>
        <v>0</v>
      </c>
    </row>
    <row r="12" spans="1:4">
      <c r="A12">
        <f>'Planification Sport'!$K$16</f>
        <v>2029</v>
      </c>
      <c r="B12" s="49">
        <f>'Planification Sport'!$K22</f>
        <v>0</v>
      </c>
      <c r="C12" t="str">
        <f>'Planification Sport'!$J22</f>
        <v>Objectif de la saison 4</v>
      </c>
      <c r="D12">
        <f>'Planification Sport'!L22</f>
        <v>0</v>
      </c>
    </row>
    <row r="13" spans="1:4">
      <c r="A13">
        <f>'Planification Sport'!$K$16</f>
        <v>2029</v>
      </c>
      <c r="B13" s="49">
        <f>'Planification Sport'!$K23</f>
        <v>0</v>
      </c>
      <c r="C13" t="str">
        <f>'Planification Sport'!$J23</f>
        <v>Objectif de la saison 5</v>
      </c>
      <c r="D13">
        <f>'Planification Sport'!L23</f>
        <v>0</v>
      </c>
    </row>
    <row r="14" spans="1:4">
      <c r="A14">
        <f>'Planification Sport'!$K$16</f>
        <v>2029</v>
      </c>
      <c r="B14" s="49">
        <f>'Planification Sport'!$K24</f>
        <v>0</v>
      </c>
      <c r="C14" t="str">
        <f>'Planification Sport'!$J24</f>
        <v>Service militaire 1</v>
      </c>
      <c r="D14">
        <f>'Planification Sport'!L24</f>
        <v>0</v>
      </c>
    </row>
    <row r="15" spans="1:4">
      <c r="A15">
        <f>'Planification Sport'!$K$16</f>
        <v>2029</v>
      </c>
      <c r="B15" s="49">
        <f>'Planification Sport'!$K25</f>
        <v>0</v>
      </c>
      <c r="C15" t="str">
        <f>'Planification Sport'!$J25</f>
        <v>Service militaire 2</v>
      </c>
      <c r="D15">
        <f>'Planification Sport'!L25</f>
        <v>0</v>
      </c>
    </row>
    <row r="16" spans="1:4">
      <c r="A16">
        <f>'Planification Sport'!$K$26</f>
        <v>2030</v>
      </c>
      <c r="B16" s="49">
        <f>'Planification Sport'!$K29</f>
        <v>0</v>
      </c>
      <c r="C16" t="str">
        <f>'Planification Sport'!$J29</f>
        <v>Objectif de la saison 1</v>
      </c>
      <c r="D16">
        <f>'Planification Sport'!L29</f>
        <v>0</v>
      </c>
    </row>
    <row r="17" spans="1:4">
      <c r="A17">
        <f>'Planification Sport'!$K$26</f>
        <v>2030</v>
      </c>
      <c r="B17" s="49">
        <f>'Planification Sport'!$K30</f>
        <v>0</v>
      </c>
      <c r="C17" t="str">
        <f>'Planification Sport'!$J30</f>
        <v>Objectif de la saison 2</v>
      </c>
      <c r="D17">
        <f>'Planification Sport'!L30</f>
        <v>0</v>
      </c>
    </row>
    <row r="18" spans="1:4">
      <c r="A18">
        <f>'Planification Sport'!$K$26</f>
        <v>2030</v>
      </c>
      <c r="B18" s="49">
        <f>'Planification Sport'!$K31</f>
        <v>0</v>
      </c>
      <c r="C18" t="str">
        <f>'Planification Sport'!$J31</f>
        <v>Objectif de la saison 3</v>
      </c>
      <c r="D18">
        <f>'Planification Sport'!L31</f>
        <v>0</v>
      </c>
    </row>
    <row r="19" spans="1:4">
      <c r="A19">
        <f>'Planification Sport'!$K$26</f>
        <v>2030</v>
      </c>
      <c r="B19" s="49">
        <f>'Planification Sport'!$K32</f>
        <v>0</v>
      </c>
      <c r="C19" t="str">
        <f>'Planification Sport'!$J32</f>
        <v>Objectif de la saison 4</v>
      </c>
      <c r="D19">
        <f>'Planification Sport'!L32</f>
        <v>0</v>
      </c>
    </row>
    <row r="20" spans="1:4">
      <c r="A20">
        <f>'Planification Sport'!$K$26</f>
        <v>2030</v>
      </c>
      <c r="B20" s="49">
        <f>'Planification Sport'!$K33</f>
        <v>0</v>
      </c>
      <c r="C20" t="str">
        <f>'Planification Sport'!$J33</f>
        <v>Objectif de la saison 5</v>
      </c>
      <c r="D20">
        <f>'Planification Sport'!L33</f>
        <v>0</v>
      </c>
    </row>
    <row r="21" spans="1:4">
      <c r="A21">
        <f>'Planification Sport'!$K$26</f>
        <v>2030</v>
      </c>
      <c r="B21" s="49">
        <f>'Planification Sport'!$K34</f>
        <v>0</v>
      </c>
      <c r="C21" t="str">
        <f>'Planification Sport'!$J34</f>
        <v>Service militaire 1</v>
      </c>
      <c r="D21">
        <f>'Planification Sport'!L34</f>
        <v>0</v>
      </c>
    </row>
    <row r="22" spans="1:4">
      <c r="A22">
        <f>'Planification Sport'!$K$26</f>
        <v>2030</v>
      </c>
      <c r="B22" s="49">
        <f>'Planification Sport'!$K35</f>
        <v>0</v>
      </c>
      <c r="C22" t="str">
        <f>'Planification Sport'!$J35</f>
        <v>Service militaire 2</v>
      </c>
      <c r="D22">
        <f>'Planification Sport'!L35</f>
        <v>0</v>
      </c>
    </row>
    <row r="23" spans="1:4">
      <c r="A23">
        <f>'Planification Sport'!$K$36</f>
        <v>2031</v>
      </c>
      <c r="B23" s="49">
        <f>'Planification Sport'!$K39</f>
        <v>0</v>
      </c>
      <c r="C23" t="str">
        <f>'Planification Sport'!$J39</f>
        <v>Objectif de la saison 1</v>
      </c>
      <c r="D23">
        <f>'Planification Sport'!L39</f>
        <v>0</v>
      </c>
    </row>
    <row r="24" spans="1:4">
      <c r="A24">
        <f>'Planification Sport'!$K$36</f>
        <v>2031</v>
      </c>
      <c r="B24" s="49">
        <f>'Planification Sport'!$K40</f>
        <v>0</v>
      </c>
      <c r="C24" t="str">
        <f>'Planification Sport'!$J40</f>
        <v>Objectif de la saison 2</v>
      </c>
      <c r="D24">
        <f>'Planification Sport'!L40</f>
        <v>0</v>
      </c>
    </row>
    <row r="25" spans="1:4">
      <c r="A25">
        <f>'Planification Sport'!$K$36</f>
        <v>2031</v>
      </c>
      <c r="B25" s="49">
        <f>'Planification Sport'!$K41</f>
        <v>0</v>
      </c>
      <c r="C25" t="str">
        <f>'Planification Sport'!$J41</f>
        <v>Objectif de la saison 3</v>
      </c>
      <c r="D25">
        <f>'Planification Sport'!L41</f>
        <v>0</v>
      </c>
    </row>
    <row r="26" spans="1:4">
      <c r="A26">
        <f>'Planification Sport'!$K$36</f>
        <v>2031</v>
      </c>
      <c r="B26" s="49">
        <f>'Planification Sport'!$K42</f>
        <v>0</v>
      </c>
      <c r="C26" t="str">
        <f>'Planification Sport'!$J42</f>
        <v>Objectif de la saison 4</v>
      </c>
      <c r="D26">
        <f>'Planification Sport'!L42</f>
        <v>0</v>
      </c>
    </row>
    <row r="27" spans="1:4">
      <c r="A27">
        <f>'Planification Sport'!$K$36</f>
        <v>2031</v>
      </c>
      <c r="B27" s="49">
        <f>'Planification Sport'!$K43</f>
        <v>0</v>
      </c>
      <c r="C27" t="str">
        <f>'Planification Sport'!$J43</f>
        <v>Objectif de la saison 5</v>
      </c>
      <c r="D27">
        <f>'Planification Sport'!L43</f>
        <v>0</v>
      </c>
    </row>
    <row r="28" spans="1:4">
      <c r="A28">
        <f>'Planification Sport'!$K$36</f>
        <v>2031</v>
      </c>
      <c r="B28" s="49">
        <f>'Planification Sport'!$K44</f>
        <v>0</v>
      </c>
      <c r="C28" t="str">
        <f>'Planification Sport'!$J44</f>
        <v>Service militaire 1</v>
      </c>
      <c r="D28">
        <f>'Planification Sport'!L44</f>
        <v>0</v>
      </c>
    </row>
    <row r="29" spans="1:4">
      <c r="A29">
        <f>'Planification Sport'!$K$36</f>
        <v>2031</v>
      </c>
      <c r="B29" s="49">
        <f>'Planification Sport'!$K45</f>
        <v>0</v>
      </c>
      <c r="C29" t="str">
        <f>'Planification Sport'!$J45</f>
        <v>Service militaire 2</v>
      </c>
      <c r="D29">
        <f>'Planification Sport'!L45</f>
        <v>0</v>
      </c>
    </row>
    <row r="30" spans="1:4">
      <c r="A30">
        <f>'Planification Sport'!$K$46</f>
        <v>2032</v>
      </c>
      <c r="B30" s="49">
        <f>'Planification Sport'!$K49</f>
        <v>0</v>
      </c>
      <c r="C30" t="str">
        <f>'Planification Sport'!$J49</f>
        <v>Objectif de la saison 1</v>
      </c>
      <c r="D30">
        <f>'Planification Sport'!L49</f>
        <v>0</v>
      </c>
    </row>
    <row r="31" spans="1:4">
      <c r="A31">
        <f>'Planification Sport'!$K$46</f>
        <v>2032</v>
      </c>
      <c r="B31" s="49">
        <f>'Planification Sport'!$K50</f>
        <v>0</v>
      </c>
      <c r="C31" t="str">
        <f>'Planification Sport'!$J50</f>
        <v>Objectif de la saison 2</v>
      </c>
      <c r="D31">
        <f>'Planification Sport'!L50</f>
        <v>0</v>
      </c>
    </row>
    <row r="32" spans="1:4">
      <c r="A32">
        <f>'Planification Sport'!$K$46</f>
        <v>2032</v>
      </c>
      <c r="B32" s="49">
        <f>'Planification Sport'!$K51</f>
        <v>0</v>
      </c>
      <c r="C32" t="str">
        <f>'Planification Sport'!$J51</f>
        <v>Objectif de la saison 3</v>
      </c>
      <c r="D32">
        <f>'Planification Sport'!L51</f>
        <v>0</v>
      </c>
    </row>
    <row r="33" spans="1:4">
      <c r="A33">
        <f>'Planification Sport'!$K$46</f>
        <v>2032</v>
      </c>
      <c r="B33" s="49">
        <f>'Planification Sport'!$K52</f>
        <v>0</v>
      </c>
      <c r="C33" t="str">
        <f>'Planification Sport'!$J52</f>
        <v>Objectif de la saison 4</v>
      </c>
      <c r="D33">
        <f>'Planification Sport'!L52</f>
        <v>0</v>
      </c>
    </row>
    <row r="34" spans="1:4">
      <c r="A34">
        <f>'Planification Sport'!$K$46</f>
        <v>2032</v>
      </c>
      <c r="B34" s="49">
        <f>'Planification Sport'!$K53</f>
        <v>0</v>
      </c>
      <c r="C34" t="str">
        <f>'Planification Sport'!$J53</f>
        <v>Objectif de la saison 5</v>
      </c>
      <c r="D34">
        <f>'Planification Sport'!L53</f>
        <v>0</v>
      </c>
    </row>
    <row r="35" spans="1:4">
      <c r="A35">
        <f>'Planification Sport'!$K$46</f>
        <v>2032</v>
      </c>
      <c r="B35" s="49">
        <f>'Planification Sport'!$K54</f>
        <v>0</v>
      </c>
      <c r="C35" t="str">
        <f>'Planification Sport'!$J54</f>
        <v>Service militaire 1</v>
      </c>
      <c r="D35">
        <f>'Planification Sport'!L54</f>
        <v>0</v>
      </c>
    </row>
    <row r="36" spans="1:4">
      <c r="A36">
        <f>'Planification Sport'!$K$46</f>
        <v>2032</v>
      </c>
      <c r="B36" s="49">
        <f>'Planification Sport'!$K55</f>
        <v>0</v>
      </c>
      <c r="C36" t="str">
        <f>'Planification Sport'!$J55</f>
        <v>Service militaire 2</v>
      </c>
      <c r="D36">
        <f>'Planification Sport'!L55</f>
        <v>0</v>
      </c>
    </row>
    <row r="37" spans="1:4">
      <c r="A37">
        <f>'Planification Sport'!$K$56</f>
        <v>2033</v>
      </c>
      <c r="B37" s="49">
        <f>'Planification Sport'!$K59</f>
        <v>0</v>
      </c>
      <c r="C37" t="str">
        <f>'Planification Sport'!$J59</f>
        <v>Objectif de la saison 1</v>
      </c>
      <c r="D37">
        <f>'Planification Sport'!L59</f>
        <v>0</v>
      </c>
    </row>
    <row r="38" spans="1:4">
      <c r="A38">
        <f>'Planification Sport'!$K$56</f>
        <v>2033</v>
      </c>
      <c r="B38" s="49">
        <f>'Planification Sport'!$K60</f>
        <v>0</v>
      </c>
      <c r="C38" t="str">
        <f>'Planification Sport'!$J60</f>
        <v>Objectif de la saison 2</v>
      </c>
      <c r="D38">
        <f>'Planification Sport'!L60</f>
        <v>0</v>
      </c>
    </row>
    <row r="39" spans="1:4">
      <c r="A39">
        <f>'Planification Sport'!$K$56</f>
        <v>2033</v>
      </c>
      <c r="B39" s="49">
        <f>'Planification Sport'!$K61</f>
        <v>0</v>
      </c>
      <c r="C39" t="str">
        <f>'Planification Sport'!$J61</f>
        <v>Objectif de la saison 3</v>
      </c>
      <c r="D39">
        <f>'Planification Sport'!L61</f>
        <v>0</v>
      </c>
    </row>
    <row r="40" spans="1:4">
      <c r="A40">
        <f>'Planification Sport'!$K$56</f>
        <v>2033</v>
      </c>
      <c r="B40" s="49">
        <f>'Planification Sport'!$K62</f>
        <v>0</v>
      </c>
      <c r="C40" t="str">
        <f>'Planification Sport'!$J62</f>
        <v>Objectif de la saison 4</v>
      </c>
      <c r="D40">
        <f>'Planification Sport'!L62</f>
        <v>0</v>
      </c>
    </row>
    <row r="41" spans="1:4">
      <c r="A41">
        <f>'Planification Sport'!$K$56</f>
        <v>2033</v>
      </c>
      <c r="B41" s="49">
        <f>'Planification Sport'!$K63</f>
        <v>0</v>
      </c>
      <c r="C41" t="str">
        <f>'Planification Sport'!$J63</f>
        <v>Objectif de la saison 5</v>
      </c>
      <c r="D41">
        <f>'Planification Sport'!L63</f>
        <v>0</v>
      </c>
    </row>
    <row r="42" spans="1:4">
      <c r="A42">
        <f>'Planification Sport'!$K$56</f>
        <v>2033</v>
      </c>
      <c r="B42" s="49">
        <f>'Planification Sport'!$K64</f>
        <v>0</v>
      </c>
      <c r="C42" t="str">
        <f>'Planification Sport'!$J64</f>
        <v>Service militaire 1</v>
      </c>
      <c r="D42">
        <f>'Planification Sport'!L64</f>
        <v>0</v>
      </c>
    </row>
    <row r="43" spans="1:4">
      <c r="A43">
        <f>'Planification Sport'!$K$56</f>
        <v>2033</v>
      </c>
      <c r="B43" s="49">
        <f>'Planification Sport'!$K65</f>
        <v>0</v>
      </c>
      <c r="C43" t="str">
        <f>'Planification Sport'!$J65</f>
        <v>Service militaire 2</v>
      </c>
      <c r="D43">
        <f>'Planification Sport'!L65</f>
        <v>0</v>
      </c>
    </row>
    <row r="44" spans="1:4">
      <c r="A44">
        <f>'Planification Sport'!$K$66</f>
        <v>2034</v>
      </c>
      <c r="B44" s="49">
        <f>'Planification Sport'!$K69</f>
        <v>0</v>
      </c>
      <c r="C44" t="str">
        <f>'Planification Sport'!$J69</f>
        <v>Objectif de la saison 1</v>
      </c>
      <c r="D44">
        <f>'Planification Sport'!L69</f>
        <v>0</v>
      </c>
    </row>
    <row r="45" spans="1:4">
      <c r="A45">
        <f>'Planification Sport'!$K$66</f>
        <v>2034</v>
      </c>
      <c r="B45" s="49">
        <f>'Planification Sport'!$K70</f>
        <v>0</v>
      </c>
      <c r="C45" t="str">
        <f>'Planification Sport'!$J70</f>
        <v>Objectif de la saison 2</v>
      </c>
      <c r="D45">
        <f>'Planification Sport'!L70</f>
        <v>0</v>
      </c>
    </row>
    <row r="46" spans="1:4">
      <c r="A46">
        <f>'Planification Sport'!$K$66</f>
        <v>2034</v>
      </c>
      <c r="B46" s="49">
        <f>'Planification Sport'!$K71</f>
        <v>0</v>
      </c>
      <c r="C46" t="str">
        <f>'Planification Sport'!$J71</f>
        <v>Objectif de la saison 3</v>
      </c>
      <c r="D46">
        <f>'Planification Sport'!L71</f>
        <v>0</v>
      </c>
    </row>
    <row r="47" spans="1:4">
      <c r="A47">
        <f>'Planification Sport'!$K$66</f>
        <v>2034</v>
      </c>
      <c r="B47" s="49">
        <f>'Planification Sport'!$K72</f>
        <v>0</v>
      </c>
      <c r="C47" t="str">
        <f>'Planification Sport'!$J72</f>
        <v>Objectif de la saison 4</v>
      </c>
      <c r="D47">
        <f>'Planification Sport'!L72</f>
        <v>0</v>
      </c>
    </row>
    <row r="48" spans="1:4">
      <c r="A48">
        <f>'Planification Sport'!$K$66</f>
        <v>2034</v>
      </c>
      <c r="B48" s="49">
        <f>'Planification Sport'!$K73</f>
        <v>0</v>
      </c>
      <c r="C48" t="str">
        <f>'Planification Sport'!$J73</f>
        <v>Objectif de la saison 5</v>
      </c>
      <c r="D48">
        <f>'Planification Sport'!L73</f>
        <v>0</v>
      </c>
    </row>
    <row r="49" spans="1:4">
      <c r="A49">
        <f>'Planification Sport'!$K$66</f>
        <v>2034</v>
      </c>
      <c r="B49" s="49">
        <f>'Planification Sport'!$K74</f>
        <v>0</v>
      </c>
      <c r="C49" t="str">
        <f>'Planification Sport'!$J74</f>
        <v>Service militaire 1</v>
      </c>
      <c r="D49">
        <f>'Planification Sport'!L74</f>
        <v>0</v>
      </c>
    </row>
    <row r="50" spans="1:4">
      <c r="A50">
        <f>'Planification Sport'!$K$66</f>
        <v>2034</v>
      </c>
      <c r="B50" s="49">
        <f>'Planification Sport'!$K75</f>
        <v>0</v>
      </c>
      <c r="C50" t="str">
        <f>'Planification Sport'!$J75</f>
        <v>Service militaire 2</v>
      </c>
      <c r="D50">
        <f>'Planification Sport'!L75</f>
        <v>0</v>
      </c>
    </row>
    <row r="51" spans="1:4">
      <c r="A51">
        <f>'Planification Sport'!$K$76</f>
        <v>2035</v>
      </c>
      <c r="B51" s="49">
        <f>'Planification Sport'!$K79</f>
        <v>0</v>
      </c>
      <c r="C51" t="str">
        <f>'Planification Sport'!$J79</f>
        <v>Objectif de la saison 1</v>
      </c>
      <c r="D51">
        <f>'Planification Sport'!L79</f>
        <v>0</v>
      </c>
    </row>
    <row r="52" spans="1:4">
      <c r="A52">
        <f>'Planification Sport'!$K$76</f>
        <v>2035</v>
      </c>
      <c r="B52" s="49">
        <f>'Planification Sport'!$K80</f>
        <v>0</v>
      </c>
      <c r="C52" t="str">
        <f>'Planification Sport'!$J80</f>
        <v>Objectif de la saison 2</v>
      </c>
      <c r="D52">
        <f>'Planification Sport'!L80</f>
        <v>0</v>
      </c>
    </row>
    <row r="53" spans="1:4">
      <c r="A53">
        <f>'Planification Sport'!$K$76</f>
        <v>2035</v>
      </c>
      <c r="B53" s="49">
        <f>'Planification Sport'!$K81</f>
        <v>0</v>
      </c>
      <c r="C53" t="str">
        <f>'Planification Sport'!$J81</f>
        <v>Objectif de la saison 3</v>
      </c>
      <c r="D53">
        <f>'Planification Sport'!L81</f>
        <v>0</v>
      </c>
    </row>
    <row r="54" spans="1:4">
      <c r="A54">
        <f>'Planification Sport'!$K$76</f>
        <v>2035</v>
      </c>
      <c r="B54" s="49">
        <f>'Planification Sport'!$K82</f>
        <v>0</v>
      </c>
      <c r="C54" t="str">
        <f>'Planification Sport'!$J82</f>
        <v>Objectif de la saison 4</v>
      </c>
      <c r="D54">
        <f>'Planification Sport'!L82</f>
        <v>0</v>
      </c>
    </row>
    <row r="55" spans="1:4">
      <c r="A55">
        <f>'Planification Sport'!$K$76</f>
        <v>2035</v>
      </c>
      <c r="B55" s="49">
        <f>'Planification Sport'!$K83</f>
        <v>0</v>
      </c>
      <c r="C55" t="str">
        <f>'Planification Sport'!$J83</f>
        <v>Objectif de la saison 5</v>
      </c>
      <c r="D55">
        <f>'Planification Sport'!L83</f>
        <v>0</v>
      </c>
    </row>
    <row r="56" spans="1:4">
      <c r="A56">
        <f>'Planification Sport'!$K$76</f>
        <v>2035</v>
      </c>
      <c r="B56" s="49">
        <f>'Planification Sport'!$K84</f>
        <v>0</v>
      </c>
      <c r="C56" t="str">
        <f>'Planification Sport'!$J84</f>
        <v>Service militaire 1</v>
      </c>
      <c r="D56">
        <f>'Planification Sport'!L84</f>
        <v>0</v>
      </c>
    </row>
    <row r="57" spans="1:4">
      <c r="A57">
        <f>'Planification Sport'!$K$76</f>
        <v>2035</v>
      </c>
      <c r="B57" s="49">
        <f>'Planification Sport'!$K85</f>
        <v>0</v>
      </c>
      <c r="C57" t="str">
        <f>'Planification Sport'!$J85</f>
        <v>Service militaire 2</v>
      </c>
      <c r="D57">
        <f>'Planification Sport'!L85</f>
        <v>0</v>
      </c>
    </row>
    <row r="58" spans="1:4">
      <c r="A58">
        <f>'Planification Sport'!$K$86</f>
        <v>2036</v>
      </c>
      <c r="B58" s="49">
        <f>'Planification Sport'!$K89</f>
        <v>0</v>
      </c>
      <c r="C58" t="str">
        <f>'Planification Sport'!$J89</f>
        <v>Objectif de la saison 1</v>
      </c>
      <c r="D58">
        <f>'Planification Sport'!L89</f>
        <v>0</v>
      </c>
    </row>
    <row r="59" spans="1:4">
      <c r="A59">
        <f>'Planification Sport'!$K$86</f>
        <v>2036</v>
      </c>
      <c r="B59" s="49">
        <f>'Planification Sport'!$K90</f>
        <v>0</v>
      </c>
      <c r="C59" t="str">
        <f>'Planification Sport'!$J90</f>
        <v>Objectif de la saison 2</v>
      </c>
      <c r="D59">
        <f>'Planification Sport'!L90</f>
        <v>0</v>
      </c>
    </row>
    <row r="60" spans="1:4">
      <c r="A60">
        <f>'Planification Sport'!$K$86</f>
        <v>2036</v>
      </c>
      <c r="B60" s="49">
        <f>'Planification Sport'!$K91</f>
        <v>0</v>
      </c>
      <c r="C60" t="str">
        <f>'Planification Sport'!$J91</f>
        <v>Objectif de la saison 3</v>
      </c>
      <c r="D60">
        <f>'Planification Sport'!L91</f>
        <v>0</v>
      </c>
    </row>
    <row r="61" spans="1:4">
      <c r="A61">
        <f>'Planification Sport'!$K$86</f>
        <v>2036</v>
      </c>
      <c r="B61" s="49">
        <f>'Planification Sport'!$K92</f>
        <v>0</v>
      </c>
      <c r="C61" t="str">
        <f>'Planification Sport'!$J92</f>
        <v>Objectif de la saison 4</v>
      </c>
      <c r="D61">
        <f>'Planification Sport'!L92</f>
        <v>0</v>
      </c>
    </row>
    <row r="62" spans="1:4">
      <c r="A62">
        <f>'Planification Sport'!$K$86</f>
        <v>2036</v>
      </c>
      <c r="B62" s="49">
        <f>'Planification Sport'!$K93</f>
        <v>0</v>
      </c>
      <c r="C62" t="str">
        <f>'Planification Sport'!$J93</f>
        <v>Objectif de la saison 5</v>
      </c>
      <c r="D62">
        <f>'Planification Sport'!L93</f>
        <v>0</v>
      </c>
    </row>
    <row r="63" spans="1:4">
      <c r="A63">
        <f>'Planification Sport'!$K$86</f>
        <v>2036</v>
      </c>
      <c r="B63" s="49">
        <f>'Planification Sport'!$K94</f>
        <v>0</v>
      </c>
      <c r="C63" t="str">
        <f>'Planification Sport'!$J94</f>
        <v>Service militaire 1</v>
      </c>
      <c r="D63">
        <f>'Planification Sport'!L94</f>
        <v>0</v>
      </c>
    </row>
    <row r="64" spans="1:4">
      <c r="A64">
        <f>'Planification Sport'!$K$86</f>
        <v>2036</v>
      </c>
      <c r="B64" s="49">
        <f>'Planification Sport'!$K95</f>
        <v>0</v>
      </c>
      <c r="C64" t="str">
        <f>'Planification Sport'!$J95</f>
        <v>Service militaire 2</v>
      </c>
      <c r="D64">
        <f>'Planification Sport'!L95</f>
        <v>0</v>
      </c>
    </row>
    <row r="65" spans="1:4">
      <c r="A65">
        <f>'Planification Sport'!$K$96</f>
        <v>2037</v>
      </c>
      <c r="B65" s="49">
        <f>'Planification Sport'!$K99</f>
        <v>0</v>
      </c>
      <c r="C65" t="str">
        <f>'Planification Sport'!$J99</f>
        <v>Objectif de la saison 1</v>
      </c>
      <c r="D65">
        <f>'Planification Sport'!L99</f>
        <v>0</v>
      </c>
    </row>
    <row r="66" spans="1:4">
      <c r="A66">
        <f>'Planification Sport'!$K$96</f>
        <v>2037</v>
      </c>
      <c r="B66" s="49">
        <f>'Planification Sport'!$K100</f>
        <v>0</v>
      </c>
      <c r="C66" t="str">
        <f>'Planification Sport'!$J100</f>
        <v>Objectif de la saison 2</v>
      </c>
      <c r="D66">
        <f>'Planification Sport'!L100</f>
        <v>0</v>
      </c>
    </row>
    <row r="67" spans="1:4">
      <c r="A67">
        <f>'Planification Sport'!$K$96</f>
        <v>2037</v>
      </c>
      <c r="B67" s="49">
        <f>'Planification Sport'!$K101</f>
        <v>0</v>
      </c>
      <c r="C67" t="str">
        <f>'Planification Sport'!$J101</f>
        <v>Objectif de la saison 3</v>
      </c>
      <c r="D67">
        <f>'Planification Sport'!L101</f>
        <v>0</v>
      </c>
    </row>
    <row r="68" spans="1:4">
      <c r="A68">
        <f>'Planification Sport'!$K$96</f>
        <v>2037</v>
      </c>
      <c r="B68" s="49">
        <f>'Planification Sport'!$K102</f>
        <v>0</v>
      </c>
      <c r="C68" t="str">
        <f>'Planification Sport'!$J102</f>
        <v>Objectif de la saison 4</v>
      </c>
      <c r="D68">
        <f>'Planification Sport'!L102</f>
        <v>0</v>
      </c>
    </row>
    <row r="69" spans="1:4">
      <c r="A69">
        <f>'Planification Sport'!$K$96</f>
        <v>2037</v>
      </c>
      <c r="B69" s="49">
        <f>'Planification Sport'!$K103</f>
        <v>0</v>
      </c>
      <c r="C69" t="str">
        <f>'Planification Sport'!$J103</f>
        <v>Objectif de la saison 5</v>
      </c>
      <c r="D69">
        <f>'Planification Sport'!L103</f>
        <v>0</v>
      </c>
    </row>
    <row r="70" spans="1:4">
      <c r="A70">
        <f>'Planification Sport'!$K$96</f>
        <v>2037</v>
      </c>
      <c r="B70" s="49">
        <f>'Planification Sport'!$K104</f>
        <v>0</v>
      </c>
      <c r="C70" t="str">
        <f>'Planification Sport'!$J104</f>
        <v>Service militaire 1</v>
      </c>
      <c r="D70">
        <f>'Planification Sport'!L104</f>
        <v>0</v>
      </c>
    </row>
    <row r="71" spans="1:4">
      <c r="A71">
        <f>'Planification Sport'!$K$96</f>
        <v>2037</v>
      </c>
      <c r="B71" s="49">
        <f>'Planification Sport'!$K105</f>
        <v>0</v>
      </c>
      <c r="C71" t="str">
        <f>'Planification Sport'!$J105</f>
        <v>Service militaire 2</v>
      </c>
      <c r="D71">
        <f>'Planification Sport'!L105</f>
        <v>0</v>
      </c>
    </row>
    <row r="72" spans="1:4">
      <c r="A72">
        <f>'Planification Sport'!$K$106</f>
        <v>2038</v>
      </c>
      <c r="B72" s="49">
        <f>'Planification Sport'!$K109</f>
        <v>0</v>
      </c>
      <c r="C72" t="str">
        <f>'Planification Sport'!$J109</f>
        <v>Objectif de la saison 1</v>
      </c>
      <c r="D72">
        <f>'Planification Sport'!L109</f>
        <v>0</v>
      </c>
    </row>
    <row r="73" spans="1:4">
      <c r="A73">
        <f>'Planification Sport'!$K$106</f>
        <v>2038</v>
      </c>
      <c r="B73" s="49">
        <f>'Planification Sport'!$K110</f>
        <v>0</v>
      </c>
      <c r="C73" t="str">
        <f>'Planification Sport'!$J110</f>
        <v>Objectif de la saison 2</v>
      </c>
      <c r="D73">
        <f>'Planification Sport'!L110</f>
        <v>0</v>
      </c>
    </row>
    <row r="74" spans="1:4">
      <c r="A74">
        <f>'Planification Sport'!$K$106</f>
        <v>2038</v>
      </c>
      <c r="B74" s="49">
        <f>'Planification Sport'!$K111</f>
        <v>0</v>
      </c>
      <c r="C74" t="str">
        <f>'Planification Sport'!$J111</f>
        <v>Objectif de la saison 3</v>
      </c>
      <c r="D74">
        <f>'Planification Sport'!L111</f>
        <v>0</v>
      </c>
    </row>
    <row r="75" spans="1:4">
      <c r="A75">
        <f>'Planification Sport'!$K$106</f>
        <v>2038</v>
      </c>
      <c r="B75" s="49">
        <f>'Planification Sport'!$K112</f>
        <v>0</v>
      </c>
      <c r="C75" t="str">
        <f>'Planification Sport'!$J112</f>
        <v>Objectif de la saison 4</v>
      </c>
      <c r="D75">
        <f>'Planification Sport'!L112</f>
        <v>0</v>
      </c>
    </row>
    <row r="76" spans="1:4">
      <c r="A76">
        <f>'Planification Sport'!$K$106</f>
        <v>2038</v>
      </c>
      <c r="B76" s="49">
        <f>'Planification Sport'!$K113</f>
        <v>0</v>
      </c>
      <c r="C76" t="str">
        <f>'Planification Sport'!$J113</f>
        <v>Objectif de la saison 5</v>
      </c>
      <c r="D76">
        <f>'Planification Sport'!L113</f>
        <v>0</v>
      </c>
    </row>
    <row r="77" spans="1:4">
      <c r="A77">
        <f>'Planification Sport'!$K$106</f>
        <v>2038</v>
      </c>
      <c r="B77" s="49">
        <f>'Planification Sport'!$K114</f>
        <v>0</v>
      </c>
      <c r="C77" t="str">
        <f>'Planification Sport'!$J114</f>
        <v>Service militaire 1</v>
      </c>
      <c r="D77">
        <f>'Planification Sport'!L114</f>
        <v>0</v>
      </c>
    </row>
    <row r="78" spans="1:4">
      <c r="A78">
        <f>'Planification Sport'!$K$106</f>
        <v>2038</v>
      </c>
      <c r="B78" s="49">
        <f>'Planification Sport'!$K115</f>
        <v>0</v>
      </c>
      <c r="C78" t="str">
        <f>'Planification Sport'!$J115</f>
        <v>Service militaire 2</v>
      </c>
      <c r="D78">
        <f>'Planification Sport'!L115</f>
        <v>0</v>
      </c>
    </row>
    <row r="79" spans="1:4">
      <c r="A79">
        <f>'Planification Sport'!$K$116</f>
        <v>2039</v>
      </c>
      <c r="B79" s="49">
        <f>'Planification Sport'!$K119</f>
        <v>0</v>
      </c>
      <c r="C79" t="str">
        <f>'Planification Sport'!$J119</f>
        <v>Objectif de la saison 1</v>
      </c>
      <c r="D79">
        <f>'Planification Sport'!L119</f>
        <v>0</v>
      </c>
    </row>
    <row r="80" spans="1:4">
      <c r="A80">
        <f>'Planification Sport'!$K$116</f>
        <v>2039</v>
      </c>
      <c r="B80" s="49">
        <f>'Planification Sport'!$K120</f>
        <v>0</v>
      </c>
      <c r="C80" t="str">
        <f>'Planification Sport'!$J120</f>
        <v>Objectif de la saison 2</v>
      </c>
      <c r="D80">
        <f>'Planification Sport'!L120</f>
        <v>0</v>
      </c>
    </row>
    <row r="81" spans="1:4">
      <c r="A81">
        <f>'Planification Sport'!$K$116</f>
        <v>2039</v>
      </c>
      <c r="B81" s="49">
        <f>'Planification Sport'!$K121</f>
        <v>0</v>
      </c>
      <c r="C81" t="str">
        <f>'Planification Sport'!$J121</f>
        <v>Objectif de la saison 3</v>
      </c>
      <c r="D81">
        <f>'Planification Sport'!L121</f>
        <v>0</v>
      </c>
    </row>
    <row r="82" spans="1:4">
      <c r="A82">
        <f>'Planification Sport'!$K$116</f>
        <v>2039</v>
      </c>
      <c r="B82" s="49">
        <f>'Planification Sport'!$K122</f>
        <v>0</v>
      </c>
      <c r="C82" t="str">
        <f>'Planification Sport'!$J122</f>
        <v>Objectif de la saison 4</v>
      </c>
      <c r="D82">
        <f>'Planification Sport'!L122</f>
        <v>0</v>
      </c>
    </row>
    <row r="83" spans="1:4">
      <c r="A83">
        <f>'Planification Sport'!$K$116</f>
        <v>2039</v>
      </c>
      <c r="B83" s="49">
        <f>'Planification Sport'!$K123</f>
        <v>0</v>
      </c>
      <c r="C83" t="str">
        <f>'Planification Sport'!$J123</f>
        <v>Objectif de la saison 5</v>
      </c>
      <c r="D83">
        <f>'Planification Sport'!L123</f>
        <v>0</v>
      </c>
    </row>
    <row r="84" spans="1:4">
      <c r="A84">
        <f>'Planification Sport'!$K$116</f>
        <v>2039</v>
      </c>
      <c r="B84" s="49">
        <f>'Planification Sport'!$K124</f>
        <v>0</v>
      </c>
      <c r="C84" t="str">
        <f>'Planification Sport'!$J124</f>
        <v>Service militaire 1</v>
      </c>
      <c r="D84">
        <f>'Planification Sport'!L124</f>
        <v>0</v>
      </c>
    </row>
    <row r="85" spans="1:4">
      <c r="A85">
        <f>'Planification Sport'!$K$116</f>
        <v>2039</v>
      </c>
      <c r="B85" s="49">
        <f>'Planification Sport'!$K125</f>
        <v>0</v>
      </c>
      <c r="C85" t="str">
        <f>'Planification Sport'!$J125</f>
        <v>Service militaire 2</v>
      </c>
      <c r="D85">
        <f>'Planification Sport'!L125</f>
        <v>0</v>
      </c>
    </row>
    <row r="86" spans="1:4">
      <c r="A86">
        <f>'Planification Sport'!$K$126</f>
        <v>2040</v>
      </c>
      <c r="B86" s="49">
        <f>'Planification Sport'!$K129</f>
        <v>0</v>
      </c>
      <c r="C86" t="str">
        <f>'Planification Sport'!$J129</f>
        <v>Objectif de la saison 1</v>
      </c>
      <c r="D86">
        <f>'Planification Sport'!L129</f>
        <v>0</v>
      </c>
    </row>
    <row r="87" spans="1:4">
      <c r="A87">
        <f>'Planification Sport'!$K$126</f>
        <v>2040</v>
      </c>
      <c r="B87" s="49">
        <f>'Planification Sport'!$K130</f>
        <v>0</v>
      </c>
      <c r="C87" t="str">
        <f>'Planification Sport'!$J130</f>
        <v>Objectif de la saison 2</v>
      </c>
      <c r="D87">
        <f>'Planification Sport'!L130</f>
        <v>0</v>
      </c>
    </row>
    <row r="88" spans="1:4">
      <c r="A88">
        <f>'Planification Sport'!$K$126</f>
        <v>2040</v>
      </c>
      <c r="B88" s="49">
        <f>'Planification Sport'!$K131</f>
        <v>0</v>
      </c>
      <c r="C88" t="str">
        <f>'Planification Sport'!$J131</f>
        <v>Objectif de la saison 3</v>
      </c>
      <c r="D88">
        <f>'Planification Sport'!L131</f>
        <v>0</v>
      </c>
    </row>
    <row r="89" spans="1:4">
      <c r="A89">
        <f>'Planification Sport'!$K$126</f>
        <v>2040</v>
      </c>
      <c r="B89" s="49">
        <f>'Planification Sport'!$K132</f>
        <v>0</v>
      </c>
      <c r="C89" t="str">
        <f>'Planification Sport'!$J132</f>
        <v>Objectif de la saison 4</v>
      </c>
      <c r="D89">
        <f>'Planification Sport'!L132</f>
        <v>0</v>
      </c>
    </row>
    <row r="90" spans="1:4">
      <c r="A90">
        <f>'Planification Sport'!$K$126</f>
        <v>2040</v>
      </c>
      <c r="B90" s="49">
        <f>'Planification Sport'!$K133</f>
        <v>0</v>
      </c>
      <c r="C90" t="str">
        <f>'Planification Sport'!$J133</f>
        <v>Objectif de la saison 5</v>
      </c>
      <c r="D90">
        <f>'Planification Sport'!L133</f>
        <v>0</v>
      </c>
    </row>
    <row r="91" spans="1:4">
      <c r="A91">
        <f>'Planification Sport'!$K$126</f>
        <v>2040</v>
      </c>
      <c r="B91" s="49">
        <f>'Planification Sport'!$K134</f>
        <v>0</v>
      </c>
      <c r="C91" t="str">
        <f>'Planification Sport'!$J134</f>
        <v>Service militaire 1</v>
      </c>
      <c r="D91">
        <f>'Planification Sport'!L134</f>
        <v>0</v>
      </c>
    </row>
    <row r="92" spans="1:4">
      <c r="A92">
        <f>'Planification Sport'!$K$126</f>
        <v>2040</v>
      </c>
      <c r="B92" s="49">
        <f>'Planification Sport'!$K135</f>
        <v>0</v>
      </c>
      <c r="C92" t="str">
        <f>'Planification Sport'!$J135</f>
        <v>Service militaire 2</v>
      </c>
      <c r="D92">
        <f>'Planification Sport'!L135</f>
        <v>0</v>
      </c>
    </row>
    <row r="93" spans="1:4">
      <c r="A93">
        <f>'Planification Sport'!$K$136</f>
        <v>2041</v>
      </c>
      <c r="B93" s="49">
        <f>'Planification Sport'!$K139</f>
        <v>0</v>
      </c>
      <c r="C93" t="str">
        <f>'Planification Sport'!$J139</f>
        <v>Objectif de la saison 1</v>
      </c>
      <c r="D93">
        <f>'Planification Sport'!L139</f>
        <v>0</v>
      </c>
    </row>
    <row r="94" spans="1:4">
      <c r="A94">
        <f>'Planification Sport'!$K$136</f>
        <v>2041</v>
      </c>
      <c r="B94" s="49">
        <f>'Planification Sport'!$K140</f>
        <v>0</v>
      </c>
      <c r="C94" t="str">
        <f>'Planification Sport'!$J140</f>
        <v>Objectif de la saison 2</v>
      </c>
      <c r="D94">
        <f>'Planification Sport'!L140</f>
        <v>0</v>
      </c>
    </row>
    <row r="95" spans="1:4">
      <c r="A95">
        <f>'Planification Sport'!$K$136</f>
        <v>2041</v>
      </c>
      <c r="B95" s="49">
        <f>'Planification Sport'!$K141</f>
        <v>0</v>
      </c>
      <c r="C95" t="str">
        <f>'Planification Sport'!$J141</f>
        <v>Objectif de la saison 3</v>
      </c>
      <c r="D95">
        <f>'Planification Sport'!L141</f>
        <v>0</v>
      </c>
    </row>
    <row r="96" spans="1:4">
      <c r="A96">
        <f>'Planification Sport'!$K$136</f>
        <v>2041</v>
      </c>
      <c r="B96" s="49">
        <f>'Planification Sport'!$K142</f>
        <v>0</v>
      </c>
      <c r="C96" t="str">
        <f>'Planification Sport'!$J142</f>
        <v>Objectif de la saison 4</v>
      </c>
      <c r="D96">
        <f>'Planification Sport'!L142</f>
        <v>0</v>
      </c>
    </row>
    <row r="97" spans="1:4">
      <c r="A97">
        <f>'Planification Sport'!$K$136</f>
        <v>2041</v>
      </c>
      <c r="B97" s="49">
        <f>'Planification Sport'!$K143</f>
        <v>0</v>
      </c>
      <c r="C97" t="str">
        <f>'Planification Sport'!$J143</f>
        <v>Objectif de la saison 5</v>
      </c>
      <c r="D97">
        <f>'Planification Sport'!L143</f>
        <v>0</v>
      </c>
    </row>
    <row r="98" spans="1:4">
      <c r="A98">
        <f>'Planification Sport'!$K$136</f>
        <v>2041</v>
      </c>
      <c r="B98" s="49">
        <f>'Planification Sport'!$K144</f>
        <v>0</v>
      </c>
      <c r="C98" t="str">
        <f>'Planification Sport'!$J144</f>
        <v>Service militaire 1</v>
      </c>
      <c r="D98">
        <f>'Planification Sport'!L144</f>
        <v>0</v>
      </c>
    </row>
    <row r="99" spans="1:4">
      <c r="A99">
        <f>'Planification Sport'!$K$136</f>
        <v>2041</v>
      </c>
      <c r="B99" s="49">
        <f>'Planification Sport'!$K145</f>
        <v>0</v>
      </c>
      <c r="C99" t="str">
        <f>'Planification Sport'!$J145</f>
        <v>Service militaire 2</v>
      </c>
      <c r="D99">
        <f>'Planification Sport'!L145</f>
        <v>0</v>
      </c>
    </row>
    <row r="100" spans="1:4">
      <c r="A100">
        <f>'Planification Sport'!$K$146</f>
        <v>2042</v>
      </c>
      <c r="B100" s="49">
        <f>'Planification Sport'!$K149</f>
        <v>0</v>
      </c>
      <c r="C100" t="str">
        <f>'Planification Sport'!$J149</f>
        <v>Objectif de la saison 1</v>
      </c>
      <c r="D100">
        <f>'Planification Sport'!L149</f>
        <v>0</v>
      </c>
    </row>
    <row r="101" spans="1:4">
      <c r="A101">
        <f>'Planification Sport'!$K$146</f>
        <v>2042</v>
      </c>
      <c r="B101" s="49">
        <f>'Planification Sport'!$K150</f>
        <v>0</v>
      </c>
      <c r="C101" t="str">
        <f>'Planification Sport'!$J150</f>
        <v>Objectif de la saison 2</v>
      </c>
      <c r="D101">
        <f>'Planification Sport'!L150</f>
        <v>0</v>
      </c>
    </row>
    <row r="102" spans="1:4">
      <c r="A102">
        <f>'Planification Sport'!$K$146</f>
        <v>2042</v>
      </c>
      <c r="B102" s="49">
        <f>'Planification Sport'!$K151</f>
        <v>0</v>
      </c>
      <c r="C102" t="str">
        <f>'Planification Sport'!$J151</f>
        <v>Objectif de la saison 3</v>
      </c>
      <c r="D102">
        <f>'Planification Sport'!L151</f>
        <v>0</v>
      </c>
    </row>
    <row r="103" spans="1:4">
      <c r="A103">
        <f>'Planification Sport'!$K$146</f>
        <v>2042</v>
      </c>
      <c r="B103" s="49">
        <f>'Planification Sport'!$K152</f>
        <v>0</v>
      </c>
      <c r="C103" t="str">
        <f>'Planification Sport'!$J152</f>
        <v>Objectif de la saison 4</v>
      </c>
      <c r="D103">
        <f>'Planification Sport'!L152</f>
        <v>0</v>
      </c>
    </row>
    <row r="104" spans="1:4">
      <c r="A104">
        <f>'Planification Sport'!$K$146</f>
        <v>2042</v>
      </c>
      <c r="B104" s="49">
        <f>'Planification Sport'!$K153</f>
        <v>0</v>
      </c>
      <c r="C104" t="str">
        <f>'Planification Sport'!$J153</f>
        <v>Objectif de la saison 5</v>
      </c>
      <c r="D104">
        <f>'Planification Sport'!L153</f>
        <v>0</v>
      </c>
    </row>
    <row r="105" spans="1:4">
      <c r="A105">
        <f>'Planification Sport'!$K$146</f>
        <v>2042</v>
      </c>
      <c r="B105" s="49">
        <f>'Planification Sport'!$K154</f>
        <v>0</v>
      </c>
      <c r="C105" t="str">
        <f>'Planification Sport'!$J154</f>
        <v>Service militaire 1</v>
      </c>
      <c r="D105">
        <f>'Planification Sport'!L154</f>
        <v>0</v>
      </c>
    </row>
    <row r="106" spans="1:4">
      <c r="A106">
        <f>'Planification Sport'!$K$146</f>
        <v>2042</v>
      </c>
      <c r="B106" s="49">
        <f>'Planification Sport'!$K155</f>
        <v>0</v>
      </c>
      <c r="C106" t="str">
        <f>'Planification Sport'!$J155</f>
        <v>Service militaire 2</v>
      </c>
      <c r="D106">
        <f>'Planification Sport'!L155</f>
        <v>0</v>
      </c>
    </row>
    <row r="107" spans="1:4">
      <c r="A107">
        <f>'Planification Sport'!$K$156</f>
        <v>2043</v>
      </c>
      <c r="B107" s="49">
        <f>'Planification Sport'!$K159</f>
        <v>0</v>
      </c>
      <c r="C107" t="str">
        <f>'Planification Sport'!$J159</f>
        <v>Objectif de la saison 1</v>
      </c>
      <c r="D107">
        <f>'Planification Sport'!L159</f>
        <v>0</v>
      </c>
    </row>
    <row r="108" spans="1:4">
      <c r="A108">
        <f>'Planification Sport'!$K$156</f>
        <v>2043</v>
      </c>
      <c r="B108" s="49">
        <f>'Planification Sport'!$K160</f>
        <v>0</v>
      </c>
      <c r="C108" t="str">
        <f>'Planification Sport'!$J160</f>
        <v>Objectif de la saison 2</v>
      </c>
      <c r="D108">
        <f>'Planification Sport'!L160</f>
        <v>0</v>
      </c>
    </row>
    <row r="109" spans="1:4">
      <c r="A109">
        <f>'Planification Sport'!$K$156</f>
        <v>2043</v>
      </c>
      <c r="B109" s="49">
        <f>'Planification Sport'!$K161</f>
        <v>0</v>
      </c>
      <c r="C109" t="str">
        <f>'Planification Sport'!$J161</f>
        <v>Objectif de la saison 3</v>
      </c>
      <c r="D109">
        <f>'Planification Sport'!L161</f>
        <v>0</v>
      </c>
    </row>
    <row r="110" spans="1:4">
      <c r="A110">
        <f>'Planification Sport'!$K$156</f>
        <v>2043</v>
      </c>
      <c r="B110" s="49">
        <f>'Planification Sport'!$K162</f>
        <v>0</v>
      </c>
      <c r="C110" t="str">
        <f>'Planification Sport'!$J162</f>
        <v>Objectif de la saison 4</v>
      </c>
      <c r="D110">
        <f>'Planification Sport'!L162</f>
        <v>0</v>
      </c>
    </row>
    <row r="111" spans="1:4">
      <c r="A111">
        <f>'Planification Sport'!$K$156</f>
        <v>2043</v>
      </c>
      <c r="B111" s="49">
        <f>'Planification Sport'!$K163</f>
        <v>0</v>
      </c>
      <c r="C111" t="str">
        <f>'Planification Sport'!$J163</f>
        <v>Objectif de la saison 5</v>
      </c>
      <c r="D111">
        <f>'Planification Sport'!L163</f>
        <v>0</v>
      </c>
    </row>
    <row r="112" spans="1:4">
      <c r="A112">
        <f>'Planification Sport'!$K$156</f>
        <v>2043</v>
      </c>
      <c r="B112" s="49">
        <f>'Planification Sport'!$K164</f>
        <v>0</v>
      </c>
      <c r="C112" t="str">
        <f>'Planification Sport'!$J164</f>
        <v>Service militaire 1</v>
      </c>
      <c r="D112">
        <f>'Planification Sport'!L164</f>
        <v>0</v>
      </c>
    </row>
    <row r="113" spans="1:4">
      <c r="A113">
        <f>'Planification Sport'!$K$156</f>
        <v>2043</v>
      </c>
      <c r="B113" s="49">
        <f>'Planification Sport'!$K165</f>
        <v>0</v>
      </c>
      <c r="C113" t="str">
        <f>'Planification Sport'!$J165</f>
        <v>Service militaire 2</v>
      </c>
      <c r="D113">
        <f>'Planification Sport'!L165</f>
        <v>0</v>
      </c>
    </row>
    <row r="114" spans="1:4">
      <c r="A114">
        <f>'Planification Sport'!$K$166</f>
        <v>2044</v>
      </c>
      <c r="B114" s="49">
        <f>'Planification Sport'!$K169</f>
        <v>0</v>
      </c>
      <c r="C114" t="str">
        <f>'Planification Sport'!$J169</f>
        <v>Objectif de la saison 1</v>
      </c>
      <c r="D114">
        <f>'Planification Sport'!L169</f>
        <v>0</v>
      </c>
    </row>
    <row r="115" spans="1:4">
      <c r="A115">
        <f>'Planification Sport'!$K$166</f>
        <v>2044</v>
      </c>
      <c r="B115" s="49">
        <f>'Planification Sport'!$K170</f>
        <v>0</v>
      </c>
      <c r="C115" t="str">
        <f>'Planification Sport'!$J170</f>
        <v>Objectif de la saison 2</v>
      </c>
      <c r="D115">
        <f>'Planification Sport'!L170</f>
        <v>0</v>
      </c>
    </row>
    <row r="116" spans="1:4">
      <c r="A116">
        <f>'Planification Sport'!$K$166</f>
        <v>2044</v>
      </c>
      <c r="B116" s="49">
        <f>'Planification Sport'!$K171</f>
        <v>0</v>
      </c>
      <c r="C116" t="str">
        <f>'Planification Sport'!$J171</f>
        <v>Objectif de la saison 3</v>
      </c>
      <c r="D116">
        <f>'Planification Sport'!L171</f>
        <v>0</v>
      </c>
    </row>
    <row r="117" spans="1:4">
      <c r="A117">
        <f>'Planification Sport'!$K$166</f>
        <v>2044</v>
      </c>
      <c r="B117" s="49">
        <f>'Planification Sport'!$K172</f>
        <v>0</v>
      </c>
      <c r="C117" t="str">
        <f>'Planification Sport'!$J172</f>
        <v>Objectif de la saison 4</v>
      </c>
      <c r="D117">
        <f>'Planification Sport'!L172</f>
        <v>0</v>
      </c>
    </row>
    <row r="118" spans="1:4">
      <c r="A118">
        <f>'Planification Sport'!$K$166</f>
        <v>2044</v>
      </c>
      <c r="B118" s="49">
        <f>'Planification Sport'!$K173</f>
        <v>0</v>
      </c>
      <c r="C118" t="str">
        <f>'Planification Sport'!$J173</f>
        <v>Objectif de la saison 5</v>
      </c>
      <c r="D118">
        <f>'Planification Sport'!L173</f>
        <v>0</v>
      </c>
    </row>
    <row r="119" spans="1:4">
      <c r="A119">
        <f>'Planification Sport'!$K$166</f>
        <v>2044</v>
      </c>
      <c r="B119" s="49">
        <f>'Planification Sport'!$K174</f>
        <v>0</v>
      </c>
      <c r="C119" t="str">
        <f>'Planification Sport'!$J174</f>
        <v>Service militaire 1</v>
      </c>
      <c r="D119">
        <f>'Planification Sport'!L174</f>
        <v>0</v>
      </c>
    </row>
    <row r="120" spans="1:4">
      <c r="A120">
        <f>'Planification Sport'!$K$166</f>
        <v>2044</v>
      </c>
      <c r="B120" s="49">
        <f>'Planification Sport'!$K175</f>
        <v>0</v>
      </c>
      <c r="C120" t="str">
        <f>'Planification Sport'!$J175</f>
        <v>Service militaire 2</v>
      </c>
      <c r="D120">
        <f>'Planification Sport'!L175</f>
        <v>0</v>
      </c>
    </row>
    <row r="121" spans="1:4">
      <c r="A121">
        <f>'Planification Sport'!$K$176</f>
        <v>2045</v>
      </c>
      <c r="B121" s="49">
        <f>'Planification Sport'!$K179</f>
        <v>0</v>
      </c>
      <c r="C121" t="str">
        <f>'Planification Sport'!$J179</f>
        <v>Objectif de la saison 1</v>
      </c>
      <c r="D121">
        <f>'Planification Sport'!L179</f>
        <v>0</v>
      </c>
    </row>
    <row r="122" spans="1:4">
      <c r="A122">
        <f>'Planification Sport'!$K$176</f>
        <v>2045</v>
      </c>
      <c r="B122" s="49">
        <f>'Planification Sport'!$K180</f>
        <v>0</v>
      </c>
      <c r="C122" t="str">
        <f>'Planification Sport'!$J180</f>
        <v>Objectif de la saison 2</v>
      </c>
      <c r="D122">
        <f>'Planification Sport'!L180</f>
        <v>0</v>
      </c>
    </row>
    <row r="123" spans="1:4">
      <c r="A123">
        <f>'Planification Sport'!$K$176</f>
        <v>2045</v>
      </c>
      <c r="B123" s="49">
        <f>'Planification Sport'!$K181</f>
        <v>0</v>
      </c>
      <c r="C123" t="str">
        <f>'Planification Sport'!$J181</f>
        <v>Objectif de la saison 3</v>
      </c>
      <c r="D123">
        <f>'Planification Sport'!L181</f>
        <v>0</v>
      </c>
    </row>
    <row r="124" spans="1:4">
      <c r="A124">
        <f>'Planification Sport'!$K$176</f>
        <v>2045</v>
      </c>
      <c r="B124" s="49">
        <f>'Planification Sport'!$K182</f>
        <v>0</v>
      </c>
      <c r="C124" t="str">
        <f>'Planification Sport'!$J182</f>
        <v>Objectif de la saison 4</v>
      </c>
      <c r="D124">
        <f>'Planification Sport'!L182</f>
        <v>0</v>
      </c>
    </row>
    <row r="125" spans="1:4">
      <c r="A125">
        <f>'Planification Sport'!$K$176</f>
        <v>2045</v>
      </c>
      <c r="B125" s="49">
        <f>'Planification Sport'!$K183</f>
        <v>0</v>
      </c>
      <c r="C125" t="str">
        <f>'Planification Sport'!$J183</f>
        <v>Objectif de la saison 5</v>
      </c>
      <c r="D125">
        <f>'Planification Sport'!L183</f>
        <v>0</v>
      </c>
    </row>
    <row r="126" spans="1:4">
      <c r="A126">
        <f>'Planification Sport'!$K$176</f>
        <v>2045</v>
      </c>
      <c r="B126" s="49">
        <f>'Planification Sport'!$K184</f>
        <v>0</v>
      </c>
      <c r="C126" t="str">
        <f>'Planification Sport'!$J184</f>
        <v>Service militaire 1</v>
      </c>
      <c r="D126">
        <f>'Planification Sport'!L184</f>
        <v>0</v>
      </c>
    </row>
    <row r="127" spans="1:4">
      <c r="A127">
        <f>'Planification Sport'!$K$176</f>
        <v>2045</v>
      </c>
      <c r="B127" s="49">
        <f>'Planification Sport'!$K185</f>
        <v>0</v>
      </c>
      <c r="C127" t="str">
        <f>'Planification Sport'!$J185</f>
        <v>Service militaire 2</v>
      </c>
      <c r="D127">
        <f>'Planification Sport'!L185</f>
        <v>0</v>
      </c>
    </row>
    <row r="128" spans="1:4">
      <c r="A128">
        <f>'Planification Sport'!$K$186</f>
        <v>2046</v>
      </c>
      <c r="B128" s="49">
        <f>'Planification Sport'!$K189</f>
        <v>0</v>
      </c>
      <c r="C128" t="str">
        <f>'Planification Sport'!$J189</f>
        <v>Objectif de la saison 1</v>
      </c>
      <c r="D128">
        <f>'Planification Sport'!L189</f>
        <v>0</v>
      </c>
    </row>
    <row r="129" spans="1:4">
      <c r="A129">
        <f>'Planification Sport'!$K$186</f>
        <v>2046</v>
      </c>
      <c r="B129" s="49">
        <f>'Planification Sport'!$K190</f>
        <v>0</v>
      </c>
      <c r="C129" t="str">
        <f>'Planification Sport'!$J190</f>
        <v>Objectif de la saison 2</v>
      </c>
      <c r="D129">
        <f>'Planification Sport'!L190</f>
        <v>0</v>
      </c>
    </row>
    <row r="130" spans="1:4">
      <c r="A130">
        <f>'Planification Sport'!$K$186</f>
        <v>2046</v>
      </c>
      <c r="B130" s="49">
        <f>'Planification Sport'!$K191</f>
        <v>0</v>
      </c>
      <c r="C130" t="str">
        <f>'Planification Sport'!$J191</f>
        <v>Objectif de la saison 3</v>
      </c>
      <c r="D130">
        <f>'Planification Sport'!L191</f>
        <v>0</v>
      </c>
    </row>
    <row r="131" spans="1:4">
      <c r="A131">
        <f>'Planification Sport'!$K$186</f>
        <v>2046</v>
      </c>
      <c r="B131" s="49">
        <f>'Planification Sport'!$K192</f>
        <v>0</v>
      </c>
      <c r="C131" t="str">
        <f>'Planification Sport'!$J192</f>
        <v>Objectif de la saison 4</v>
      </c>
      <c r="D131">
        <f>'Planification Sport'!L192</f>
        <v>0</v>
      </c>
    </row>
    <row r="132" spans="1:4">
      <c r="A132">
        <f>'Planification Sport'!$K$186</f>
        <v>2046</v>
      </c>
      <c r="B132" s="49">
        <f>'Planification Sport'!$K193</f>
        <v>0</v>
      </c>
      <c r="C132" t="str">
        <f>'Planification Sport'!$J193</f>
        <v>Objectif de la saison 5</v>
      </c>
      <c r="D132">
        <f>'Planification Sport'!L193</f>
        <v>0</v>
      </c>
    </row>
    <row r="133" spans="1:4">
      <c r="A133">
        <f>'Planification Sport'!$K$186</f>
        <v>2046</v>
      </c>
      <c r="B133" s="49">
        <f>'Planification Sport'!$K194</f>
        <v>0</v>
      </c>
      <c r="C133" t="str">
        <f>'Planification Sport'!$J194</f>
        <v>Service militaire 1</v>
      </c>
      <c r="D133">
        <f>'Planification Sport'!L194</f>
        <v>0</v>
      </c>
    </row>
    <row r="134" spans="1:4">
      <c r="A134">
        <f>'Planification Sport'!$K$186</f>
        <v>2046</v>
      </c>
      <c r="B134" s="49">
        <f>'Planification Sport'!$K195</f>
        <v>0</v>
      </c>
      <c r="C134" t="str">
        <f>'Planification Sport'!$J195</f>
        <v>Service militaire 2</v>
      </c>
      <c r="D134">
        <f>'Planification Sport'!L195</f>
        <v>0</v>
      </c>
    </row>
    <row r="135" spans="1:4">
      <c r="A135">
        <f>'Planification Sport'!$K$196</f>
        <v>2047</v>
      </c>
      <c r="B135" s="49">
        <f>'Planification Sport'!$K199</f>
        <v>0</v>
      </c>
      <c r="C135" t="str">
        <f>'Planification Sport'!$J199</f>
        <v>Objectif de la saison 1</v>
      </c>
      <c r="D135">
        <f>'Planification Sport'!L199</f>
        <v>0</v>
      </c>
    </row>
    <row r="136" spans="1:4">
      <c r="A136">
        <f>'Planification Sport'!$K$196</f>
        <v>2047</v>
      </c>
      <c r="B136" s="49">
        <f>'Planification Sport'!$K200</f>
        <v>0</v>
      </c>
      <c r="C136" t="str">
        <f>'Planification Sport'!$J200</f>
        <v>Objectif de la saison 2</v>
      </c>
      <c r="D136">
        <f>'Planification Sport'!L200</f>
        <v>0</v>
      </c>
    </row>
    <row r="137" spans="1:4">
      <c r="A137">
        <f>'Planification Sport'!$K$196</f>
        <v>2047</v>
      </c>
      <c r="B137" s="49">
        <f>'Planification Sport'!$K201</f>
        <v>0</v>
      </c>
      <c r="C137" t="str">
        <f>'Planification Sport'!$J201</f>
        <v>Objectif de la saison 3</v>
      </c>
      <c r="D137">
        <f>'Planification Sport'!L201</f>
        <v>0</v>
      </c>
    </row>
    <row r="138" spans="1:4">
      <c r="A138">
        <f>'Planification Sport'!$K$196</f>
        <v>2047</v>
      </c>
      <c r="B138" s="49">
        <f>'Planification Sport'!$K202</f>
        <v>0</v>
      </c>
      <c r="C138" t="str">
        <f>'Planification Sport'!$J202</f>
        <v>Objectif de la saison 4</v>
      </c>
      <c r="D138">
        <f>'Planification Sport'!L202</f>
        <v>0</v>
      </c>
    </row>
    <row r="139" spans="1:4">
      <c r="A139">
        <f>'Planification Sport'!$K$196</f>
        <v>2047</v>
      </c>
      <c r="B139" s="49">
        <f>'Planification Sport'!$K203</f>
        <v>0</v>
      </c>
      <c r="C139" t="str">
        <f>'Planification Sport'!$J203</f>
        <v>Objectif de la saison 5</v>
      </c>
      <c r="D139">
        <f>'Planification Sport'!L203</f>
        <v>0</v>
      </c>
    </row>
    <row r="140" spans="1:4">
      <c r="A140">
        <f>'Planification Sport'!$K$196</f>
        <v>2047</v>
      </c>
      <c r="B140" s="49">
        <f>'Planification Sport'!$K204</f>
        <v>0</v>
      </c>
      <c r="C140" t="str">
        <f>'Planification Sport'!$J204</f>
        <v>Service militaire 1</v>
      </c>
      <c r="D140">
        <f>'Planification Sport'!L204</f>
        <v>0</v>
      </c>
    </row>
    <row r="141" spans="1:4">
      <c r="A141">
        <f>'Planification Sport'!$K$196</f>
        <v>2047</v>
      </c>
      <c r="B141" s="49">
        <f>'Planification Sport'!$K205</f>
        <v>0</v>
      </c>
      <c r="C141" t="str">
        <f>'Planification Sport'!$J205</f>
        <v>Service militaire 2</v>
      </c>
      <c r="D141">
        <f>'Planification Sport'!L205</f>
        <v>0</v>
      </c>
    </row>
    <row r="142" spans="1:4">
      <c r="A142">
        <f>'Planification Sport'!$K$206</f>
        <v>2048</v>
      </c>
      <c r="B142" s="49">
        <f>'Planification Sport'!$K209</f>
        <v>0</v>
      </c>
      <c r="C142" t="str">
        <f>'Planification Sport'!$J209</f>
        <v>Objectif de la saison 1</v>
      </c>
      <c r="D142">
        <f>'Planification Sport'!L209</f>
        <v>0</v>
      </c>
    </row>
    <row r="143" spans="1:4">
      <c r="A143">
        <f>'Planification Sport'!$K$206</f>
        <v>2048</v>
      </c>
      <c r="B143" s="49">
        <f>'Planification Sport'!$K210</f>
        <v>0</v>
      </c>
      <c r="C143" t="str">
        <f>'Planification Sport'!$J210</f>
        <v>Objectif de la saison 2</v>
      </c>
      <c r="D143">
        <f>'Planification Sport'!L210</f>
        <v>0</v>
      </c>
    </row>
    <row r="144" spans="1:4">
      <c r="A144">
        <f>'Planification Sport'!$K$206</f>
        <v>2048</v>
      </c>
      <c r="B144" s="49">
        <f>'Planification Sport'!$K211</f>
        <v>0</v>
      </c>
      <c r="C144" t="str">
        <f>'Planification Sport'!$J211</f>
        <v>Objectif de la saison 3</v>
      </c>
      <c r="D144">
        <f>'Planification Sport'!L211</f>
        <v>0</v>
      </c>
    </row>
    <row r="145" spans="1:4">
      <c r="A145">
        <f>'Planification Sport'!$K$206</f>
        <v>2048</v>
      </c>
      <c r="B145" s="49">
        <f>'Planification Sport'!$K212</f>
        <v>0</v>
      </c>
      <c r="C145" t="str">
        <f>'Planification Sport'!$J212</f>
        <v>Objectif de la saison 4</v>
      </c>
      <c r="D145">
        <f>'Planification Sport'!L212</f>
        <v>0</v>
      </c>
    </row>
    <row r="146" spans="1:4">
      <c r="A146">
        <f>'Planification Sport'!$K$206</f>
        <v>2048</v>
      </c>
      <c r="B146" s="49">
        <f>'Planification Sport'!$K213</f>
        <v>0</v>
      </c>
      <c r="C146" t="str">
        <f>'Planification Sport'!$J213</f>
        <v>Objectif de la saison 5</v>
      </c>
      <c r="D146">
        <f>'Planification Sport'!L213</f>
        <v>0</v>
      </c>
    </row>
    <row r="147" spans="1:4">
      <c r="A147">
        <f>'Planification Sport'!$K$206</f>
        <v>2048</v>
      </c>
      <c r="B147" s="49">
        <f>'Planification Sport'!$K214</f>
        <v>0</v>
      </c>
      <c r="C147" t="str">
        <f>'Planification Sport'!$J214</f>
        <v>Service militaire 1</v>
      </c>
      <c r="D147">
        <f>'Planification Sport'!L214</f>
        <v>0</v>
      </c>
    </row>
    <row r="148" spans="1:4">
      <c r="A148">
        <f>'Planification Sport'!$K$206</f>
        <v>2048</v>
      </c>
      <c r="B148" s="49">
        <f>'Planification Sport'!$K215</f>
        <v>0</v>
      </c>
      <c r="C148" t="str">
        <f>'Planification Sport'!$J215</f>
        <v>Service militaire 2</v>
      </c>
      <c r="D148">
        <f>'Planification Sport'!L215</f>
        <v>0</v>
      </c>
    </row>
    <row r="149" spans="1:4">
      <c r="B149" s="49"/>
    </row>
    <row r="150" spans="1:4">
      <c r="B150" s="49"/>
    </row>
    <row r="151" spans="1:4">
      <c r="B151" s="49"/>
    </row>
    <row r="152" spans="1:4">
      <c r="B152" s="49"/>
    </row>
    <row r="153" spans="1:4">
      <c r="B153" s="49"/>
    </row>
    <row r="154" spans="1:4">
      <c r="B154" s="49"/>
    </row>
    <row r="155" spans="1:4">
      <c r="B155" s="49"/>
    </row>
    <row r="156" spans="1:4">
      <c r="B156" s="49"/>
    </row>
    <row r="157" spans="1:4">
      <c r="B157" s="49"/>
    </row>
    <row r="158" spans="1:4">
      <c r="B158" s="49"/>
    </row>
    <row r="159" spans="1:4">
      <c r="B159" s="49"/>
    </row>
    <row r="160" spans="1:4">
      <c r="B160" s="49"/>
    </row>
    <row r="161" spans="2:2">
      <c r="B161" s="49"/>
    </row>
    <row r="162" spans="2:2">
      <c r="B162" s="49"/>
    </row>
    <row r="163" spans="2:2">
      <c r="B163" s="49"/>
    </row>
    <row r="164" spans="2:2">
      <c r="B164" s="49"/>
    </row>
    <row r="165" spans="2:2">
      <c r="B165" s="49"/>
    </row>
    <row r="166" spans="2:2">
      <c r="B166" s="49"/>
    </row>
    <row r="167" spans="2:2">
      <c r="B167" s="49"/>
    </row>
    <row r="168" spans="2:2">
      <c r="B168" s="49"/>
    </row>
    <row r="169" spans="2:2">
      <c r="B169" s="49"/>
    </row>
    <row r="170" spans="2:2">
      <c r="B170" s="49"/>
    </row>
    <row r="171" spans="2:2">
      <c r="B171" s="49"/>
    </row>
    <row r="172" spans="2:2">
      <c r="B172" s="49"/>
    </row>
    <row r="173" spans="2:2">
      <c r="B173" s="49"/>
    </row>
    <row r="174" spans="2:2">
      <c r="B174" s="49"/>
    </row>
    <row r="175" spans="2:2">
      <c r="B175" s="49"/>
    </row>
    <row r="176" spans="2:2">
      <c r="B176" s="49"/>
    </row>
    <row r="177" spans="2:2">
      <c r="B177" s="49"/>
    </row>
    <row r="178" spans="2:2">
      <c r="B178" s="49"/>
    </row>
    <row r="179" spans="2:2">
      <c r="B179" s="49"/>
    </row>
    <row r="180" spans="2:2">
      <c r="B180" s="49"/>
    </row>
    <row r="181" spans="2:2">
      <c r="B181" s="49"/>
    </row>
    <row r="182" spans="2:2">
      <c r="B182" s="49"/>
    </row>
    <row r="183" spans="2:2">
      <c r="B183" s="49"/>
    </row>
    <row r="184" spans="2:2">
      <c r="B184" s="49"/>
    </row>
    <row r="185" spans="2:2">
      <c r="B185" s="49"/>
    </row>
    <row r="186" spans="2:2">
      <c r="B186" s="49"/>
    </row>
    <row r="187" spans="2:2">
      <c r="B187" s="49"/>
    </row>
    <row r="188" spans="2:2">
      <c r="B188" s="49"/>
    </row>
    <row r="189" spans="2:2">
      <c r="B189" s="49"/>
    </row>
    <row r="190" spans="2:2">
      <c r="B190" s="49"/>
    </row>
    <row r="191" spans="2:2">
      <c r="B191" s="49"/>
    </row>
    <row r="192" spans="2:2">
      <c r="B192" s="49"/>
    </row>
    <row r="193" spans="2:2">
      <c r="B193" s="49"/>
    </row>
    <row r="194" spans="2:2">
      <c r="B194" s="49"/>
    </row>
    <row r="195" spans="2:2">
      <c r="B195" s="49"/>
    </row>
    <row r="196" spans="2:2">
      <c r="B196" s="49"/>
    </row>
    <row r="197" spans="2:2">
      <c r="B197" s="49"/>
    </row>
    <row r="198" spans="2:2">
      <c r="B198" s="49"/>
    </row>
    <row r="199" spans="2:2">
      <c r="B199" s="49"/>
    </row>
    <row r="200" spans="2:2">
      <c r="B200" s="49"/>
    </row>
    <row r="201" spans="2:2">
      <c r="B201" s="49"/>
    </row>
    <row r="202" spans="2:2">
      <c r="B202" s="49"/>
    </row>
    <row r="203" spans="2:2">
      <c r="B203" s="49"/>
    </row>
    <row r="204" spans="2:2">
      <c r="B204" s="49"/>
    </row>
    <row r="205" spans="2:2">
      <c r="B205" s="49"/>
    </row>
    <row r="206" spans="2:2">
      <c r="B206" s="49"/>
    </row>
    <row r="207" spans="2:2">
      <c r="B207" s="49"/>
    </row>
    <row r="208" spans="2:2">
      <c r="B208" s="49"/>
    </row>
    <row r="209" spans="2:2">
      <c r="B209" s="49"/>
    </row>
    <row r="210" spans="2:2">
      <c r="B210" s="49"/>
    </row>
    <row r="211" spans="2:2">
      <c r="B211" s="49"/>
    </row>
    <row r="212" spans="2:2">
      <c r="B212" s="49"/>
    </row>
    <row r="213" spans="2:2">
      <c r="B213" s="49"/>
    </row>
    <row r="214" spans="2:2">
      <c r="B214" s="49"/>
    </row>
    <row r="215" spans="2:2">
      <c r="B215" s="49"/>
    </row>
    <row r="216" spans="2:2">
      <c r="B216" s="49"/>
    </row>
    <row r="217" spans="2:2">
      <c r="B217" s="49"/>
    </row>
    <row r="218" spans="2:2">
      <c r="B218" s="49"/>
    </row>
    <row r="219" spans="2:2">
      <c r="B219" s="49"/>
    </row>
    <row r="220" spans="2:2">
      <c r="B220" s="49"/>
    </row>
    <row r="221" spans="2:2">
      <c r="B221" s="49"/>
    </row>
    <row r="222" spans="2:2">
      <c r="B222" s="49"/>
    </row>
    <row r="223" spans="2:2">
      <c r="B223" s="49"/>
    </row>
    <row r="224" spans="2:2">
      <c r="B224" s="49"/>
    </row>
    <row r="225" spans="2:2">
      <c r="B225" s="49"/>
    </row>
    <row r="226" spans="2:2">
      <c r="B226" s="49"/>
    </row>
    <row r="227" spans="2:2">
      <c r="B227" s="49"/>
    </row>
    <row r="228" spans="2:2">
      <c r="B228" s="49"/>
    </row>
    <row r="229" spans="2:2">
      <c r="B229" s="49"/>
    </row>
    <row r="230" spans="2:2">
      <c r="B230" s="49"/>
    </row>
    <row r="231" spans="2:2">
      <c r="B231" s="49"/>
    </row>
    <row r="232" spans="2:2">
      <c r="B232" s="49"/>
    </row>
    <row r="233" spans="2:2">
      <c r="B233" s="49"/>
    </row>
    <row r="234" spans="2:2">
      <c r="B234" s="49"/>
    </row>
    <row r="235" spans="2:2">
      <c r="B235" s="49"/>
    </row>
    <row r="236" spans="2:2">
      <c r="B236" s="49"/>
    </row>
    <row r="237" spans="2:2">
      <c r="B237" s="49"/>
    </row>
    <row r="238" spans="2:2">
      <c r="B238" s="49"/>
    </row>
    <row r="239" spans="2:2">
      <c r="B239" s="49"/>
    </row>
    <row r="240" spans="2:2">
      <c r="B240" s="49"/>
    </row>
    <row r="241" spans="2:2">
      <c r="B241" s="49"/>
    </row>
    <row r="242" spans="2:2">
      <c r="B242" s="49"/>
    </row>
    <row r="243" spans="2:2">
      <c r="B243" s="49"/>
    </row>
    <row r="244" spans="2:2">
      <c r="B244" s="49"/>
    </row>
    <row r="245" spans="2:2">
      <c r="B245" s="49"/>
    </row>
    <row r="246" spans="2:2">
      <c r="B246" s="49"/>
    </row>
    <row r="247" spans="2:2">
      <c r="B247" s="49"/>
    </row>
    <row r="248" spans="2:2">
      <c r="B248" s="49"/>
    </row>
    <row r="249" spans="2:2">
      <c r="B249" s="49"/>
    </row>
    <row r="250" spans="2:2">
      <c r="B250" s="49"/>
    </row>
    <row r="251" spans="2:2">
      <c r="B251" s="49"/>
    </row>
    <row r="252" spans="2:2">
      <c r="B252" s="49"/>
    </row>
    <row r="253" spans="2:2">
      <c r="B253" s="49"/>
    </row>
    <row r="254" spans="2:2">
      <c r="B254" s="49"/>
    </row>
    <row r="255" spans="2:2">
      <c r="B255" s="49"/>
    </row>
    <row r="256" spans="2:2">
      <c r="B256" s="49"/>
    </row>
    <row r="257" spans="2:2">
      <c r="B257" s="49"/>
    </row>
    <row r="258" spans="2:2">
      <c r="B258" s="49"/>
    </row>
    <row r="259" spans="2:2">
      <c r="B259" s="49"/>
    </row>
    <row r="260" spans="2:2">
      <c r="B260" s="49"/>
    </row>
    <row r="261" spans="2:2">
      <c r="B261" s="49"/>
    </row>
    <row r="262" spans="2:2">
      <c r="B262" s="49"/>
    </row>
    <row r="263" spans="2:2">
      <c r="B263" s="49"/>
    </row>
    <row r="264" spans="2:2">
      <c r="B264" s="49"/>
    </row>
    <row r="265" spans="2:2">
      <c r="B265" s="49"/>
    </row>
    <row r="266" spans="2:2">
      <c r="B266" s="49"/>
    </row>
    <row r="267" spans="2:2">
      <c r="B267" s="49"/>
    </row>
    <row r="268" spans="2:2">
      <c r="B268" s="49"/>
    </row>
    <row r="269" spans="2:2">
      <c r="B269" s="49"/>
    </row>
    <row r="270" spans="2:2">
      <c r="B270" s="49"/>
    </row>
    <row r="271" spans="2:2">
      <c r="B271" s="49"/>
    </row>
    <row r="272" spans="2:2">
      <c r="B272" s="49"/>
    </row>
    <row r="273" spans="2:2">
      <c r="B273" s="49"/>
    </row>
    <row r="274" spans="2:2">
      <c r="B274" s="49"/>
    </row>
    <row r="275" spans="2:2">
      <c r="B275" s="49"/>
    </row>
    <row r="276" spans="2:2">
      <c r="B276" s="49"/>
    </row>
    <row r="277" spans="2:2">
      <c r="B277" s="49"/>
    </row>
    <row r="278" spans="2:2">
      <c r="B278" s="49"/>
    </row>
    <row r="279" spans="2:2">
      <c r="B279" s="49"/>
    </row>
    <row r="280" spans="2:2">
      <c r="B280" s="49"/>
    </row>
    <row r="281" spans="2:2">
      <c r="B281" s="49"/>
    </row>
    <row r="282" spans="2:2">
      <c r="B282" s="49"/>
    </row>
    <row r="283" spans="2:2">
      <c r="B283" s="49"/>
    </row>
    <row r="284" spans="2:2">
      <c r="B284" s="49"/>
    </row>
    <row r="285" spans="2:2">
      <c r="B285" s="49"/>
    </row>
    <row r="286" spans="2:2">
      <c r="B286" s="49"/>
    </row>
    <row r="287" spans="2:2">
      <c r="B287" s="49"/>
    </row>
    <row r="288" spans="2:2">
      <c r="B288" s="49"/>
    </row>
    <row r="289" spans="2:2">
      <c r="B289" s="49"/>
    </row>
    <row r="290" spans="2:2">
      <c r="B290" s="49"/>
    </row>
    <row r="291" spans="2:2">
      <c r="B291" s="49"/>
    </row>
    <row r="292" spans="2:2">
      <c r="B292" s="49"/>
    </row>
    <row r="293" spans="2:2">
      <c r="B293" s="49"/>
    </row>
    <row r="294" spans="2:2">
      <c r="B294" s="49"/>
    </row>
  </sheetData>
  <sheetProtection sheet="1" selectLockedCells="1"/>
  <customSheetViews>
    <customSheetView guid="{21DC69AA-674C-4401-A7DF-FA0844BD5FD1}" state="hidden">
      <selection activeCell="R48" sqref="R48"/>
      <pageMargins left="0" right="0" top="0" bottom="0" header="0" footer="0"/>
    </customSheetView>
  </customSheetView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C64"/>
  <sheetViews>
    <sheetView topLeftCell="A58" workbookViewId="0">
      <selection activeCell="E68" sqref="E68"/>
    </sheetView>
  </sheetViews>
  <sheetFormatPr defaultColWidth="11.42578125" defaultRowHeight="15"/>
  <cols>
    <col min="2" max="2" width="38" bestFit="1" customWidth="1"/>
    <col min="3" max="3" width="31.140625" bestFit="1" customWidth="1"/>
  </cols>
  <sheetData>
    <row r="1" spans="1:3">
      <c r="A1" s="37" t="s">
        <v>59</v>
      </c>
      <c r="B1" s="37" t="s">
        <v>71</v>
      </c>
      <c r="C1" s="37" t="s">
        <v>72</v>
      </c>
    </row>
    <row r="2" spans="1:3">
      <c r="A2">
        <f>'Planification Sport'!$B$6</f>
        <v>2028</v>
      </c>
      <c r="B2" t="str">
        <f>'Planification Sport'!$Q8</f>
        <v>Unités d’entraînement par semaine</v>
      </c>
      <c r="C2">
        <f>'Planification Sport'!$R8</f>
        <v>0</v>
      </c>
    </row>
    <row r="3" spans="1:3">
      <c r="A3">
        <f>'Planification Sport'!$B$6</f>
        <v>2028</v>
      </c>
      <c r="B3" t="str">
        <f>'Planification Sport'!$Q10</f>
        <v>Volume d’entraînement (h/semaine)</v>
      </c>
      <c r="C3">
        <f>'Planification Sport'!$R10</f>
        <v>0</v>
      </c>
    </row>
    <row r="4" spans="1:3">
      <c r="A4">
        <f>'Planification Sport'!$B$6</f>
        <v>2028</v>
      </c>
      <c r="B4" t="str">
        <f>'Planification Sport'!$Q12</f>
        <v>Points principaux d’entraînement</v>
      </c>
      <c r="C4">
        <f>'Planification Sport'!$R12</f>
        <v>0</v>
      </c>
    </row>
    <row r="5" spans="1:3">
      <c r="A5">
        <f>'Planification Sport'!$B$16</f>
        <v>2029</v>
      </c>
      <c r="B5" t="str">
        <f>'Planification Sport'!$Q18</f>
        <v>Unités d’entraînement par semaine</v>
      </c>
      <c r="C5">
        <f>'Planification Sport'!$R18</f>
        <v>0</v>
      </c>
    </row>
    <row r="6" spans="1:3">
      <c r="A6">
        <f>'Planification Sport'!$B$16</f>
        <v>2029</v>
      </c>
      <c r="B6" t="str">
        <f>'Planification Sport'!$Q20</f>
        <v>Volume d’entraînement (h/semaine)</v>
      </c>
      <c r="C6">
        <f>'Planification Sport'!$R20</f>
        <v>0</v>
      </c>
    </row>
    <row r="7" spans="1:3">
      <c r="A7">
        <f>'Planification Sport'!$B$16</f>
        <v>2029</v>
      </c>
      <c r="B7" t="str">
        <f>'Planification Sport'!$Q22</f>
        <v>Points principaux d’entraînement</v>
      </c>
      <c r="C7">
        <f>'Planification Sport'!$R22</f>
        <v>0</v>
      </c>
    </row>
    <row r="8" spans="1:3">
      <c r="A8">
        <f>'Planification Sport'!$B$26</f>
        <v>2030</v>
      </c>
      <c r="B8" t="str">
        <f>'Planification Sport'!$Q28</f>
        <v>Unités d’entraînement par semaine</v>
      </c>
      <c r="C8">
        <f>'Planification Sport'!$R28</f>
        <v>0</v>
      </c>
    </row>
    <row r="9" spans="1:3">
      <c r="A9">
        <f>'Planification Sport'!$B$26</f>
        <v>2030</v>
      </c>
      <c r="B9" t="str">
        <f>'Planification Sport'!$Q30</f>
        <v>Volume d’entraînement (h/semaine)</v>
      </c>
      <c r="C9">
        <f>'Planification Sport'!$R30</f>
        <v>0</v>
      </c>
    </row>
    <row r="10" spans="1:3">
      <c r="A10">
        <f>'Planification Sport'!$B$26</f>
        <v>2030</v>
      </c>
      <c r="B10" t="str">
        <f>'Planification Sport'!$Q32</f>
        <v>Points principaux d’entraînement</v>
      </c>
      <c r="C10">
        <f>'Planification Sport'!$R32</f>
        <v>0</v>
      </c>
    </row>
    <row r="11" spans="1:3">
      <c r="A11">
        <f>'Planification Sport'!$B$36</f>
        <v>2031</v>
      </c>
      <c r="B11" t="str">
        <f>'Planification Sport'!$Q38</f>
        <v>Unités d’entraînement par semaine</v>
      </c>
      <c r="C11">
        <f>'Planification Sport'!$R38</f>
        <v>0</v>
      </c>
    </row>
    <row r="12" spans="1:3">
      <c r="A12">
        <f>'Planification Sport'!$B$36</f>
        <v>2031</v>
      </c>
      <c r="B12" t="str">
        <f>'Planification Sport'!$Q40</f>
        <v>Volume d’entraînement (h/semaine)</v>
      </c>
      <c r="C12">
        <f>'Planification Sport'!$R40</f>
        <v>0</v>
      </c>
    </row>
    <row r="13" spans="1:3">
      <c r="A13">
        <f>'Planification Sport'!$B$36</f>
        <v>2031</v>
      </c>
      <c r="B13" t="str">
        <f>'Planification Sport'!$Q42</f>
        <v>Points principaux d’entraînement</v>
      </c>
      <c r="C13">
        <f>'Planification Sport'!$R42</f>
        <v>0</v>
      </c>
    </row>
    <row r="14" spans="1:3">
      <c r="A14">
        <f>'Planification Sport'!$B$46</f>
        <v>2032</v>
      </c>
      <c r="B14" t="str">
        <f>'Planification Sport'!$Q48</f>
        <v>Unités d’entraînement par semaine</v>
      </c>
      <c r="C14">
        <f>'Planification Sport'!$R48</f>
        <v>0</v>
      </c>
    </row>
    <row r="15" spans="1:3">
      <c r="A15">
        <f>'Planification Sport'!$B$46</f>
        <v>2032</v>
      </c>
      <c r="B15" t="str">
        <f>'Planification Sport'!$Q50</f>
        <v>Volume d’entraînement (h/semaine)</v>
      </c>
      <c r="C15">
        <f>'Planification Sport'!$R50</f>
        <v>0</v>
      </c>
    </row>
    <row r="16" spans="1:3">
      <c r="A16">
        <f>'Planification Sport'!$B$46</f>
        <v>2032</v>
      </c>
      <c r="B16" t="str">
        <f>'Planification Sport'!$Q52</f>
        <v>Points principaux d’entraînement</v>
      </c>
      <c r="C16">
        <f>'Planification Sport'!$R52</f>
        <v>0</v>
      </c>
    </row>
    <row r="17" spans="1:3">
      <c r="A17">
        <f>'Planification Sport'!$B$56</f>
        <v>2033</v>
      </c>
      <c r="B17" t="str">
        <f>'Planification Sport'!$Q58</f>
        <v>Unités d’entraînement par semaine</v>
      </c>
      <c r="C17">
        <f>'Planification Sport'!$R58</f>
        <v>0</v>
      </c>
    </row>
    <row r="18" spans="1:3">
      <c r="A18">
        <f>'Planification Sport'!$B$56</f>
        <v>2033</v>
      </c>
      <c r="B18" t="str">
        <f>'Planification Sport'!$Q60</f>
        <v>Volume d’entraînement (h/semaine)</v>
      </c>
      <c r="C18">
        <f>'Planification Sport'!$R60</f>
        <v>0</v>
      </c>
    </row>
    <row r="19" spans="1:3">
      <c r="A19">
        <f>'Planification Sport'!$B$56</f>
        <v>2033</v>
      </c>
      <c r="B19" t="str">
        <f>'Planification Sport'!$Q62</f>
        <v>Points principaux d’entraînement</v>
      </c>
      <c r="C19">
        <f>'Planification Sport'!$R62</f>
        <v>0</v>
      </c>
    </row>
    <row r="20" spans="1:3">
      <c r="A20">
        <f>'Planification Sport'!$B$66</f>
        <v>2034</v>
      </c>
      <c r="B20" t="str">
        <f>'Planification Sport'!$Q68</f>
        <v>Unités d’entraînement par semaine</v>
      </c>
      <c r="C20">
        <f>'Planification Sport'!$R68</f>
        <v>0</v>
      </c>
    </row>
    <row r="21" spans="1:3">
      <c r="A21">
        <f>'Planification Sport'!$B$66</f>
        <v>2034</v>
      </c>
      <c r="B21" t="str">
        <f>'Planification Sport'!$Q70</f>
        <v>Volume d’entraînement (h/semaine)</v>
      </c>
      <c r="C21">
        <f>'Planification Sport'!$R70</f>
        <v>0</v>
      </c>
    </row>
    <row r="22" spans="1:3">
      <c r="A22">
        <f>'Planification Sport'!$B$66</f>
        <v>2034</v>
      </c>
      <c r="B22" t="str">
        <f>'Planification Sport'!$Q72</f>
        <v>Points principaux d’entraînement</v>
      </c>
      <c r="C22">
        <f>'Planification Sport'!$R72</f>
        <v>0</v>
      </c>
    </row>
    <row r="23" spans="1:3">
      <c r="A23">
        <f>'Planification Sport'!$B$76</f>
        <v>2035</v>
      </c>
      <c r="B23" t="str">
        <f>'Planification Sport'!$Q78</f>
        <v>Unités d’entraînement par semaine</v>
      </c>
      <c r="C23">
        <f>'Planification Sport'!$R78</f>
        <v>0</v>
      </c>
    </row>
    <row r="24" spans="1:3">
      <c r="A24">
        <f>'Planification Sport'!$B$76</f>
        <v>2035</v>
      </c>
      <c r="B24" t="str">
        <f>'Planification Sport'!$Q80</f>
        <v>Volume d’entraînement (h/semaine)</v>
      </c>
      <c r="C24">
        <f>'Planification Sport'!$R80</f>
        <v>0</v>
      </c>
    </row>
    <row r="25" spans="1:3">
      <c r="A25">
        <f>'Planification Sport'!$B$76</f>
        <v>2035</v>
      </c>
      <c r="B25" t="str">
        <f>'Planification Sport'!$Q82</f>
        <v>Points principaux d’entraînement</v>
      </c>
      <c r="C25">
        <f>'Planification Sport'!$R82</f>
        <v>0</v>
      </c>
    </row>
    <row r="26" spans="1:3">
      <c r="A26">
        <f>'Planification Sport'!$B$86</f>
        <v>2036</v>
      </c>
      <c r="B26" t="str">
        <f>'Planification Sport'!$Q88</f>
        <v>Unités d’entraînement par semaine</v>
      </c>
      <c r="C26">
        <f>'Planification Sport'!$R88</f>
        <v>0</v>
      </c>
    </row>
    <row r="27" spans="1:3">
      <c r="A27">
        <f>'Planification Sport'!$B$86</f>
        <v>2036</v>
      </c>
      <c r="B27" t="str">
        <f>'Planification Sport'!$Q90</f>
        <v>Volume d’entraînement (h/semaine)</v>
      </c>
      <c r="C27">
        <f>'Planification Sport'!$R90</f>
        <v>0</v>
      </c>
    </row>
    <row r="28" spans="1:3">
      <c r="A28">
        <f>'Planification Sport'!$B$86</f>
        <v>2036</v>
      </c>
      <c r="B28" t="str">
        <f>'Planification Sport'!$Q92</f>
        <v>Points principaux d’entraînement</v>
      </c>
      <c r="C28">
        <f>'Planification Sport'!$R92</f>
        <v>0</v>
      </c>
    </row>
    <row r="29" spans="1:3">
      <c r="A29">
        <f>'Planification Sport'!$B$96</f>
        <v>2037</v>
      </c>
      <c r="B29" t="str">
        <f>'Planification Sport'!$Q98</f>
        <v>Unités d’entraînement par semaine</v>
      </c>
      <c r="C29">
        <f>'Planification Sport'!$R98</f>
        <v>0</v>
      </c>
    </row>
    <row r="30" spans="1:3">
      <c r="A30">
        <f>'Planification Sport'!$B$96</f>
        <v>2037</v>
      </c>
      <c r="B30" t="str">
        <f>'Planification Sport'!$Q100</f>
        <v>Volume d’entraînement (h/semaine)</v>
      </c>
      <c r="C30">
        <f>'Planification Sport'!$R100</f>
        <v>0</v>
      </c>
    </row>
    <row r="31" spans="1:3">
      <c r="A31">
        <f>'Planification Sport'!$B$96</f>
        <v>2037</v>
      </c>
      <c r="B31" t="str">
        <f>'Planification Sport'!$Q102</f>
        <v>Points principaux d’entraînement</v>
      </c>
      <c r="C31">
        <f>'Planification Sport'!$R102</f>
        <v>0</v>
      </c>
    </row>
    <row r="32" spans="1:3">
      <c r="A32">
        <f>'Planification Sport'!$B$106</f>
        <v>2038</v>
      </c>
      <c r="B32" t="str">
        <f>'Planification Sport'!$Q108</f>
        <v>Unités d’entraînement par semaine</v>
      </c>
      <c r="C32">
        <f>'Planification Sport'!$R108</f>
        <v>0</v>
      </c>
    </row>
    <row r="33" spans="1:3">
      <c r="A33">
        <f>'Planification Sport'!$B$106</f>
        <v>2038</v>
      </c>
      <c r="B33" t="str">
        <f>'Planification Sport'!$Q110</f>
        <v>Volume d’entraînement (h/semaine)</v>
      </c>
      <c r="C33">
        <f>'Planification Sport'!$R110</f>
        <v>0</v>
      </c>
    </row>
    <row r="34" spans="1:3">
      <c r="A34">
        <f>'Planification Sport'!$B$106</f>
        <v>2038</v>
      </c>
      <c r="B34" t="str">
        <f>'Planification Sport'!$Q112</f>
        <v>Points principaux d’entraînement</v>
      </c>
      <c r="C34">
        <f>'Planification Sport'!$R112</f>
        <v>0</v>
      </c>
    </row>
    <row r="35" spans="1:3">
      <c r="A35">
        <f>'Planification Sport'!$B$116</f>
        <v>2039</v>
      </c>
      <c r="B35" t="str">
        <f>'Planification Sport'!$Q118</f>
        <v>Unités d’entraînement par semaine</v>
      </c>
      <c r="C35">
        <f>'Planification Sport'!$R118</f>
        <v>0</v>
      </c>
    </row>
    <row r="36" spans="1:3">
      <c r="A36">
        <f>'Planification Sport'!$B$116</f>
        <v>2039</v>
      </c>
      <c r="B36" t="str">
        <f>'Planification Sport'!$Q120</f>
        <v>Volume d’entraînement (h/semaine)</v>
      </c>
      <c r="C36">
        <f>'Planification Sport'!$R120</f>
        <v>0</v>
      </c>
    </row>
    <row r="37" spans="1:3">
      <c r="A37">
        <f>'Planification Sport'!$B$116</f>
        <v>2039</v>
      </c>
      <c r="B37" t="str">
        <f>'Planification Sport'!$Q122</f>
        <v>Points principaux d’entraînement</v>
      </c>
      <c r="C37">
        <f>'Planification Sport'!$R122</f>
        <v>0</v>
      </c>
    </row>
    <row r="38" spans="1:3">
      <c r="A38">
        <f>'Planification Sport'!$B$126</f>
        <v>2040</v>
      </c>
      <c r="B38" t="str">
        <f>'Planification Sport'!$Q128</f>
        <v>Unités d’entraînement par semaine</v>
      </c>
      <c r="C38">
        <f>'Planification Sport'!$R128</f>
        <v>0</v>
      </c>
    </row>
    <row r="39" spans="1:3">
      <c r="A39">
        <f>'Planification Sport'!$B$126</f>
        <v>2040</v>
      </c>
      <c r="B39" t="str">
        <f>'Planification Sport'!$Q130</f>
        <v>Volume d’entraînement (h/semaine)</v>
      </c>
      <c r="C39">
        <f>'Planification Sport'!$R130</f>
        <v>0</v>
      </c>
    </row>
    <row r="40" spans="1:3">
      <c r="A40">
        <f>'Planification Sport'!$B$126</f>
        <v>2040</v>
      </c>
      <c r="B40" t="str">
        <f>'Planification Sport'!$Q132</f>
        <v>Points principaux d’entraînement</v>
      </c>
      <c r="C40">
        <f>'Planification Sport'!$R132</f>
        <v>0</v>
      </c>
    </row>
    <row r="41" spans="1:3">
      <c r="A41">
        <f>'Planification Sport'!$B$136</f>
        <v>2041</v>
      </c>
      <c r="B41" t="str">
        <f>'Planification Sport'!$Q138</f>
        <v>Unités d’entraînement par semaine</v>
      </c>
      <c r="C41">
        <f>'Planification Sport'!$R138</f>
        <v>0</v>
      </c>
    </row>
    <row r="42" spans="1:3">
      <c r="A42">
        <f>'Planification Sport'!$B$136</f>
        <v>2041</v>
      </c>
      <c r="B42" t="str">
        <f>'Planification Sport'!$Q140</f>
        <v>Volume d’entraînement (h/semaine)</v>
      </c>
      <c r="C42">
        <f>'Planification Sport'!$R140</f>
        <v>0</v>
      </c>
    </row>
    <row r="43" spans="1:3">
      <c r="A43">
        <f>'Planification Sport'!$B$136</f>
        <v>2041</v>
      </c>
      <c r="B43" t="str">
        <f>'Planification Sport'!$Q142</f>
        <v>Points principaux d’entraînement</v>
      </c>
      <c r="C43">
        <f>'Planification Sport'!$R142</f>
        <v>0</v>
      </c>
    </row>
    <row r="44" spans="1:3">
      <c r="A44">
        <f>'Planification Sport'!$B$146</f>
        <v>2042</v>
      </c>
      <c r="B44" t="str">
        <f>'Planification Sport'!$Q148</f>
        <v>Unités d’entraînement par semaine</v>
      </c>
      <c r="C44">
        <f>'Planification Sport'!$R148</f>
        <v>0</v>
      </c>
    </row>
    <row r="45" spans="1:3">
      <c r="A45">
        <f>'Planification Sport'!$B$146</f>
        <v>2042</v>
      </c>
      <c r="B45" t="str">
        <f>'Planification Sport'!$Q150</f>
        <v>Volume d’entraînement (h/semaine)</v>
      </c>
      <c r="C45">
        <f>'Planification Sport'!$R150</f>
        <v>0</v>
      </c>
    </row>
    <row r="46" spans="1:3">
      <c r="A46">
        <f>'Planification Sport'!$B$146</f>
        <v>2042</v>
      </c>
      <c r="B46" t="str">
        <f>'Planification Sport'!$Q152</f>
        <v>Points principaux d’entraînement</v>
      </c>
      <c r="C46">
        <f>'Planification Sport'!$R152</f>
        <v>0</v>
      </c>
    </row>
    <row r="47" spans="1:3">
      <c r="A47">
        <f>'Planification Sport'!$B$156</f>
        <v>2043</v>
      </c>
      <c r="B47" t="str">
        <f>'Planification Sport'!$Q158</f>
        <v>Unités d’entraînement par semaine</v>
      </c>
      <c r="C47">
        <f>'Planification Sport'!$R158</f>
        <v>0</v>
      </c>
    </row>
    <row r="48" spans="1:3">
      <c r="A48">
        <f>'Planification Sport'!$B$156</f>
        <v>2043</v>
      </c>
      <c r="B48" t="str">
        <f>'Planification Sport'!$Q160</f>
        <v>Volume d’entraînement (h/semaine)</v>
      </c>
      <c r="C48">
        <f>'Planification Sport'!$R160</f>
        <v>0</v>
      </c>
    </row>
    <row r="49" spans="1:3">
      <c r="A49">
        <f>'Planification Sport'!$B$156</f>
        <v>2043</v>
      </c>
      <c r="B49" t="str">
        <f>'Planification Sport'!$Q162</f>
        <v>Points principaux d’entraînement</v>
      </c>
      <c r="C49">
        <f>'Planification Sport'!$R162</f>
        <v>0</v>
      </c>
    </row>
    <row r="50" spans="1:3">
      <c r="A50">
        <f>'Planification Sport'!$B$166</f>
        <v>2044</v>
      </c>
      <c r="B50" t="str">
        <f>'Planification Sport'!$Q168</f>
        <v>Unités d’entraînement par semaine</v>
      </c>
      <c r="C50">
        <f>'Planification Sport'!$R168</f>
        <v>0</v>
      </c>
    </row>
    <row r="51" spans="1:3">
      <c r="A51">
        <f>'Planification Sport'!$B$166</f>
        <v>2044</v>
      </c>
      <c r="B51" t="str">
        <f>'Planification Sport'!$Q170</f>
        <v>Volume d’entraînement (h/semaine)</v>
      </c>
      <c r="C51">
        <f>'Planification Sport'!$R170</f>
        <v>0</v>
      </c>
    </row>
    <row r="52" spans="1:3">
      <c r="A52">
        <f>'Planification Sport'!$B$166</f>
        <v>2044</v>
      </c>
      <c r="B52" t="str">
        <f>'Planification Sport'!$Q172</f>
        <v>Points principaux d’entraînement</v>
      </c>
      <c r="C52">
        <f>'Planification Sport'!$R172</f>
        <v>0</v>
      </c>
    </row>
    <row r="53" spans="1:3">
      <c r="A53">
        <f>'Planification Sport'!$B$176</f>
        <v>2045</v>
      </c>
      <c r="B53" t="str">
        <f>'Planification Sport'!$Q178</f>
        <v>Unités d’entraînement par semaine</v>
      </c>
      <c r="C53">
        <f>'Planification Sport'!$R178</f>
        <v>0</v>
      </c>
    </row>
    <row r="54" spans="1:3">
      <c r="A54">
        <f>'Planification Sport'!$B$176</f>
        <v>2045</v>
      </c>
      <c r="B54" t="str">
        <f>'Planification Sport'!$Q180</f>
        <v>Volume d’entraînement (h/semaine)</v>
      </c>
      <c r="C54">
        <f>'Planification Sport'!$R180</f>
        <v>0</v>
      </c>
    </row>
    <row r="55" spans="1:3">
      <c r="A55">
        <f>'Planification Sport'!$B$176</f>
        <v>2045</v>
      </c>
      <c r="B55" t="str">
        <f>'Planification Sport'!$Q182</f>
        <v>Points principaux d’entraînement</v>
      </c>
      <c r="C55">
        <f>'Planification Sport'!$R182</f>
        <v>0</v>
      </c>
    </row>
    <row r="56" spans="1:3">
      <c r="A56">
        <f>'Planification Sport'!$B$186</f>
        <v>2046</v>
      </c>
      <c r="B56" t="str">
        <f>'Planification Sport'!$Q188</f>
        <v>Unités d’entraînement par semaine</v>
      </c>
      <c r="C56">
        <f>'Planification Sport'!$R188</f>
        <v>0</v>
      </c>
    </row>
    <row r="57" spans="1:3">
      <c r="A57">
        <f>'Planification Sport'!$B$186</f>
        <v>2046</v>
      </c>
      <c r="B57" t="str">
        <f>'Planification Sport'!$Q190</f>
        <v>Volume d’entraînement (h/semaine)</v>
      </c>
      <c r="C57">
        <f>'Planification Sport'!$R190</f>
        <v>0</v>
      </c>
    </row>
    <row r="58" spans="1:3">
      <c r="A58">
        <f>'Planification Sport'!$B$186</f>
        <v>2046</v>
      </c>
      <c r="B58" t="str">
        <f>'Planification Sport'!$Q192</f>
        <v>Points principaux d’entraînement</v>
      </c>
      <c r="C58">
        <f>'Planification Sport'!$R192</f>
        <v>0</v>
      </c>
    </row>
    <row r="59" spans="1:3">
      <c r="A59">
        <f>'Planification Sport'!$B$196</f>
        <v>2047</v>
      </c>
      <c r="B59" t="str">
        <f>'Planification Sport'!$Q198</f>
        <v>Unités d’entraînement par semaine</v>
      </c>
      <c r="C59">
        <f>'Planification Sport'!$R198</f>
        <v>0</v>
      </c>
    </row>
    <row r="60" spans="1:3">
      <c r="A60">
        <f>'Planification Sport'!$B$196</f>
        <v>2047</v>
      </c>
      <c r="B60" t="str">
        <f>'Planification Sport'!$Q200</f>
        <v>Volume d’entraînement (h/semaine)</v>
      </c>
      <c r="C60">
        <f>'Planification Sport'!$R200</f>
        <v>0</v>
      </c>
    </row>
    <row r="61" spans="1:3">
      <c r="A61">
        <f>'Planification Sport'!$B$196</f>
        <v>2047</v>
      </c>
      <c r="B61" t="str">
        <f>'Planification Sport'!$Q202</f>
        <v>Points principaux d’entraînement</v>
      </c>
      <c r="C61">
        <f>'Planification Sport'!$R202</f>
        <v>0</v>
      </c>
    </row>
    <row r="62" spans="1:3">
      <c r="A62">
        <f>'Planification Sport'!$B$206</f>
        <v>2048</v>
      </c>
      <c r="B62" t="str">
        <f>'Planification Sport'!$Q208</f>
        <v>Unités d’entraînement par semaine</v>
      </c>
      <c r="C62">
        <f>'Planification Sport'!$R208</f>
        <v>0</v>
      </c>
    </row>
    <row r="63" spans="1:3">
      <c r="A63">
        <f>'Planification Sport'!$B$206</f>
        <v>2048</v>
      </c>
      <c r="B63" t="str">
        <f>'Planification Sport'!$Q210</f>
        <v>Volume d’entraînement (h/semaine)</v>
      </c>
      <c r="C63">
        <f>'Planification Sport'!$R210</f>
        <v>0</v>
      </c>
    </row>
    <row r="64" spans="1:3">
      <c r="A64">
        <f>'Planification Sport'!$B$206</f>
        <v>2048</v>
      </c>
      <c r="B64" t="str">
        <f>'Planification Sport'!$Q212</f>
        <v>Points principaux d’entraînement</v>
      </c>
      <c r="C64">
        <f>'Planification Sport'!$R212</f>
        <v>0</v>
      </c>
    </row>
  </sheetData>
  <sheetProtection sheet="1" selectLockedCells="1"/>
  <customSheetViews>
    <customSheetView guid="{21DC69AA-674C-4401-A7DF-FA0844BD5FD1}" state="hidden" topLeftCell="A79">
      <selection activeCell="F29" sqref="F29"/>
      <pageMargins left="0" right="0" top="0" bottom="0" header="0" footer="0"/>
      <pageSetup paperSize="9" orientation="portrait" verticalDpi="0" r:id="rId1"/>
    </customSheetView>
  </customSheetViews>
  <pageMargins left="0.7" right="0.7" top="0.78740157499999996" bottom="0.78740157499999996"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A1:B22"/>
  <sheetViews>
    <sheetView workbookViewId="0">
      <selection activeCell="D16" sqref="D16"/>
    </sheetView>
  </sheetViews>
  <sheetFormatPr defaultColWidth="11.42578125" defaultRowHeight="15"/>
  <cols>
    <col min="2" max="2" width="22.7109375" customWidth="1"/>
  </cols>
  <sheetData>
    <row r="1" spans="1:2">
      <c r="A1" s="37" t="s">
        <v>59</v>
      </c>
      <c r="B1" s="37" t="s">
        <v>73</v>
      </c>
    </row>
    <row r="2" spans="1:2">
      <c r="A2">
        <f>'Planification Formation'!$K$6</f>
        <v>2028</v>
      </c>
      <c r="B2">
        <f>'Planification Formation'!$B8</f>
        <v>0</v>
      </c>
    </row>
    <row r="3" spans="1:2">
      <c r="A3">
        <f>'Planification Formation'!$K$14</f>
        <v>2029</v>
      </c>
      <c r="B3">
        <f>'Planification Formation'!$B16</f>
        <v>0</v>
      </c>
    </row>
    <row r="4" spans="1:2">
      <c r="A4">
        <f>'Planification Formation'!$K$22</f>
        <v>2030</v>
      </c>
      <c r="B4">
        <f>'Planification Formation'!$B24</f>
        <v>0</v>
      </c>
    </row>
    <row r="5" spans="1:2">
      <c r="A5">
        <f>'Planification Formation'!$K$30</f>
        <v>2031</v>
      </c>
      <c r="B5">
        <f>'Planification Formation'!$B32</f>
        <v>0</v>
      </c>
    </row>
    <row r="6" spans="1:2">
      <c r="A6">
        <f>'Planification Formation'!$K$38</f>
        <v>2032</v>
      </c>
      <c r="B6">
        <f>'Planification Formation'!$B40</f>
        <v>0</v>
      </c>
    </row>
    <row r="7" spans="1:2">
      <c r="A7">
        <f>'Planification Formation'!$K$46</f>
        <v>2033</v>
      </c>
      <c r="B7">
        <f>'Planification Formation'!$B48</f>
        <v>0</v>
      </c>
    </row>
    <row r="8" spans="1:2">
      <c r="A8">
        <f>'Planification Formation'!$K$54</f>
        <v>2034</v>
      </c>
      <c r="B8">
        <f>'Planification Formation'!$B56</f>
        <v>0</v>
      </c>
    </row>
    <row r="9" spans="1:2">
      <c r="A9">
        <f>'Planification Formation'!$K$62</f>
        <v>2035</v>
      </c>
      <c r="B9">
        <f>'Planification Formation'!$B64</f>
        <v>0</v>
      </c>
    </row>
    <row r="10" spans="1:2">
      <c r="A10">
        <f>'Planification Formation'!$K$70</f>
        <v>2036</v>
      </c>
      <c r="B10">
        <f>'Planification Formation'!$B72</f>
        <v>0</v>
      </c>
    </row>
    <row r="11" spans="1:2">
      <c r="A11">
        <f>'Planification Formation'!$K$78</f>
        <v>2037</v>
      </c>
      <c r="B11">
        <f>'Planification Formation'!$B80</f>
        <v>0</v>
      </c>
    </row>
    <row r="12" spans="1:2">
      <c r="A12">
        <f>'Planification Formation'!$K$86</f>
        <v>2038</v>
      </c>
      <c r="B12">
        <f>'Planification Formation'!$B88</f>
        <v>0</v>
      </c>
    </row>
    <row r="13" spans="1:2">
      <c r="A13">
        <f>'Planification Formation'!$K$94</f>
        <v>2039</v>
      </c>
      <c r="B13">
        <f>'Planification Formation'!$B96</f>
        <v>0</v>
      </c>
    </row>
    <row r="14" spans="1:2">
      <c r="A14">
        <f>'Planification Formation'!$K$102</f>
        <v>2040</v>
      </c>
      <c r="B14">
        <f>'Planification Formation'!$B104</f>
        <v>0</v>
      </c>
    </row>
    <row r="15" spans="1:2">
      <c r="A15">
        <f>'Planification Formation'!$K$110</f>
        <v>2041</v>
      </c>
      <c r="B15">
        <f>'Planification Formation'!$B112</f>
        <v>0</v>
      </c>
    </row>
    <row r="16" spans="1:2">
      <c r="A16">
        <f>'Planification Formation'!$K$118</f>
        <v>2042</v>
      </c>
      <c r="B16">
        <f>'Planification Formation'!$B120</f>
        <v>0</v>
      </c>
    </row>
    <row r="17" spans="1:2">
      <c r="A17">
        <f>'Planification Formation'!$K$126</f>
        <v>2043</v>
      </c>
      <c r="B17">
        <f>'Planification Formation'!$B128</f>
        <v>0</v>
      </c>
    </row>
    <row r="18" spans="1:2">
      <c r="A18">
        <f>'Planification Formation'!$K$134</f>
        <v>2044</v>
      </c>
      <c r="B18">
        <f>'Planification Formation'!$B136</f>
        <v>0</v>
      </c>
    </row>
    <row r="19" spans="1:2">
      <c r="A19">
        <f>'Planification Formation'!$K$142</f>
        <v>2045</v>
      </c>
      <c r="B19">
        <f>'Planification Formation'!$B144</f>
        <v>0</v>
      </c>
    </row>
    <row r="20" spans="1:2">
      <c r="A20">
        <f>'Planification Formation'!$K$150</f>
        <v>2046</v>
      </c>
      <c r="B20">
        <f>'Planification Formation'!$B152</f>
        <v>0</v>
      </c>
    </row>
    <row r="21" spans="1:2">
      <c r="A21">
        <f>'Planification Formation'!$K$158</f>
        <v>2047</v>
      </c>
      <c r="B21">
        <f>'Planification Formation'!$B160</f>
        <v>0</v>
      </c>
    </row>
    <row r="22" spans="1:2">
      <c r="A22">
        <f>'Planification Formation'!$K$166</f>
        <v>2048</v>
      </c>
      <c r="B22">
        <f>'Planification Formation'!$B168</f>
        <v>0</v>
      </c>
    </row>
  </sheetData>
  <sheetProtection sheet="1" selectLockedCells="1"/>
  <customSheetViews>
    <customSheetView guid="{21DC69AA-674C-4401-A7DF-FA0844BD5FD1}" state="hidden">
      <selection activeCell="R48" sqref="R48"/>
      <pageMargins left="0" right="0" top="0" bottom="0" header="0" footer="0"/>
    </customSheetView>
  </customSheetView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A1:D106"/>
  <sheetViews>
    <sheetView workbookViewId="0">
      <selection activeCell="H92" sqref="H92"/>
    </sheetView>
  </sheetViews>
  <sheetFormatPr defaultColWidth="11.42578125" defaultRowHeight="15"/>
  <cols>
    <col min="2" max="2" width="14" style="49" customWidth="1"/>
    <col min="3" max="3" width="22.140625" bestFit="1" customWidth="1"/>
    <col min="4" max="4" width="22.7109375" customWidth="1"/>
  </cols>
  <sheetData>
    <row r="1" spans="1:4">
      <c r="A1" s="37" t="s">
        <v>59</v>
      </c>
      <c r="B1" s="48" t="s">
        <v>60</v>
      </c>
      <c r="C1" s="37" t="s">
        <v>69</v>
      </c>
      <c r="D1" s="37" t="s">
        <v>61</v>
      </c>
    </row>
    <row r="2" spans="1:4">
      <c r="A2">
        <f>'Planification Formation'!$K$6</f>
        <v>2028</v>
      </c>
      <c r="B2" s="49">
        <f>'Planification Formation'!$K9</f>
        <v>0</v>
      </c>
      <c r="C2" t="str">
        <f>'Planification Formation'!$J9</f>
        <v>Echéance 1</v>
      </c>
      <c r="D2">
        <f>'Planification Formation'!$L9</f>
        <v>0</v>
      </c>
    </row>
    <row r="3" spans="1:4">
      <c r="A3">
        <f>'Planification Formation'!$K$6</f>
        <v>2028</v>
      </c>
      <c r="B3" s="49">
        <f>'Planification Formation'!$K10</f>
        <v>0</v>
      </c>
      <c r="C3" t="str">
        <f>'Planification Formation'!$J10</f>
        <v>Echéance 2</v>
      </c>
      <c r="D3">
        <f>'Planification Formation'!$L10</f>
        <v>0</v>
      </c>
    </row>
    <row r="4" spans="1:4">
      <c r="A4">
        <f>'Planification Formation'!$K$6</f>
        <v>2028</v>
      </c>
      <c r="B4" s="49">
        <f>'Planification Formation'!$K11</f>
        <v>0</v>
      </c>
      <c r="C4" t="str">
        <f>'Planification Formation'!$J11</f>
        <v>Echéance 3</v>
      </c>
      <c r="D4">
        <f>'Planification Formation'!$L11</f>
        <v>0</v>
      </c>
    </row>
    <row r="5" spans="1:4">
      <c r="A5">
        <f>'Planification Formation'!$K$6</f>
        <v>2028</v>
      </c>
      <c r="B5" s="49">
        <f>'Planification Formation'!$K12</f>
        <v>0</v>
      </c>
      <c r="C5" t="str">
        <f>'Planification Formation'!$J12</f>
        <v>Echéance 4</v>
      </c>
      <c r="D5">
        <f>'Planification Formation'!$L12</f>
        <v>0</v>
      </c>
    </row>
    <row r="6" spans="1:4">
      <c r="A6">
        <f>'Planification Formation'!$K$6</f>
        <v>2028</v>
      </c>
      <c r="B6" s="49">
        <f>'Planification Formation'!$K13</f>
        <v>0</v>
      </c>
      <c r="C6" t="str">
        <f>'Planification Formation'!$J13</f>
        <v>Echéance 5</v>
      </c>
      <c r="D6">
        <f>'Planification Formation'!$L13</f>
        <v>0</v>
      </c>
    </row>
    <row r="7" spans="1:4">
      <c r="A7">
        <f>'Planification Formation'!$K$14</f>
        <v>2029</v>
      </c>
      <c r="B7" s="49">
        <f>'Planification Formation'!$K17</f>
        <v>0</v>
      </c>
      <c r="C7" t="str">
        <f>'Planification Formation'!$J17</f>
        <v>Echéance 1</v>
      </c>
      <c r="D7">
        <f>'Planification Formation'!$L17</f>
        <v>0</v>
      </c>
    </row>
    <row r="8" spans="1:4">
      <c r="A8">
        <f>'Planification Formation'!$K$14</f>
        <v>2029</v>
      </c>
      <c r="B8" s="49">
        <f>'Planification Formation'!$K18</f>
        <v>0</v>
      </c>
      <c r="C8" t="str">
        <f>'Planification Formation'!$J18</f>
        <v>Echéance 2</v>
      </c>
      <c r="D8">
        <f>'Planification Formation'!$L18</f>
        <v>0</v>
      </c>
    </row>
    <row r="9" spans="1:4">
      <c r="A9">
        <f>'Planification Formation'!$K$14</f>
        <v>2029</v>
      </c>
      <c r="B9" s="49">
        <f>'Planification Formation'!$K19</f>
        <v>0</v>
      </c>
      <c r="C9" t="str">
        <f>'Planification Formation'!$J19</f>
        <v>Echéance 3</v>
      </c>
      <c r="D9">
        <f>'Planification Formation'!$L19</f>
        <v>0</v>
      </c>
    </row>
    <row r="10" spans="1:4">
      <c r="A10">
        <f>'Planification Formation'!$K$14</f>
        <v>2029</v>
      </c>
      <c r="B10" s="49">
        <f>'Planification Formation'!$K20</f>
        <v>0</v>
      </c>
      <c r="C10" t="str">
        <f>'Planification Formation'!$J20</f>
        <v>Echéance 4</v>
      </c>
      <c r="D10">
        <f>'Planification Formation'!$L20</f>
        <v>0</v>
      </c>
    </row>
    <row r="11" spans="1:4">
      <c r="A11">
        <f>'Planification Formation'!$K$14</f>
        <v>2029</v>
      </c>
      <c r="B11" s="49">
        <f>'Planification Formation'!$K21</f>
        <v>0</v>
      </c>
      <c r="C11" t="str">
        <f>'Planification Formation'!$J21</f>
        <v>Echéance 5</v>
      </c>
      <c r="D11">
        <f>'Planification Formation'!$L21</f>
        <v>0</v>
      </c>
    </row>
    <row r="12" spans="1:4">
      <c r="A12">
        <f>'Planification Formation'!$K$22</f>
        <v>2030</v>
      </c>
      <c r="B12" s="49">
        <f>'Planification Formation'!$K25</f>
        <v>0</v>
      </c>
      <c r="C12" t="str">
        <f>'Planification Formation'!$J25</f>
        <v>Echéance 1</v>
      </c>
      <c r="D12">
        <f>'Planification Formation'!$L25</f>
        <v>0</v>
      </c>
    </row>
    <row r="13" spans="1:4">
      <c r="A13">
        <f>'Planification Formation'!$K$22</f>
        <v>2030</v>
      </c>
      <c r="B13" s="49">
        <f>'Planification Formation'!$K26</f>
        <v>0</v>
      </c>
      <c r="C13" t="str">
        <f>'Planification Formation'!$J26</f>
        <v>Echéance 2</v>
      </c>
      <c r="D13">
        <f>'Planification Formation'!$L26</f>
        <v>0</v>
      </c>
    </row>
    <row r="14" spans="1:4">
      <c r="A14">
        <f>'Planification Formation'!$K$22</f>
        <v>2030</v>
      </c>
      <c r="B14" s="49">
        <f>'Planification Formation'!$K27</f>
        <v>0</v>
      </c>
      <c r="C14" t="str">
        <f>'Planification Formation'!$J27</f>
        <v>Echéance 3</v>
      </c>
      <c r="D14">
        <f>'Planification Formation'!$L27</f>
        <v>0</v>
      </c>
    </row>
    <row r="15" spans="1:4">
      <c r="A15">
        <f>'Planification Formation'!$K$22</f>
        <v>2030</v>
      </c>
      <c r="B15" s="49">
        <f>'Planification Formation'!$K28</f>
        <v>0</v>
      </c>
      <c r="C15" t="str">
        <f>'Planification Formation'!$J28</f>
        <v>Echéance 4</v>
      </c>
      <c r="D15">
        <f>'Planification Formation'!$L28</f>
        <v>0</v>
      </c>
    </row>
    <row r="16" spans="1:4">
      <c r="A16">
        <f>'Planification Formation'!$K$22</f>
        <v>2030</v>
      </c>
      <c r="B16" s="49">
        <f>'Planification Formation'!$K29</f>
        <v>0</v>
      </c>
      <c r="C16" t="str">
        <f>'Planification Formation'!$J29</f>
        <v>Echéance 5</v>
      </c>
      <c r="D16">
        <f>'Planification Formation'!$L29</f>
        <v>0</v>
      </c>
    </row>
    <row r="17" spans="1:4">
      <c r="A17">
        <f>'Planification Formation'!$K$30</f>
        <v>2031</v>
      </c>
      <c r="B17" s="49">
        <f>'Planification Formation'!$K33</f>
        <v>0</v>
      </c>
      <c r="C17" t="str">
        <f>'Planification Formation'!$J33</f>
        <v>Echéance 1</v>
      </c>
      <c r="D17">
        <f>'Planification Formation'!$L33</f>
        <v>0</v>
      </c>
    </row>
    <row r="18" spans="1:4">
      <c r="A18">
        <f>'Planification Formation'!$K$30</f>
        <v>2031</v>
      </c>
      <c r="B18" s="49">
        <f>'Planification Formation'!$K34</f>
        <v>0</v>
      </c>
      <c r="C18" t="str">
        <f>'Planification Formation'!$J34</f>
        <v>Echéance 2</v>
      </c>
      <c r="D18">
        <f>'Planification Formation'!$L34</f>
        <v>0</v>
      </c>
    </row>
    <row r="19" spans="1:4">
      <c r="A19">
        <f>'Planification Formation'!$K$30</f>
        <v>2031</v>
      </c>
      <c r="B19" s="49">
        <f>'Planification Formation'!$K35</f>
        <v>0</v>
      </c>
      <c r="C19" t="str">
        <f>'Planification Formation'!$J35</f>
        <v>Echéance 3</v>
      </c>
      <c r="D19">
        <f>'Planification Formation'!$L35</f>
        <v>0</v>
      </c>
    </row>
    <row r="20" spans="1:4">
      <c r="A20">
        <f>'Planification Formation'!$K$30</f>
        <v>2031</v>
      </c>
      <c r="B20" s="49">
        <f>'Planification Formation'!$K36</f>
        <v>0</v>
      </c>
      <c r="C20" t="str">
        <f>'Planification Formation'!$J36</f>
        <v>Echéance 4</v>
      </c>
      <c r="D20">
        <f>'Planification Formation'!$L36</f>
        <v>0</v>
      </c>
    </row>
    <row r="21" spans="1:4">
      <c r="A21">
        <f>'Planification Formation'!$K$30</f>
        <v>2031</v>
      </c>
      <c r="B21" s="49">
        <f>'Planification Formation'!$K37</f>
        <v>0</v>
      </c>
      <c r="C21" t="str">
        <f>'Planification Formation'!$J37</f>
        <v>Echéance 5</v>
      </c>
      <c r="D21">
        <f>'Planification Formation'!$L37</f>
        <v>0</v>
      </c>
    </row>
    <row r="22" spans="1:4">
      <c r="A22">
        <f>'Planification Formation'!$K$38</f>
        <v>2032</v>
      </c>
      <c r="B22" s="49">
        <f>'Planification Formation'!$K41</f>
        <v>0</v>
      </c>
      <c r="C22" t="str">
        <f>'Planification Formation'!$J41</f>
        <v>Echéance 1</v>
      </c>
      <c r="D22">
        <f>'Planification Formation'!$L41</f>
        <v>0</v>
      </c>
    </row>
    <row r="23" spans="1:4">
      <c r="A23">
        <f>'Planification Formation'!$K$38</f>
        <v>2032</v>
      </c>
      <c r="B23" s="49">
        <f>'Planification Formation'!$K42</f>
        <v>0</v>
      </c>
      <c r="C23" t="str">
        <f>'Planification Formation'!$J42</f>
        <v>Echéance 2</v>
      </c>
      <c r="D23">
        <f>'Planification Formation'!$L42</f>
        <v>0</v>
      </c>
    </row>
    <row r="24" spans="1:4">
      <c r="A24">
        <f>'Planification Formation'!$K$38</f>
        <v>2032</v>
      </c>
      <c r="B24" s="49">
        <f>'Planification Formation'!$K43</f>
        <v>0</v>
      </c>
      <c r="C24" t="str">
        <f>'Planification Formation'!$J43</f>
        <v>Echéance 3</v>
      </c>
      <c r="D24">
        <f>'Planification Formation'!$L43</f>
        <v>0</v>
      </c>
    </row>
    <row r="25" spans="1:4">
      <c r="A25">
        <f>'Planification Formation'!$K$38</f>
        <v>2032</v>
      </c>
      <c r="B25" s="49">
        <f>'Planification Formation'!$K44</f>
        <v>0</v>
      </c>
      <c r="C25" t="str">
        <f>'Planification Formation'!$J44</f>
        <v>Echéance 4</v>
      </c>
      <c r="D25">
        <f>'Planification Formation'!$L44</f>
        <v>0</v>
      </c>
    </row>
    <row r="26" spans="1:4">
      <c r="A26">
        <f>'Planification Formation'!$K$38</f>
        <v>2032</v>
      </c>
      <c r="B26" s="49">
        <f>'Planification Formation'!$K45</f>
        <v>0</v>
      </c>
      <c r="C26" t="str">
        <f>'Planification Formation'!$J45</f>
        <v>Echéance 5</v>
      </c>
      <c r="D26">
        <f>'Planification Formation'!$L45</f>
        <v>0</v>
      </c>
    </row>
    <row r="27" spans="1:4">
      <c r="A27">
        <f>'Planification Formation'!$K$46</f>
        <v>2033</v>
      </c>
      <c r="B27" s="49">
        <f>'Planification Formation'!$K49</f>
        <v>0</v>
      </c>
      <c r="C27" t="str">
        <f>'Planification Formation'!$J49</f>
        <v>Echéance 1</v>
      </c>
      <c r="D27">
        <f>'Planification Formation'!$L49</f>
        <v>0</v>
      </c>
    </row>
    <row r="28" spans="1:4">
      <c r="A28">
        <f>'Planification Formation'!$K$46</f>
        <v>2033</v>
      </c>
      <c r="B28" s="49">
        <f>'Planification Formation'!$K50</f>
        <v>0</v>
      </c>
      <c r="C28" t="str">
        <f>'Planification Formation'!$J50</f>
        <v>Echéance 2</v>
      </c>
      <c r="D28">
        <f>'Planification Formation'!$L50</f>
        <v>0</v>
      </c>
    </row>
    <row r="29" spans="1:4">
      <c r="A29">
        <f>'Planification Formation'!$K$46</f>
        <v>2033</v>
      </c>
      <c r="B29" s="49">
        <f>'Planification Formation'!$K51</f>
        <v>0</v>
      </c>
      <c r="C29" t="str">
        <f>'Planification Formation'!$J51</f>
        <v>Echéance 3</v>
      </c>
      <c r="D29">
        <f>'Planification Formation'!$L51</f>
        <v>0</v>
      </c>
    </row>
    <row r="30" spans="1:4">
      <c r="A30">
        <f>'Planification Formation'!$K$46</f>
        <v>2033</v>
      </c>
      <c r="B30" s="49">
        <f>'Planification Formation'!$K52</f>
        <v>0</v>
      </c>
      <c r="C30" t="str">
        <f>'Planification Formation'!$J52</f>
        <v>Echéance 4</v>
      </c>
      <c r="D30">
        <f>'Planification Formation'!$L52</f>
        <v>0</v>
      </c>
    </row>
    <row r="31" spans="1:4">
      <c r="A31">
        <f>'Planification Formation'!$K$46</f>
        <v>2033</v>
      </c>
      <c r="B31" s="49">
        <f>'Planification Formation'!$K53</f>
        <v>0</v>
      </c>
      <c r="C31" t="str">
        <f>'Planification Formation'!$J53</f>
        <v>Echéance 5</v>
      </c>
      <c r="D31">
        <f>'Planification Formation'!$L53</f>
        <v>0</v>
      </c>
    </row>
    <row r="32" spans="1:4">
      <c r="A32">
        <f>'Planification Formation'!$K$54</f>
        <v>2034</v>
      </c>
      <c r="B32" s="49">
        <f>'Planification Formation'!$K57</f>
        <v>0</v>
      </c>
      <c r="C32" t="str">
        <f>'Planification Formation'!$J57</f>
        <v>Echéance 1</v>
      </c>
      <c r="D32">
        <f>'Planification Formation'!$L57</f>
        <v>0</v>
      </c>
    </row>
    <row r="33" spans="1:4">
      <c r="A33">
        <f>'Planification Formation'!$K$54</f>
        <v>2034</v>
      </c>
      <c r="B33" s="49">
        <f>'Planification Formation'!$K58</f>
        <v>0</v>
      </c>
      <c r="C33" t="str">
        <f>'Planification Formation'!$J58</f>
        <v>Echéance 2</v>
      </c>
      <c r="D33">
        <f>'Planification Formation'!$L58</f>
        <v>0</v>
      </c>
    </row>
    <row r="34" spans="1:4">
      <c r="A34">
        <f>'Planification Formation'!$K$54</f>
        <v>2034</v>
      </c>
      <c r="B34" s="49">
        <f>'Planification Formation'!$K59</f>
        <v>0</v>
      </c>
      <c r="C34" t="str">
        <f>'Planification Formation'!$J59</f>
        <v>Echéance 3</v>
      </c>
      <c r="D34">
        <f>'Planification Formation'!$L59</f>
        <v>0</v>
      </c>
    </row>
    <row r="35" spans="1:4">
      <c r="A35">
        <f>'Planification Formation'!$K$54</f>
        <v>2034</v>
      </c>
      <c r="B35" s="49">
        <f>'Planification Formation'!$K60</f>
        <v>0</v>
      </c>
      <c r="C35" t="str">
        <f>'Planification Formation'!$J60</f>
        <v>Echéance 4</v>
      </c>
      <c r="D35">
        <f>'Planification Formation'!$L60</f>
        <v>0</v>
      </c>
    </row>
    <row r="36" spans="1:4">
      <c r="A36">
        <f>'Planification Formation'!$K$54</f>
        <v>2034</v>
      </c>
      <c r="B36" s="49">
        <f>'Planification Formation'!$K61</f>
        <v>0</v>
      </c>
      <c r="C36" t="str">
        <f>'Planification Formation'!$J61</f>
        <v>Echéance 5</v>
      </c>
      <c r="D36">
        <f>'Planification Formation'!$L61</f>
        <v>0</v>
      </c>
    </row>
    <row r="37" spans="1:4">
      <c r="A37">
        <f>'Planification Formation'!$K$62</f>
        <v>2035</v>
      </c>
      <c r="B37" s="49">
        <f>'Planification Formation'!$K65</f>
        <v>0</v>
      </c>
      <c r="C37" t="str">
        <f>'Planification Formation'!$J65</f>
        <v>Echéance 1</v>
      </c>
      <c r="D37">
        <f>'Planification Formation'!$L65</f>
        <v>0</v>
      </c>
    </row>
    <row r="38" spans="1:4">
      <c r="A38">
        <f>'Planification Formation'!$K$62</f>
        <v>2035</v>
      </c>
      <c r="B38" s="49">
        <f>'Planification Formation'!$K66</f>
        <v>0</v>
      </c>
      <c r="C38" t="str">
        <f>'Planification Formation'!$J66</f>
        <v>Echéance 2</v>
      </c>
      <c r="D38">
        <f>'Planification Formation'!$L66</f>
        <v>0</v>
      </c>
    </row>
    <row r="39" spans="1:4">
      <c r="A39">
        <f>'Planification Formation'!$K$62</f>
        <v>2035</v>
      </c>
      <c r="B39" s="49">
        <f>'Planification Formation'!$K67</f>
        <v>0</v>
      </c>
      <c r="C39" t="str">
        <f>'Planification Formation'!$J67</f>
        <v>Echéance 3</v>
      </c>
      <c r="D39">
        <f>'Planification Formation'!$L67</f>
        <v>0</v>
      </c>
    </row>
    <row r="40" spans="1:4">
      <c r="A40">
        <f>'Planification Formation'!$K$62</f>
        <v>2035</v>
      </c>
      <c r="B40" s="49">
        <f>'Planification Formation'!$K68</f>
        <v>0</v>
      </c>
      <c r="C40" t="str">
        <f>'Planification Formation'!$J68</f>
        <v>Echéance 4</v>
      </c>
      <c r="D40">
        <f>'Planification Formation'!$L68</f>
        <v>0</v>
      </c>
    </row>
    <row r="41" spans="1:4">
      <c r="A41">
        <f>'Planification Formation'!$K$62</f>
        <v>2035</v>
      </c>
      <c r="B41" s="49">
        <f>'Planification Formation'!$K69</f>
        <v>0</v>
      </c>
      <c r="C41" t="str">
        <f>'Planification Formation'!$J69</f>
        <v>Echéance 5</v>
      </c>
      <c r="D41">
        <f>'Planification Formation'!$L69</f>
        <v>0</v>
      </c>
    </row>
    <row r="42" spans="1:4">
      <c r="A42">
        <f>'Planification Formation'!$K$70</f>
        <v>2036</v>
      </c>
      <c r="B42" s="49">
        <f>'Planification Formation'!$K73</f>
        <v>0</v>
      </c>
      <c r="C42" t="str">
        <f>'Planification Formation'!$J73</f>
        <v>Echéance 1</v>
      </c>
      <c r="D42">
        <f>'Planification Formation'!$L73</f>
        <v>0</v>
      </c>
    </row>
    <row r="43" spans="1:4">
      <c r="A43">
        <f>'Planification Formation'!$K$70</f>
        <v>2036</v>
      </c>
      <c r="B43" s="49">
        <f>'Planification Formation'!$K74</f>
        <v>0</v>
      </c>
      <c r="C43" t="str">
        <f>'Planification Formation'!$J74</f>
        <v>Echéance 2</v>
      </c>
      <c r="D43">
        <f>'Planification Formation'!$L74</f>
        <v>0</v>
      </c>
    </row>
    <row r="44" spans="1:4">
      <c r="A44">
        <f>'Planification Formation'!$K$70</f>
        <v>2036</v>
      </c>
      <c r="B44" s="49">
        <f>'Planification Formation'!$K75</f>
        <v>0</v>
      </c>
      <c r="C44" t="str">
        <f>'Planification Formation'!$J75</f>
        <v>Echéance 3</v>
      </c>
      <c r="D44">
        <f>'Planification Formation'!$L75</f>
        <v>0</v>
      </c>
    </row>
    <row r="45" spans="1:4">
      <c r="A45">
        <f>'Planification Formation'!$K$70</f>
        <v>2036</v>
      </c>
      <c r="B45" s="49">
        <f>'Planification Formation'!$K76</f>
        <v>0</v>
      </c>
      <c r="C45" t="str">
        <f>'Planification Formation'!$J76</f>
        <v>Echéance 4</v>
      </c>
      <c r="D45">
        <f>'Planification Formation'!$L76</f>
        <v>0</v>
      </c>
    </row>
    <row r="46" spans="1:4">
      <c r="A46">
        <f>'Planification Formation'!$K$70</f>
        <v>2036</v>
      </c>
      <c r="B46" s="49">
        <f>'Planification Formation'!$K77</f>
        <v>0</v>
      </c>
      <c r="C46" t="str">
        <f>'Planification Formation'!$J77</f>
        <v>Echéance 5</v>
      </c>
      <c r="D46">
        <f>'Planification Formation'!$L77</f>
        <v>0</v>
      </c>
    </row>
    <row r="47" spans="1:4">
      <c r="A47">
        <f>'Planification Formation'!$K$78</f>
        <v>2037</v>
      </c>
      <c r="B47" s="49">
        <f>'Planification Formation'!$K81</f>
        <v>0</v>
      </c>
      <c r="C47" t="str">
        <f>'Planification Formation'!$J81</f>
        <v>Echéance 1</v>
      </c>
      <c r="D47">
        <f>'Planification Formation'!$L81</f>
        <v>0</v>
      </c>
    </row>
    <row r="48" spans="1:4">
      <c r="A48">
        <f>'Planification Formation'!$K$78</f>
        <v>2037</v>
      </c>
      <c r="B48" s="49">
        <f>'Planification Formation'!$K82</f>
        <v>0</v>
      </c>
      <c r="C48" t="str">
        <f>'Planification Formation'!$J82</f>
        <v>Echéance 2</v>
      </c>
      <c r="D48">
        <f>'Planification Formation'!$L82</f>
        <v>0</v>
      </c>
    </row>
    <row r="49" spans="1:4">
      <c r="A49">
        <f>'Planification Formation'!$K$78</f>
        <v>2037</v>
      </c>
      <c r="B49" s="49">
        <f>'Planification Formation'!$K83</f>
        <v>0</v>
      </c>
      <c r="C49" t="str">
        <f>'Planification Formation'!$J83</f>
        <v>Echéance 3</v>
      </c>
      <c r="D49">
        <f>'Planification Formation'!$L83</f>
        <v>0</v>
      </c>
    </row>
    <row r="50" spans="1:4">
      <c r="A50">
        <f>'Planification Formation'!$K$78</f>
        <v>2037</v>
      </c>
      <c r="B50" s="49">
        <f>'Planification Formation'!$K84</f>
        <v>0</v>
      </c>
      <c r="C50" t="str">
        <f>'Planification Formation'!$J84</f>
        <v>Echéance 4</v>
      </c>
      <c r="D50">
        <f>'Planification Formation'!$L84</f>
        <v>0</v>
      </c>
    </row>
    <row r="51" spans="1:4">
      <c r="A51">
        <f>'Planification Formation'!$K$78</f>
        <v>2037</v>
      </c>
      <c r="B51" s="49">
        <f>'Planification Formation'!$K85</f>
        <v>0</v>
      </c>
      <c r="C51" t="str">
        <f>'Planification Formation'!$J85</f>
        <v>Echéance 5</v>
      </c>
      <c r="D51">
        <f>'Planification Formation'!$L85</f>
        <v>0</v>
      </c>
    </row>
    <row r="52" spans="1:4">
      <c r="A52">
        <f>'Planification Formation'!$K$86</f>
        <v>2038</v>
      </c>
      <c r="B52" s="49">
        <f>'Planification Formation'!$K89</f>
        <v>0</v>
      </c>
      <c r="C52" t="str">
        <f>'Planification Formation'!$J89</f>
        <v>Echéance 1</v>
      </c>
      <c r="D52">
        <f>'Planification Formation'!$L89</f>
        <v>0</v>
      </c>
    </row>
    <row r="53" spans="1:4">
      <c r="A53">
        <f>'Planification Formation'!$K$86</f>
        <v>2038</v>
      </c>
      <c r="B53" s="49">
        <f>'Planification Formation'!$K90</f>
        <v>0</v>
      </c>
      <c r="C53" t="str">
        <f>'Planification Formation'!$J90</f>
        <v>Echéance 2</v>
      </c>
      <c r="D53">
        <f>'Planification Formation'!$L90</f>
        <v>0</v>
      </c>
    </row>
    <row r="54" spans="1:4">
      <c r="A54">
        <f>'Planification Formation'!$K$86</f>
        <v>2038</v>
      </c>
      <c r="B54" s="49">
        <f>'Planification Formation'!$K91</f>
        <v>0</v>
      </c>
      <c r="C54" t="str">
        <f>'Planification Formation'!$J91</f>
        <v>Echéance 3</v>
      </c>
      <c r="D54">
        <f>'Planification Formation'!$L91</f>
        <v>0</v>
      </c>
    </row>
    <row r="55" spans="1:4">
      <c r="A55">
        <f>'Planification Formation'!$K$86</f>
        <v>2038</v>
      </c>
      <c r="B55" s="49">
        <f>'Planification Formation'!$K92</f>
        <v>0</v>
      </c>
      <c r="C55" t="str">
        <f>'Planification Formation'!$J92</f>
        <v>Echéance 4</v>
      </c>
      <c r="D55">
        <f>'Planification Formation'!$L92</f>
        <v>0</v>
      </c>
    </row>
    <row r="56" spans="1:4">
      <c r="A56">
        <f>'Planification Formation'!$K$86</f>
        <v>2038</v>
      </c>
      <c r="B56" s="49">
        <f>'Planification Formation'!$K93</f>
        <v>0</v>
      </c>
      <c r="C56" t="str">
        <f>'Planification Formation'!$J93</f>
        <v>Echéance 5</v>
      </c>
      <c r="D56">
        <f>'Planification Formation'!$L93</f>
        <v>0</v>
      </c>
    </row>
    <row r="57" spans="1:4">
      <c r="A57">
        <f>'Planification Formation'!$K$94</f>
        <v>2039</v>
      </c>
      <c r="B57" s="49">
        <f>'Planification Formation'!$K97</f>
        <v>0</v>
      </c>
      <c r="C57" t="str">
        <f>'Planification Formation'!$J97</f>
        <v>Echéance 1</v>
      </c>
      <c r="D57">
        <f>'Planification Formation'!$L97</f>
        <v>0</v>
      </c>
    </row>
    <row r="58" spans="1:4">
      <c r="A58">
        <f>'Planification Formation'!$K$94</f>
        <v>2039</v>
      </c>
      <c r="B58" s="49">
        <f>'Planification Formation'!$K98</f>
        <v>0</v>
      </c>
      <c r="C58" t="str">
        <f>'Planification Formation'!$J98</f>
        <v>Echéance 2</v>
      </c>
      <c r="D58">
        <f>'Planification Formation'!$L98</f>
        <v>0</v>
      </c>
    </row>
    <row r="59" spans="1:4">
      <c r="A59">
        <f>'Planification Formation'!$K$94</f>
        <v>2039</v>
      </c>
      <c r="B59" s="49">
        <f>'Planification Formation'!$K99</f>
        <v>0</v>
      </c>
      <c r="C59" t="str">
        <f>'Planification Formation'!$J99</f>
        <v>Echéance 3</v>
      </c>
      <c r="D59">
        <f>'Planification Formation'!$L99</f>
        <v>0</v>
      </c>
    </row>
    <row r="60" spans="1:4">
      <c r="A60">
        <f>'Planification Formation'!$K$94</f>
        <v>2039</v>
      </c>
      <c r="B60" s="49">
        <f>'Planification Formation'!$K100</f>
        <v>0</v>
      </c>
      <c r="C60" t="str">
        <f>'Planification Formation'!$J100</f>
        <v>Echéance 4</v>
      </c>
      <c r="D60">
        <f>'Planification Formation'!$L100</f>
        <v>0</v>
      </c>
    </row>
    <row r="61" spans="1:4">
      <c r="A61">
        <f>'Planification Formation'!$K$94</f>
        <v>2039</v>
      </c>
      <c r="B61" s="49">
        <f>'Planification Formation'!$K101</f>
        <v>0</v>
      </c>
      <c r="C61" t="str">
        <f>'Planification Formation'!$J101</f>
        <v>Echéance 5</v>
      </c>
      <c r="D61">
        <f>'Planification Formation'!$L101</f>
        <v>0</v>
      </c>
    </row>
    <row r="62" spans="1:4">
      <c r="A62">
        <f>'Planification Formation'!$K$102</f>
        <v>2040</v>
      </c>
      <c r="B62" s="49">
        <f>'Planification Formation'!$K105</f>
        <v>0</v>
      </c>
      <c r="C62" t="str">
        <f>'Planification Formation'!$J105</f>
        <v>Echéance 1</v>
      </c>
      <c r="D62">
        <f>'Planification Formation'!$L105</f>
        <v>0</v>
      </c>
    </row>
    <row r="63" spans="1:4">
      <c r="A63">
        <f>'Planification Formation'!$K$102</f>
        <v>2040</v>
      </c>
      <c r="B63" s="49">
        <f>'Planification Formation'!$K106</f>
        <v>0</v>
      </c>
      <c r="C63" t="str">
        <f>'Planification Formation'!$J106</f>
        <v>Echéance 2</v>
      </c>
      <c r="D63">
        <f>'Planification Formation'!$L106</f>
        <v>0</v>
      </c>
    </row>
    <row r="64" spans="1:4">
      <c r="A64">
        <f>'Planification Formation'!$K$102</f>
        <v>2040</v>
      </c>
      <c r="B64" s="49">
        <f>'Planification Formation'!$K107</f>
        <v>0</v>
      </c>
      <c r="C64" t="str">
        <f>'Planification Formation'!$J107</f>
        <v>Echéance 3</v>
      </c>
      <c r="D64">
        <f>'Planification Formation'!$L107</f>
        <v>0</v>
      </c>
    </row>
    <row r="65" spans="1:4">
      <c r="A65">
        <f>'Planification Formation'!$K$102</f>
        <v>2040</v>
      </c>
      <c r="B65" s="49">
        <f>'Planification Formation'!$K108</f>
        <v>0</v>
      </c>
      <c r="C65" t="str">
        <f>'Planification Formation'!$J108</f>
        <v>Echéance 4</v>
      </c>
      <c r="D65">
        <f>'Planification Formation'!$L108</f>
        <v>0</v>
      </c>
    </row>
    <row r="66" spans="1:4">
      <c r="A66">
        <f>'Planification Formation'!$K$102</f>
        <v>2040</v>
      </c>
      <c r="B66" s="49">
        <f>'Planification Formation'!$K109</f>
        <v>0</v>
      </c>
      <c r="C66" t="str">
        <f>'Planification Formation'!$J109</f>
        <v>Echéance 5</v>
      </c>
      <c r="D66">
        <f>'Planification Formation'!$L109</f>
        <v>0</v>
      </c>
    </row>
    <row r="67" spans="1:4">
      <c r="A67">
        <f>'Planification Formation'!$K$110</f>
        <v>2041</v>
      </c>
      <c r="B67" s="49">
        <f>'Planification Formation'!$K113</f>
        <v>0</v>
      </c>
      <c r="C67" t="str">
        <f>'Planification Formation'!$J113</f>
        <v>Echéance 1</v>
      </c>
      <c r="D67">
        <f>'Planification Formation'!$L113</f>
        <v>0</v>
      </c>
    </row>
    <row r="68" spans="1:4">
      <c r="A68">
        <f>'Planification Formation'!$K$110</f>
        <v>2041</v>
      </c>
      <c r="B68" s="49">
        <f>'Planification Formation'!$K114</f>
        <v>0</v>
      </c>
      <c r="C68" t="str">
        <f>'Planification Formation'!$J114</f>
        <v>Echéance 2</v>
      </c>
      <c r="D68">
        <f>'Planification Formation'!$L114</f>
        <v>0</v>
      </c>
    </row>
    <row r="69" spans="1:4">
      <c r="A69">
        <f>'Planification Formation'!$K$110</f>
        <v>2041</v>
      </c>
      <c r="B69" s="49">
        <f>'Planification Formation'!$K115</f>
        <v>0</v>
      </c>
      <c r="C69" t="str">
        <f>'Planification Formation'!$J115</f>
        <v>Echéance 3</v>
      </c>
      <c r="D69">
        <f>'Planification Formation'!$L115</f>
        <v>0</v>
      </c>
    </row>
    <row r="70" spans="1:4">
      <c r="A70">
        <f>'Planification Formation'!$K$110</f>
        <v>2041</v>
      </c>
      <c r="B70" s="49">
        <f>'Planification Formation'!$K116</f>
        <v>0</v>
      </c>
      <c r="C70" t="str">
        <f>'Planification Formation'!$J116</f>
        <v>Echéance 4</v>
      </c>
      <c r="D70">
        <f>'Planification Formation'!$L116</f>
        <v>0</v>
      </c>
    </row>
    <row r="71" spans="1:4">
      <c r="A71">
        <f>'Planification Formation'!$K$110</f>
        <v>2041</v>
      </c>
      <c r="B71" s="49">
        <f>'Planification Formation'!$K117</f>
        <v>0</v>
      </c>
      <c r="C71" t="str">
        <f>'Planification Formation'!$J117</f>
        <v>Echéance 5</v>
      </c>
      <c r="D71">
        <f>'Planification Formation'!$L117</f>
        <v>0</v>
      </c>
    </row>
    <row r="72" spans="1:4">
      <c r="A72">
        <f>'Planification Formation'!$K$118</f>
        <v>2042</v>
      </c>
      <c r="B72" s="49">
        <f>'Planification Formation'!$K121</f>
        <v>0</v>
      </c>
      <c r="C72" t="str">
        <f>'Planification Formation'!$J121</f>
        <v>Echéance 1</v>
      </c>
      <c r="D72">
        <f>'Planification Formation'!$L121</f>
        <v>0</v>
      </c>
    </row>
    <row r="73" spans="1:4">
      <c r="A73">
        <f>'Planification Formation'!$K$118</f>
        <v>2042</v>
      </c>
      <c r="B73" s="49">
        <f>'Planification Formation'!$K122</f>
        <v>0</v>
      </c>
      <c r="C73" t="str">
        <f>'Planification Formation'!$J122</f>
        <v>Echéance 2</v>
      </c>
      <c r="D73">
        <f>'Planification Formation'!$L122</f>
        <v>0</v>
      </c>
    </row>
    <row r="74" spans="1:4">
      <c r="A74">
        <f>'Planification Formation'!$K$118</f>
        <v>2042</v>
      </c>
      <c r="B74" s="49">
        <f>'Planification Formation'!$K123</f>
        <v>0</v>
      </c>
      <c r="C74" t="str">
        <f>'Planification Formation'!$J123</f>
        <v>Echéance 3</v>
      </c>
      <c r="D74">
        <f>'Planification Formation'!$L123</f>
        <v>0</v>
      </c>
    </row>
    <row r="75" spans="1:4">
      <c r="A75">
        <f>'Planification Formation'!$K$118</f>
        <v>2042</v>
      </c>
      <c r="B75" s="49">
        <f>'Planification Formation'!$K124</f>
        <v>0</v>
      </c>
      <c r="C75" t="str">
        <f>'Planification Formation'!$J124</f>
        <v>Echéance 4</v>
      </c>
      <c r="D75">
        <f>'Planification Formation'!$L124</f>
        <v>0</v>
      </c>
    </row>
    <row r="76" spans="1:4">
      <c r="A76">
        <f>'Planification Formation'!$K$118</f>
        <v>2042</v>
      </c>
      <c r="B76" s="49">
        <f>'Planification Formation'!$K125</f>
        <v>0</v>
      </c>
      <c r="C76" t="str">
        <f>'Planification Formation'!$J125</f>
        <v>Echéance 5</v>
      </c>
      <c r="D76">
        <f>'Planification Formation'!$L125</f>
        <v>0</v>
      </c>
    </row>
    <row r="77" spans="1:4">
      <c r="A77">
        <f>'Planification Formation'!$K$126</f>
        <v>2043</v>
      </c>
      <c r="B77" s="49">
        <f>'Planification Formation'!$K129</f>
        <v>0</v>
      </c>
      <c r="C77" t="str">
        <f>'Planification Formation'!$J129</f>
        <v>Echéance 1</v>
      </c>
      <c r="D77">
        <f>'Planification Formation'!$L129</f>
        <v>0</v>
      </c>
    </row>
    <row r="78" spans="1:4">
      <c r="A78">
        <f>'Planification Formation'!$K$126</f>
        <v>2043</v>
      </c>
      <c r="B78" s="49">
        <f>'Planification Formation'!$K130</f>
        <v>0</v>
      </c>
      <c r="C78" t="str">
        <f>'Planification Formation'!$J130</f>
        <v>Echéance 2</v>
      </c>
      <c r="D78">
        <f>'Planification Formation'!$L130</f>
        <v>0</v>
      </c>
    </row>
    <row r="79" spans="1:4">
      <c r="A79">
        <f>'Planification Formation'!$K$126</f>
        <v>2043</v>
      </c>
      <c r="B79" s="49">
        <f>'Planification Formation'!$K131</f>
        <v>0</v>
      </c>
      <c r="C79" t="str">
        <f>'Planification Formation'!$J131</f>
        <v>Echéance 3</v>
      </c>
      <c r="D79">
        <f>'Planification Formation'!$L131</f>
        <v>0</v>
      </c>
    </row>
    <row r="80" spans="1:4">
      <c r="A80">
        <f>'Planification Formation'!$K$126</f>
        <v>2043</v>
      </c>
      <c r="B80" s="49">
        <f>'Planification Formation'!$K132</f>
        <v>0</v>
      </c>
      <c r="C80" t="str">
        <f>'Planification Formation'!$J132</f>
        <v>Echéance 4</v>
      </c>
      <c r="D80">
        <f>'Planification Formation'!$L132</f>
        <v>0</v>
      </c>
    </row>
    <row r="81" spans="1:4">
      <c r="A81">
        <f>'Planification Formation'!$K$126</f>
        <v>2043</v>
      </c>
      <c r="B81" s="49">
        <f>'Planification Formation'!$K133</f>
        <v>0</v>
      </c>
      <c r="C81" t="str">
        <f>'Planification Formation'!$J133</f>
        <v>Echéance 5</v>
      </c>
      <c r="D81">
        <f>'Planification Formation'!$L133</f>
        <v>0</v>
      </c>
    </row>
    <row r="82" spans="1:4">
      <c r="A82">
        <f>'Planification Formation'!$K$134</f>
        <v>2044</v>
      </c>
      <c r="B82" s="49">
        <f>'Planification Formation'!$K137</f>
        <v>0</v>
      </c>
      <c r="C82" t="str">
        <f>'Planification Formation'!$J137</f>
        <v>Echéance 1</v>
      </c>
      <c r="D82">
        <f>'Planification Formation'!$L137</f>
        <v>0</v>
      </c>
    </row>
    <row r="83" spans="1:4">
      <c r="A83">
        <f>'Planification Formation'!$K$134</f>
        <v>2044</v>
      </c>
      <c r="B83" s="49">
        <f>'Planification Formation'!$K138</f>
        <v>0</v>
      </c>
      <c r="C83" t="str">
        <f>'Planification Formation'!$J138</f>
        <v>Echéance 2</v>
      </c>
      <c r="D83">
        <f>'Planification Formation'!$L138</f>
        <v>0</v>
      </c>
    </row>
    <row r="84" spans="1:4">
      <c r="A84">
        <f>'Planification Formation'!$K$134</f>
        <v>2044</v>
      </c>
      <c r="B84" s="49">
        <f>'Planification Formation'!$K139</f>
        <v>0</v>
      </c>
      <c r="C84" t="str">
        <f>'Planification Formation'!$J139</f>
        <v>Echéance 3</v>
      </c>
      <c r="D84">
        <f>'Planification Formation'!$L139</f>
        <v>0</v>
      </c>
    </row>
    <row r="85" spans="1:4">
      <c r="A85">
        <f>'Planification Formation'!$K$134</f>
        <v>2044</v>
      </c>
      <c r="B85" s="49">
        <f>'Planification Formation'!$K140</f>
        <v>0</v>
      </c>
      <c r="C85" t="str">
        <f>'Planification Formation'!$J140</f>
        <v>Echéance 4</v>
      </c>
      <c r="D85">
        <f>'Planification Formation'!$L140</f>
        <v>0</v>
      </c>
    </row>
    <row r="86" spans="1:4">
      <c r="A86">
        <f>'Planification Formation'!$K$134</f>
        <v>2044</v>
      </c>
      <c r="B86" s="49">
        <f>'Planification Formation'!$K141</f>
        <v>0</v>
      </c>
      <c r="C86" t="str">
        <f>'Planification Formation'!$J141</f>
        <v>Echéance 5</v>
      </c>
      <c r="D86">
        <f>'Planification Formation'!$L141</f>
        <v>0</v>
      </c>
    </row>
    <row r="87" spans="1:4">
      <c r="A87">
        <f>'Planification Formation'!$K$142</f>
        <v>2045</v>
      </c>
      <c r="B87" s="49">
        <f>'Planification Formation'!$K145</f>
        <v>0</v>
      </c>
      <c r="C87" t="str">
        <f>'Planification Formation'!$J145</f>
        <v>Echéance 1</v>
      </c>
      <c r="D87">
        <f>'Planification Formation'!$L145</f>
        <v>0</v>
      </c>
    </row>
    <row r="88" spans="1:4">
      <c r="A88">
        <f>'Planification Formation'!$K$142</f>
        <v>2045</v>
      </c>
      <c r="B88" s="49">
        <f>'Planification Formation'!$K146</f>
        <v>0</v>
      </c>
      <c r="C88" t="str">
        <f>'Planification Formation'!$J146</f>
        <v>Echéance 2</v>
      </c>
      <c r="D88">
        <f>'Planification Formation'!$L146</f>
        <v>0</v>
      </c>
    </row>
    <row r="89" spans="1:4">
      <c r="A89">
        <f>'Planification Formation'!$K$142</f>
        <v>2045</v>
      </c>
      <c r="B89" s="49">
        <f>'Planification Formation'!$K147</f>
        <v>0</v>
      </c>
      <c r="C89" t="str">
        <f>'Planification Formation'!$J147</f>
        <v>Echéance 3</v>
      </c>
      <c r="D89">
        <f>'Planification Formation'!$L147</f>
        <v>0</v>
      </c>
    </row>
    <row r="90" spans="1:4">
      <c r="A90">
        <f>'Planification Formation'!$K$142</f>
        <v>2045</v>
      </c>
      <c r="B90" s="49">
        <f>'Planification Formation'!$K148</f>
        <v>0</v>
      </c>
      <c r="C90" t="str">
        <f>'Planification Formation'!$J148</f>
        <v>Echéance 4</v>
      </c>
      <c r="D90">
        <f>'Planification Formation'!$L148</f>
        <v>0</v>
      </c>
    </row>
    <row r="91" spans="1:4">
      <c r="A91">
        <f>'Planification Formation'!$K$142</f>
        <v>2045</v>
      </c>
      <c r="B91" s="49">
        <f>'Planification Formation'!$K149</f>
        <v>0</v>
      </c>
      <c r="C91" t="str">
        <f>'Planification Formation'!$J149</f>
        <v>Echéance 5</v>
      </c>
      <c r="D91">
        <f>'Planification Formation'!$L149</f>
        <v>0</v>
      </c>
    </row>
    <row r="92" spans="1:4">
      <c r="A92">
        <f>'Planification Formation'!$K$150</f>
        <v>2046</v>
      </c>
      <c r="B92" s="49">
        <f>'Planification Formation'!$K153</f>
        <v>0</v>
      </c>
      <c r="C92" t="str">
        <f>'Planification Formation'!$J153</f>
        <v>Echéance 1</v>
      </c>
      <c r="D92">
        <f>'Planification Formation'!$L153</f>
        <v>0</v>
      </c>
    </row>
    <row r="93" spans="1:4">
      <c r="A93">
        <f>'Planification Formation'!$K$150</f>
        <v>2046</v>
      </c>
      <c r="B93" s="49">
        <f>'Planification Formation'!$K154</f>
        <v>0</v>
      </c>
      <c r="C93" t="str">
        <f>'Planification Formation'!$J154</f>
        <v>Echéance 2</v>
      </c>
      <c r="D93">
        <f>'Planification Formation'!$L154</f>
        <v>0</v>
      </c>
    </row>
    <row r="94" spans="1:4">
      <c r="A94">
        <f>'Planification Formation'!$K$150</f>
        <v>2046</v>
      </c>
      <c r="B94" s="49">
        <f>'Planification Formation'!$K155</f>
        <v>0</v>
      </c>
      <c r="C94" t="str">
        <f>'Planification Formation'!$J155</f>
        <v>Echéance 3</v>
      </c>
      <c r="D94">
        <f>'Planification Formation'!$L155</f>
        <v>0</v>
      </c>
    </row>
    <row r="95" spans="1:4">
      <c r="A95">
        <f>'Planification Formation'!$K$150</f>
        <v>2046</v>
      </c>
      <c r="B95" s="49">
        <f>'Planification Formation'!$K156</f>
        <v>0</v>
      </c>
      <c r="C95" t="str">
        <f>'Planification Formation'!$J156</f>
        <v>Echéance 4</v>
      </c>
      <c r="D95">
        <f>'Planification Formation'!$L156</f>
        <v>0</v>
      </c>
    </row>
    <row r="96" spans="1:4">
      <c r="A96">
        <f>'Planification Formation'!$K$150</f>
        <v>2046</v>
      </c>
      <c r="B96" s="49">
        <f>'Planification Formation'!$K157</f>
        <v>0</v>
      </c>
      <c r="C96" t="str">
        <f>'Planification Formation'!$J157</f>
        <v>Echéance 5</v>
      </c>
      <c r="D96">
        <f>'Planification Formation'!$L157</f>
        <v>0</v>
      </c>
    </row>
    <row r="97" spans="1:4">
      <c r="A97">
        <f>'Planification Formation'!$K$158</f>
        <v>2047</v>
      </c>
      <c r="B97" s="49">
        <f>'Planification Formation'!$K161</f>
        <v>0</v>
      </c>
      <c r="C97" t="str">
        <f>'Planification Formation'!$J161</f>
        <v>Echéance 1</v>
      </c>
      <c r="D97">
        <f>'Planification Formation'!$L161</f>
        <v>0</v>
      </c>
    </row>
    <row r="98" spans="1:4">
      <c r="A98">
        <f>'Planification Formation'!$K$158</f>
        <v>2047</v>
      </c>
      <c r="B98" s="49">
        <f>'Planification Formation'!$K162</f>
        <v>0</v>
      </c>
      <c r="C98" t="str">
        <f>'Planification Formation'!$J162</f>
        <v>Echéance 2</v>
      </c>
      <c r="D98">
        <f>'Planification Formation'!$L162</f>
        <v>0</v>
      </c>
    </row>
    <row r="99" spans="1:4">
      <c r="A99">
        <f>'Planification Formation'!$K$158</f>
        <v>2047</v>
      </c>
      <c r="B99" s="49">
        <f>'Planification Formation'!$K163</f>
        <v>0</v>
      </c>
      <c r="C99" t="str">
        <f>'Planification Formation'!$J163</f>
        <v>Echéance 3</v>
      </c>
      <c r="D99">
        <f>'Planification Formation'!$L163</f>
        <v>0</v>
      </c>
    </row>
    <row r="100" spans="1:4">
      <c r="A100">
        <f>'Planification Formation'!$K$158</f>
        <v>2047</v>
      </c>
      <c r="B100" s="49">
        <f>'Planification Formation'!$K164</f>
        <v>0</v>
      </c>
      <c r="C100" t="str">
        <f>'Planification Formation'!$J164</f>
        <v>Echéance 4</v>
      </c>
      <c r="D100">
        <f>'Planification Formation'!$L164</f>
        <v>0</v>
      </c>
    </row>
    <row r="101" spans="1:4">
      <c r="A101">
        <f>'Planification Formation'!$K$158</f>
        <v>2047</v>
      </c>
      <c r="B101" s="49">
        <f>'Planification Formation'!$K165</f>
        <v>0</v>
      </c>
      <c r="C101" t="str">
        <f>'Planification Formation'!$J165</f>
        <v>Echéance 5</v>
      </c>
      <c r="D101">
        <f>'Planification Formation'!$L165</f>
        <v>0</v>
      </c>
    </row>
    <row r="102" spans="1:4">
      <c r="A102">
        <f>'Planification Formation'!$K$166</f>
        <v>2048</v>
      </c>
      <c r="B102" s="49">
        <f>'Planification Formation'!$K169</f>
        <v>0</v>
      </c>
      <c r="C102" t="str">
        <f>'Planification Formation'!$J169</f>
        <v>Echéance 1</v>
      </c>
      <c r="D102">
        <f>'Planification Formation'!$L169</f>
        <v>0</v>
      </c>
    </row>
    <row r="103" spans="1:4">
      <c r="A103">
        <f>'Planification Formation'!$K$166</f>
        <v>2048</v>
      </c>
      <c r="B103" s="49">
        <f>'Planification Formation'!$K170</f>
        <v>0</v>
      </c>
      <c r="C103" t="str">
        <f>'Planification Formation'!$J170</f>
        <v>Echéance 2</v>
      </c>
      <c r="D103">
        <f>'Planification Formation'!$L170</f>
        <v>0</v>
      </c>
    </row>
    <row r="104" spans="1:4">
      <c r="A104">
        <f>'Planification Formation'!$K$166</f>
        <v>2048</v>
      </c>
      <c r="B104" s="49">
        <f>'Planification Formation'!$K171</f>
        <v>0</v>
      </c>
      <c r="C104" t="str">
        <f>'Planification Formation'!$J171</f>
        <v>Echéance 3</v>
      </c>
      <c r="D104">
        <f>'Planification Formation'!$L171</f>
        <v>0</v>
      </c>
    </row>
    <row r="105" spans="1:4">
      <c r="A105">
        <f>'Planification Formation'!$K$166</f>
        <v>2048</v>
      </c>
      <c r="B105" s="49">
        <f>'Planification Formation'!$K172</f>
        <v>0</v>
      </c>
      <c r="C105" t="str">
        <f>'Planification Formation'!$J172</f>
        <v>Echéance 4</v>
      </c>
      <c r="D105">
        <f>'Planification Formation'!$L172</f>
        <v>0</v>
      </c>
    </row>
    <row r="106" spans="1:4">
      <c r="A106">
        <f>'Planification Formation'!$K$166</f>
        <v>2048</v>
      </c>
      <c r="B106" s="49">
        <f>'Planification Formation'!$K173</f>
        <v>0</v>
      </c>
      <c r="C106" t="str">
        <f>'Planification Formation'!$J173</f>
        <v>Echéance 5</v>
      </c>
      <c r="D106">
        <f>'Planification Formation'!$L173</f>
        <v>0</v>
      </c>
    </row>
  </sheetData>
  <sheetProtection sheet="1" selectLockedCells="1"/>
  <customSheetViews>
    <customSheetView guid="{21DC69AA-674C-4401-A7DF-FA0844BD5FD1}" state="hidden">
      <selection activeCell="R48" sqref="R48"/>
      <pageMargins left="0" right="0" top="0" bottom="0" header="0" footer="0"/>
    </customSheetView>
  </customSheetView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defaultColWidth="11.425781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3"/>
    <pageSetUpPr fitToPage="1"/>
  </sheetPr>
  <dimension ref="A1:E12"/>
  <sheetViews>
    <sheetView showGridLines="0" workbookViewId="0">
      <selection activeCell="B13" sqref="B13"/>
    </sheetView>
  </sheetViews>
  <sheetFormatPr defaultColWidth="11.42578125" defaultRowHeight="15"/>
  <cols>
    <col min="1" max="1" width="29.5703125" style="5" customWidth="1"/>
    <col min="2" max="2" width="58.28515625" style="5" customWidth="1"/>
    <col min="3" max="16384" width="11.42578125" style="5"/>
  </cols>
  <sheetData>
    <row r="1" spans="1:5" ht="31.5">
      <c r="A1" s="71" t="s">
        <v>14</v>
      </c>
      <c r="B1" s="72"/>
    </row>
    <row r="2" spans="1:5" ht="24" customHeight="1">
      <c r="A2" s="183" t="s">
        <v>15</v>
      </c>
      <c r="B2" s="183"/>
      <c r="C2" s="17"/>
      <c r="D2" s="17"/>
      <c r="E2" s="17"/>
    </row>
    <row r="4" spans="1:5" ht="20.100000000000001" customHeight="1">
      <c r="A4" s="15" t="s">
        <v>16</v>
      </c>
      <c r="B4" s="100"/>
    </row>
    <row r="5" spans="1:5" ht="20.100000000000001" customHeight="1">
      <c r="A5" s="15" t="s">
        <v>17</v>
      </c>
      <c r="B5" s="100"/>
    </row>
    <row r="6" spans="1:5" ht="20.100000000000001" customHeight="1">
      <c r="A6" s="15" t="s">
        <v>18</v>
      </c>
      <c r="B6" s="101"/>
      <c r="C6" s="12"/>
    </row>
    <row r="7" spans="1:5" ht="20.100000000000001" customHeight="1">
      <c r="A7" s="14"/>
      <c r="B7" s="16"/>
    </row>
    <row r="8" spans="1:5" ht="19.899999999999999" customHeight="1">
      <c r="A8" s="13" t="s">
        <v>19</v>
      </c>
      <c r="B8" s="100"/>
    </row>
    <row r="9" spans="1:5" ht="20.25" customHeight="1">
      <c r="A9" s="103" t="s">
        <v>20</v>
      </c>
      <c r="B9" s="100"/>
    </row>
    <row r="12" spans="1:5" ht="20.25" customHeight="1">
      <c r="A12" s="13" t="s">
        <v>21</v>
      </c>
      <c r="B12" s="100">
        <v>2028</v>
      </c>
    </row>
  </sheetData>
  <sheetProtection selectLockedCells="1"/>
  <customSheetViews>
    <customSheetView guid="{21DC69AA-674C-4401-A7DF-FA0844BD5FD1}" showGridLines="0" fitToPage="1">
      <selection activeCell="B5" sqref="B5"/>
      <pageMargins left="0" right="0" top="0" bottom="0" header="0" footer="0"/>
      <pageSetup paperSize="9" scale="77" orientation="portrait" verticalDpi="0" r:id="rId1"/>
    </customSheetView>
  </customSheetViews>
  <mergeCells count="1">
    <mergeCell ref="A2:B2"/>
  </mergeCells>
  <pageMargins left="0.39370078740157483" right="0.39370078740157483" top="0.78740157480314965" bottom="0.78740157480314965" header="0.31496062992125984" footer="0.31496062992125984"/>
  <pageSetup paperSize="9" scale="77"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pageSetUpPr fitToPage="1"/>
  </sheetPr>
  <dimension ref="A1:W425"/>
  <sheetViews>
    <sheetView showGridLines="0" topLeftCell="A82" workbookViewId="0">
      <selection activeCell="K104" sqref="K104"/>
    </sheetView>
  </sheetViews>
  <sheetFormatPr defaultColWidth="10.7109375" defaultRowHeight="12.75"/>
  <cols>
    <col min="1" max="1" width="6.5703125" style="20" customWidth="1"/>
    <col min="2" max="2" width="10.7109375" style="20"/>
    <col min="3" max="3" width="10.7109375" style="20" customWidth="1"/>
    <col min="4" max="5" width="10.7109375" style="20"/>
    <col min="6" max="6" width="5.5703125" style="20" customWidth="1"/>
    <col min="7" max="7" width="10.7109375" style="20" customWidth="1"/>
    <col min="8" max="8" width="5.5703125" style="20" customWidth="1"/>
    <col min="9" max="9" width="10.7109375" style="20"/>
    <col min="10" max="10" width="18.7109375" style="20" customWidth="1"/>
    <col min="11" max="12" width="21.28515625" style="20" customWidth="1"/>
    <col min="13" max="13" width="10.7109375" style="20"/>
    <col min="14" max="15" width="5.5703125" style="20" customWidth="1"/>
    <col min="16" max="16" width="5" style="20" customWidth="1"/>
    <col min="17" max="17" width="20.28515625" style="20" customWidth="1"/>
    <col min="18" max="18" width="43" style="20" customWidth="1"/>
    <col min="19" max="16384" width="10.7109375" style="20"/>
  </cols>
  <sheetData>
    <row r="1" spans="1:23" s="67" customFormat="1" ht="27" customHeight="1">
      <c r="A1" s="221" t="s">
        <v>22</v>
      </c>
      <c r="B1" s="221"/>
      <c r="C1" s="221"/>
      <c r="D1" s="221"/>
      <c r="E1" s="221"/>
      <c r="F1" s="221"/>
      <c r="G1" s="221"/>
      <c r="H1" s="221"/>
      <c r="I1" s="221"/>
      <c r="J1" s="221"/>
      <c r="K1" s="221"/>
      <c r="L1" s="221"/>
      <c r="M1" s="221"/>
      <c r="N1" s="221"/>
      <c r="O1" s="221"/>
      <c r="P1" s="221"/>
      <c r="Q1" s="221"/>
      <c r="R1" s="221"/>
      <c r="S1" s="221"/>
    </row>
    <row r="2" spans="1:23" ht="7.15" customHeight="1">
      <c r="G2" s="85"/>
      <c r="O2" s="89"/>
      <c r="S2" s="85"/>
    </row>
    <row r="3" spans="1:23" s="19" customFormat="1" ht="21" customHeight="1">
      <c r="A3" s="19" t="s">
        <v>23</v>
      </c>
      <c r="G3" s="86"/>
      <c r="J3" s="19" t="s">
        <v>24</v>
      </c>
      <c r="O3" s="90"/>
      <c r="Q3" s="195" t="s">
        <v>25</v>
      </c>
      <c r="R3" s="195"/>
      <c r="S3" s="86"/>
    </row>
    <row r="4" spans="1:23" ht="37.9" customHeight="1">
      <c r="A4" s="183" t="s">
        <v>26</v>
      </c>
      <c r="B4" s="220"/>
      <c r="C4" s="220"/>
      <c r="D4" s="220"/>
      <c r="E4" s="220"/>
      <c r="F4" s="220"/>
      <c r="G4" s="87"/>
      <c r="H4" s="68"/>
      <c r="I4" s="68"/>
      <c r="J4" s="183" t="s">
        <v>27</v>
      </c>
      <c r="K4" s="183"/>
      <c r="L4" s="183"/>
      <c r="M4" s="183"/>
      <c r="N4" s="70"/>
      <c r="O4" s="91"/>
      <c r="P4" s="69"/>
      <c r="Q4" s="183" t="s">
        <v>28</v>
      </c>
      <c r="R4" s="183"/>
      <c r="S4" s="149"/>
      <c r="T4" s="35"/>
      <c r="U4" s="35"/>
      <c r="V4" s="35"/>
      <c r="W4" s="35"/>
    </row>
    <row r="5" spans="1:23" ht="6.75" customHeight="1" thickBot="1">
      <c r="F5" s="123"/>
      <c r="G5" s="88"/>
      <c r="H5" s="74"/>
      <c r="I5" s="74"/>
      <c r="O5" s="89"/>
      <c r="S5" s="85"/>
    </row>
    <row r="6" spans="1:23" ht="15" customHeight="1" thickTop="1">
      <c r="B6" s="200">
        <f>'Données personnelles'!$B$12</f>
        <v>2028</v>
      </c>
      <c r="C6" s="201"/>
      <c r="D6" s="201"/>
      <c r="E6" s="202"/>
      <c r="F6" s="124"/>
      <c r="G6" s="144">
        <f ca="1">TODAY()</f>
        <v>45890</v>
      </c>
      <c r="H6" s="78"/>
      <c r="I6" s="78"/>
      <c r="J6" s="29"/>
      <c r="K6" s="200">
        <f>B6</f>
        <v>2028</v>
      </c>
      <c r="L6" s="202"/>
      <c r="O6" s="89"/>
      <c r="R6" s="172">
        <f>$B6</f>
        <v>2028</v>
      </c>
      <c r="S6" s="85"/>
    </row>
    <row r="7" spans="1:23" ht="15" customHeight="1">
      <c r="B7" s="197" t="str">
        <f>$B6-1&amp;"/"&amp;$B6</f>
        <v>2027/2028</v>
      </c>
      <c r="C7" s="198"/>
      <c r="D7" s="198"/>
      <c r="E7" s="199"/>
      <c r="F7" s="124"/>
      <c r="G7" s="144"/>
      <c r="H7" s="78"/>
      <c r="I7" s="78"/>
      <c r="J7" s="29"/>
      <c r="K7" s="197" t="str">
        <f>$K6-1&amp;"/"&amp;$K6</f>
        <v>2027/2028</v>
      </c>
      <c r="L7" s="199"/>
      <c r="O7" s="89"/>
      <c r="R7" s="173" t="str">
        <f>$R6-1&amp;"/"&amp;$R6</f>
        <v>2027/2028</v>
      </c>
      <c r="S7" s="85"/>
    </row>
    <row r="8" spans="1:23" ht="15" customHeight="1">
      <c r="A8" s="215" t="s">
        <v>23</v>
      </c>
      <c r="B8" s="184"/>
      <c r="C8" s="185"/>
      <c r="D8" s="185"/>
      <c r="E8" s="186"/>
      <c r="F8" s="125"/>
      <c r="G8" s="145">
        <f ca="1">YEAR(G6)</f>
        <v>2025</v>
      </c>
      <c r="H8" s="143"/>
      <c r="I8" s="118"/>
      <c r="J8" s="30"/>
      <c r="K8" s="174" t="s">
        <v>29</v>
      </c>
      <c r="L8" s="163" t="s">
        <v>24</v>
      </c>
      <c r="O8" s="89"/>
      <c r="Q8" s="217" t="s">
        <v>30</v>
      </c>
      <c r="R8" s="206"/>
      <c r="S8" s="85"/>
    </row>
    <row r="9" spans="1:23" ht="15" customHeight="1">
      <c r="A9" s="215"/>
      <c r="B9" s="184"/>
      <c r="C9" s="185"/>
      <c r="D9" s="185"/>
      <c r="E9" s="186"/>
      <c r="F9" s="126"/>
      <c r="G9" s="146">
        <f ca="1">G8+1</f>
        <v>2026</v>
      </c>
      <c r="H9" s="143"/>
      <c r="I9" s="74"/>
      <c r="J9" s="164" t="s">
        <v>31</v>
      </c>
      <c r="K9" s="129"/>
      <c r="L9" s="92"/>
      <c r="O9" s="89"/>
      <c r="Q9" s="218"/>
      <c r="R9" s="209"/>
      <c r="S9" s="85"/>
    </row>
    <row r="10" spans="1:23" ht="15" customHeight="1">
      <c r="A10" s="215"/>
      <c r="B10" s="184"/>
      <c r="C10" s="185"/>
      <c r="D10" s="185"/>
      <c r="E10" s="186"/>
      <c r="F10" s="126"/>
      <c r="G10" s="146">
        <f ca="1">G9+1</f>
        <v>2027</v>
      </c>
      <c r="H10" s="143"/>
      <c r="I10" s="74"/>
      <c r="J10" s="165" t="s">
        <v>32</v>
      </c>
      <c r="K10" s="130"/>
      <c r="L10" s="93"/>
      <c r="O10" s="89"/>
      <c r="Q10" s="216" t="s">
        <v>33</v>
      </c>
      <c r="R10" s="210"/>
      <c r="S10" s="85"/>
    </row>
    <row r="11" spans="1:23" ht="15" customHeight="1">
      <c r="A11" s="215"/>
      <c r="B11" s="184"/>
      <c r="C11" s="185"/>
      <c r="D11" s="185"/>
      <c r="E11" s="186"/>
      <c r="F11" s="126"/>
      <c r="G11" s="146">
        <f ca="1">G10+1</f>
        <v>2028</v>
      </c>
      <c r="H11" s="143"/>
      <c r="I11" s="74"/>
      <c r="J11" s="165" t="s">
        <v>34</v>
      </c>
      <c r="K11" s="131"/>
      <c r="L11" s="94"/>
      <c r="O11" s="89"/>
      <c r="Q11" s="218"/>
      <c r="R11" s="211"/>
      <c r="S11" s="85"/>
    </row>
    <row r="12" spans="1:23" ht="15" customHeight="1">
      <c r="A12" s="215"/>
      <c r="B12" s="184"/>
      <c r="C12" s="185"/>
      <c r="D12" s="185"/>
      <c r="E12" s="186"/>
      <c r="F12" s="127"/>
      <c r="G12" s="147"/>
      <c r="H12" s="83"/>
      <c r="I12" s="83"/>
      <c r="J12" s="165" t="s">
        <v>35</v>
      </c>
      <c r="K12" s="130"/>
      <c r="L12" s="93"/>
      <c r="O12" s="89"/>
      <c r="Q12" s="216" t="s">
        <v>36</v>
      </c>
      <c r="R12" s="205"/>
      <c r="S12" s="85"/>
    </row>
    <row r="13" spans="1:23" ht="15" customHeight="1">
      <c r="A13" s="215"/>
      <c r="B13" s="184"/>
      <c r="C13" s="185"/>
      <c r="D13" s="185"/>
      <c r="E13" s="186"/>
      <c r="F13" s="127"/>
      <c r="G13" s="99"/>
      <c r="H13" s="83"/>
      <c r="I13" s="76"/>
      <c r="J13" s="165" t="s">
        <v>37</v>
      </c>
      <c r="K13" s="131"/>
      <c r="L13" s="94"/>
      <c r="O13" s="89"/>
      <c r="Q13" s="217"/>
      <c r="R13" s="206"/>
      <c r="S13" s="85"/>
    </row>
    <row r="14" spans="1:23" ht="15" customHeight="1">
      <c r="A14" s="215"/>
      <c r="B14" s="184"/>
      <c r="C14" s="185"/>
      <c r="D14" s="185"/>
      <c r="E14" s="186"/>
      <c r="F14" s="126"/>
      <c r="G14" s="88"/>
      <c r="H14" s="74"/>
      <c r="I14" s="75"/>
      <c r="J14" s="166" t="s">
        <v>38</v>
      </c>
      <c r="K14" s="175"/>
      <c r="L14" s="169"/>
      <c r="O14" s="89"/>
      <c r="Q14" s="217"/>
      <c r="R14" s="206"/>
      <c r="S14" s="85"/>
    </row>
    <row r="15" spans="1:23" ht="15" customHeight="1" thickBot="1">
      <c r="A15" s="215"/>
      <c r="B15" s="187"/>
      <c r="C15" s="188"/>
      <c r="D15" s="188"/>
      <c r="E15" s="189"/>
      <c r="F15" s="123"/>
      <c r="G15" s="88"/>
      <c r="H15" s="74"/>
      <c r="I15" s="75"/>
      <c r="J15" s="167" t="s">
        <v>39</v>
      </c>
      <c r="K15" s="176"/>
      <c r="L15" s="171"/>
      <c r="O15" s="89"/>
      <c r="Q15" s="217"/>
      <c r="R15" s="207"/>
      <c r="S15" s="85"/>
    </row>
    <row r="16" spans="1:23" ht="15" customHeight="1" thickTop="1">
      <c r="B16" s="200">
        <f>B6+1</f>
        <v>2029</v>
      </c>
      <c r="C16" s="201"/>
      <c r="D16" s="201"/>
      <c r="E16" s="202"/>
      <c r="F16" s="123"/>
      <c r="G16" s="88"/>
      <c r="H16" s="74"/>
      <c r="I16" s="75"/>
      <c r="K16" s="200">
        <f>B16</f>
        <v>2029</v>
      </c>
      <c r="L16" s="202"/>
      <c r="O16" s="89"/>
      <c r="R16" s="172">
        <f>$B16</f>
        <v>2029</v>
      </c>
      <c r="S16" s="85"/>
    </row>
    <row r="17" spans="1:19" ht="15" customHeight="1">
      <c r="B17" s="197" t="str">
        <f>$B16-1&amp;"/"&amp;$B16</f>
        <v>2028/2029</v>
      </c>
      <c r="C17" s="198"/>
      <c r="D17" s="198"/>
      <c r="E17" s="199"/>
      <c r="F17" s="123"/>
      <c r="G17" s="88"/>
      <c r="H17" s="74"/>
      <c r="I17" s="75"/>
      <c r="K17" s="197" t="str">
        <f>$K16-1&amp;"/"&amp;$K16</f>
        <v>2028/2029</v>
      </c>
      <c r="L17" s="199"/>
      <c r="O17" s="89"/>
      <c r="R17" s="173" t="str">
        <f>$R16-1&amp;"/"&amp;$R16</f>
        <v>2028/2029</v>
      </c>
      <c r="S17" s="85"/>
    </row>
    <row r="18" spans="1:19" ht="15" customHeight="1">
      <c r="A18" s="215" t="s">
        <v>23</v>
      </c>
      <c r="B18" s="184"/>
      <c r="C18" s="185"/>
      <c r="D18" s="185"/>
      <c r="E18" s="186"/>
      <c r="F18" s="75"/>
      <c r="G18" s="88"/>
      <c r="H18" s="75"/>
      <c r="I18" s="75"/>
      <c r="K18" s="162" t="s">
        <v>29</v>
      </c>
      <c r="L18" s="163" t="s">
        <v>24</v>
      </c>
      <c r="O18" s="89"/>
      <c r="Q18" s="213" t="s">
        <v>30</v>
      </c>
      <c r="R18" s="206"/>
      <c r="S18" s="85"/>
    </row>
    <row r="19" spans="1:19" ht="15" customHeight="1">
      <c r="A19" s="215"/>
      <c r="B19" s="184"/>
      <c r="C19" s="185"/>
      <c r="D19" s="185"/>
      <c r="E19" s="186"/>
      <c r="F19" s="74"/>
      <c r="G19" s="88"/>
      <c r="H19" s="74"/>
      <c r="I19" s="74"/>
      <c r="J19" s="164" t="s">
        <v>31</v>
      </c>
      <c r="K19" s="132"/>
      <c r="L19" s="92"/>
      <c r="O19" s="89"/>
      <c r="Q19" s="214"/>
      <c r="R19" s="209"/>
      <c r="S19" s="85"/>
    </row>
    <row r="20" spans="1:19" ht="15" customHeight="1">
      <c r="A20" s="215"/>
      <c r="B20" s="184"/>
      <c r="C20" s="185"/>
      <c r="D20" s="185"/>
      <c r="E20" s="186"/>
      <c r="F20" s="74"/>
      <c r="G20" s="88"/>
      <c r="H20" s="74"/>
      <c r="I20" s="74"/>
      <c r="J20" s="165" t="s">
        <v>32</v>
      </c>
      <c r="K20" s="133"/>
      <c r="L20" s="93"/>
      <c r="O20" s="89"/>
      <c r="Q20" s="212" t="s">
        <v>33</v>
      </c>
      <c r="R20" s="210"/>
      <c r="S20" s="85"/>
    </row>
    <row r="21" spans="1:19" ht="15" customHeight="1">
      <c r="A21" s="215"/>
      <c r="B21" s="184"/>
      <c r="C21" s="185"/>
      <c r="D21" s="185"/>
      <c r="E21" s="186"/>
      <c r="F21" s="74"/>
      <c r="G21" s="88"/>
      <c r="H21" s="74"/>
      <c r="I21" s="74"/>
      <c r="J21" s="165" t="s">
        <v>34</v>
      </c>
      <c r="K21" s="134"/>
      <c r="L21" s="94"/>
      <c r="O21" s="89"/>
      <c r="Q21" s="214"/>
      <c r="R21" s="211"/>
      <c r="S21" s="85"/>
    </row>
    <row r="22" spans="1:19" ht="15" customHeight="1">
      <c r="A22" s="215"/>
      <c r="B22" s="184"/>
      <c r="C22" s="185"/>
      <c r="D22" s="185"/>
      <c r="E22" s="186"/>
      <c r="F22" s="74"/>
      <c r="G22" s="88"/>
      <c r="H22" s="74"/>
      <c r="I22" s="74"/>
      <c r="J22" s="165" t="s">
        <v>35</v>
      </c>
      <c r="K22" s="135"/>
      <c r="L22" s="93"/>
      <c r="O22" s="89"/>
      <c r="Q22" s="212" t="s">
        <v>36</v>
      </c>
      <c r="R22" s="205"/>
      <c r="S22" s="85"/>
    </row>
    <row r="23" spans="1:19" ht="15" customHeight="1">
      <c r="A23" s="215"/>
      <c r="B23" s="184"/>
      <c r="C23" s="185"/>
      <c r="D23" s="185"/>
      <c r="E23" s="186"/>
      <c r="G23" s="85"/>
      <c r="J23" s="165" t="s">
        <v>37</v>
      </c>
      <c r="K23" s="136"/>
      <c r="L23" s="94"/>
      <c r="O23" s="89"/>
      <c r="Q23" s="213"/>
      <c r="R23" s="206"/>
      <c r="S23" s="85"/>
    </row>
    <row r="24" spans="1:19" ht="15" customHeight="1">
      <c r="A24" s="215"/>
      <c r="B24" s="184"/>
      <c r="C24" s="185"/>
      <c r="D24" s="185"/>
      <c r="E24" s="186"/>
      <c r="G24" s="85"/>
      <c r="J24" s="166" t="s">
        <v>38</v>
      </c>
      <c r="K24" s="168"/>
      <c r="L24" s="169"/>
      <c r="O24" s="89"/>
      <c r="Q24" s="213"/>
      <c r="R24" s="206"/>
      <c r="S24" s="85"/>
    </row>
    <row r="25" spans="1:19" ht="15" customHeight="1" thickBot="1">
      <c r="A25" s="215"/>
      <c r="B25" s="187"/>
      <c r="C25" s="188"/>
      <c r="D25" s="188"/>
      <c r="E25" s="189"/>
      <c r="G25" s="85"/>
      <c r="J25" s="167" t="s">
        <v>39</v>
      </c>
      <c r="K25" s="170"/>
      <c r="L25" s="171"/>
      <c r="O25" s="89"/>
      <c r="Q25" s="213"/>
      <c r="R25" s="207"/>
      <c r="S25" s="85"/>
    </row>
    <row r="26" spans="1:19" ht="15" customHeight="1" thickTop="1">
      <c r="B26" s="200">
        <f>B16+1</f>
        <v>2030</v>
      </c>
      <c r="C26" s="201"/>
      <c r="D26" s="201"/>
      <c r="E26" s="202"/>
      <c r="G26" s="85"/>
      <c r="K26" s="200">
        <f>B26</f>
        <v>2030</v>
      </c>
      <c r="L26" s="202"/>
      <c r="O26" s="89"/>
      <c r="R26" s="172">
        <f>$B26</f>
        <v>2030</v>
      </c>
      <c r="S26" s="85"/>
    </row>
    <row r="27" spans="1:19" ht="15" customHeight="1">
      <c r="B27" s="197" t="str">
        <f>$B26-1&amp;"/"&amp;$B26</f>
        <v>2029/2030</v>
      </c>
      <c r="C27" s="198"/>
      <c r="D27" s="198"/>
      <c r="E27" s="199"/>
      <c r="G27" s="85"/>
      <c r="K27" s="197" t="str">
        <f>$K26-1&amp;"/"&amp;$K26</f>
        <v>2029/2030</v>
      </c>
      <c r="L27" s="199"/>
      <c r="O27" s="89"/>
      <c r="R27" s="173" t="str">
        <f>$R26-1&amp;"/"&amp;$R26</f>
        <v>2029/2030</v>
      </c>
      <c r="S27" s="85"/>
    </row>
    <row r="28" spans="1:19" ht="15" customHeight="1">
      <c r="A28" s="215" t="s">
        <v>23</v>
      </c>
      <c r="B28" s="184"/>
      <c r="C28" s="185"/>
      <c r="D28" s="185"/>
      <c r="E28" s="186"/>
      <c r="G28" s="85"/>
      <c r="K28" s="162" t="s">
        <v>29</v>
      </c>
      <c r="L28" s="163" t="s">
        <v>24</v>
      </c>
      <c r="O28" s="89"/>
      <c r="Q28" s="213" t="s">
        <v>30</v>
      </c>
      <c r="R28" s="206"/>
      <c r="S28" s="85"/>
    </row>
    <row r="29" spans="1:19" ht="15" customHeight="1">
      <c r="A29" s="215"/>
      <c r="B29" s="184"/>
      <c r="C29" s="185"/>
      <c r="D29" s="185"/>
      <c r="E29" s="186"/>
      <c r="G29" s="85"/>
      <c r="J29" s="164" t="s">
        <v>31</v>
      </c>
      <c r="K29" s="132"/>
      <c r="L29" s="92"/>
      <c r="O29" s="89"/>
      <c r="Q29" s="214"/>
      <c r="R29" s="209"/>
      <c r="S29" s="85"/>
    </row>
    <row r="30" spans="1:19" ht="15" customHeight="1">
      <c r="A30" s="215"/>
      <c r="B30" s="184"/>
      <c r="C30" s="185"/>
      <c r="D30" s="185"/>
      <c r="E30" s="186"/>
      <c r="G30" s="85"/>
      <c r="J30" s="165" t="s">
        <v>32</v>
      </c>
      <c r="K30" s="133"/>
      <c r="L30" s="93"/>
      <c r="O30" s="89"/>
      <c r="Q30" s="212" t="s">
        <v>33</v>
      </c>
      <c r="R30" s="210"/>
      <c r="S30" s="85"/>
    </row>
    <row r="31" spans="1:19" ht="15" customHeight="1">
      <c r="A31" s="215"/>
      <c r="B31" s="184"/>
      <c r="C31" s="185"/>
      <c r="D31" s="185"/>
      <c r="E31" s="186"/>
      <c r="G31" s="85"/>
      <c r="J31" s="165" t="s">
        <v>34</v>
      </c>
      <c r="K31" s="134"/>
      <c r="L31" s="94"/>
      <c r="O31" s="89"/>
      <c r="Q31" s="214"/>
      <c r="R31" s="211"/>
      <c r="S31" s="85"/>
    </row>
    <row r="32" spans="1:19" ht="15" customHeight="1">
      <c r="A32" s="215"/>
      <c r="B32" s="184"/>
      <c r="C32" s="185"/>
      <c r="D32" s="185"/>
      <c r="E32" s="186"/>
      <c r="G32" s="85"/>
      <c r="J32" s="165" t="s">
        <v>35</v>
      </c>
      <c r="K32" s="135"/>
      <c r="L32" s="93"/>
      <c r="O32" s="89"/>
      <c r="Q32" s="212" t="s">
        <v>36</v>
      </c>
      <c r="R32" s="205"/>
      <c r="S32" s="85"/>
    </row>
    <row r="33" spans="1:19" ht="15" customHeight="1">
      <c r="A33" s="215"/>
      <c r="B33" s="184"/>
      <c r="C33" s="185"/>
      <c r="D33" s="185"/>
      <c r="E33" s="186"/>
      <c r="G33" s="85"/>
      <c r="J33" s="165" t="s">
        <v>37</v>
      </c>
      <c r="K33" s="136"/>
      <c r="L33" s="94"/>
      <c r="O33" s="89"/>
      <c r="Q33" s="213"/>
      <c r="R33" s="206"/>
      <c r="S33" s="85"/>
    </row>
    <row r="34" spans="1:19" ht="15" customHeight="1">
      <c r="A34" s="215"/>
      <c r="B34" s="184"/>
      <c r="C34" s="185"/>
      <c r="D34" s="185"/>
      <c r="E34" s="186"/>
      <c r="G34" s="85"/>
      <c r="J34" s="166" t="s">
        <v>38</v>
      </c>
      <c r="K34" s="168"/>
      <c r="L34" s="169"/>
      <c r="O34" s="89"/>
      <c r="Q34" s="213"/>
      <c r="R34" s="206"/>
      <c r="S34" s="85"/>
    </row>
    <row r="35" spans="1:19" ht="15" customHeight="1" thickBot="1">
      <c r="A35" s="215"/>
      <c r="B35" s="187"/>
      <c r="C35" s="188"/>
      <c r="D35" s="188"/>
      <c r="E35" s="189"/>
      <c r="G35" s="85"/>
      <c r="J35" s="167" t="s">
        <v>39</v>
      </c>
      <c r="K35" s="170"/>
      <c r="L35" s="171"/>
      <c r="O35" s="89"/>
      <c r="Q35" s="213"/>
      <c r="R35" s="207"/>
      <c r="S35" s="85"/>
    </row>
    <row r="36" spans="1:19" ht="15" customHeight="1" thickTop="1">
      <c r="B36" s="200">
        <f>B26+1</f>
        <v>2031</v>
      </c>
      <c r="C36" s="201"/>
      <c r="D36" s="201"/>
      <c r="E36" s="202"/>
      <c r="G36" s="85"/>
      <c r="K36" s="200">
        <f>B36</f>
        <v>2031</v>
      </c>
      <c r="L36" s="202"/>
      <c r="O36" s="89"/>
      <c r="R36" s="172">
        <f>$B36</f>
        <v>2031</v>
      </c>
      <c r="S36" s="85"/>
    </row>
    <row r="37" spans="1:19" ht="15" customHeight="1">
      <c r="B37" s="197" t="str">
        <f>$B36-1&amp;"/"&amp;$B36</f>
        <v>2030/2031</v>
      </c>
      <c r="C37" s="198"/>
      <c r="D37" s="198"/>
      <c r="E37" s="199"/>
      <c r="G37" s="85"/>
      <c r="K37" s="197" t="str">
        <f>$K36-1&amp;"/"&amp;$K36</f>
        <v>2030/2031</v>
      </c>
      <c r="L37" s="199"/>
      <c r="O37" s="89"/>
      <c r="R37" s="173" t="str">
        <f>$R36-1&amp;"/"&amp;$R36</f>
        <v>2030/2031</v>
      </c>
      <c r="S37" s="85"/>
    </row>
    <row r="38" spans="1:19" ht="15" customHeight="1">
      <c r="A38" s="215" t="s">
        <v>23</v>
      </c>
      <c r="B38" s="184"/>
      <c r="C38" s="185"/>
      <c r="D38" s="185"/>
      <c r="E38" s="186"/>
      <c r="G38" s="85"/>
      <c r="K38" s="162" t="s">
        <v>29</v>
      </c>
      <c r="L38" s="163" t="s">
        <v>24</v>
      </c>
      <c r="O38" s="89"/>
      <c r="Q38" s="213" t="s">
        <v>30</v>
      </c>
      <c r="R38" s="206"/>
      <c r="S38" s="85"/>
    </row>
    <row r="39" spans="1:19" ht="15" customHeight="1">
      <c r="A39" s="215"/>
      <c r="B39" s="184"/>
      <c r="C39" s="185"/>
      <c r="D39" s="185"/>
      <c r="E39" s="186"/>
      <c r="G39" s="85"/>
      <c r="J39" s="164" t="s">
        <v>31</v>
      </c>
      <c r="K39" s="132"/>
      <c r="L39" s="92"/>
      <c r="O39" s="89"/>
      <c r="Q39" s="214"/>
      <c r="R39" s="209"/>
      <c r="S39" s="85"/>
    </row>
    <row r="40" spans="1:19" ht="15" customHeight="1">
      <c r="A40" s="215"/>
      <c r="B40" s="184"/>
      <c r="C40" s="185"/>
      <c r="D40" s="185"/>
      <c r="E40" s="186"/>
      <c r="G40" s="85"/>
      <c r="J40" s="165" t="s">
        <v>32</v>
      </c>
      <c r="K40" s="133"/>
      <c r="L40" s="93"/>
      <c r="O40" s="89"/>
      <c r="Q40" s="212" t="s">
        <v>33</v>
      </c>
      <c r="R40" s="210"/>
      <c r="S40" s="85"/>
    </row>
    <row r="41" spans="1:19" ht="15" customHeight="1">
      <c r="A41" s="215"/>
      <c r="B41" s="184"/>
      <c r="C41" s="185"/>
      <c r="D41" s="185"/>
      <c r="E41" s="186"/>
      <c r="G41" s="85"/>
      <c r="J41" s="165" t="s">
        <v>34</v>
      </c>
      <c r="K41" s="134"/>
      <c r="L41" s="94"/>
      <c r="O41" s="89"/>
      <c r="Q41" s="214"/>
      <c r="R41" s="211"/>
      <c r="S41" s="85"/>
    </row>
    <row r="42" spans="1:19" ht="15" customHeight="1">
      <c r="A42" s="215"/>
      <c r="B42" s="184"/>
      <c r="C42" s="185"/>
      <c r="D42" s="185"/>
      <c r="E42" s="186"/>
      <c r="G42" s="85"/>
      <c r="J42" s="165" t="s">
        <v>35</v>
      </c>
      <c r="K42" s="135"/>
      <c r="L42" s="93"/>
      <c r="O42" s="89"/>
      <c r="Q42" s="212" t="s">
        <v>36</v>
      </c>
      <c r="R42" s="205"/>
      <c r="S42" s="85"/>
    </row>
    <row r="43" spans="1:19" ht="15" customHeight="1">
      <c r="A43" s="215"/>
      <c r="B43" s="184"/>
      <c r="C43" s="185"/>
      <c r="D43" s="185"/>
      <c r="E43" s="186"/>
      <c r="G43" s="85"/>
      <c r="J43" s="165" t="s">
        <v>37</v>
      </c>
      <c r="K43" s="136"/>
      <c r="L43" s="94"/>
      <c r="O43" s="89"/>
      <c r="Q43" s="213"/>
      <c r="R43" s="206"/>
      <c r="S43" s="85"/>
    </row>
    <row r="44" spans="1:19" ht="15" customHeight="1">
      <c r="A44" s="215"/>
      <c r="B44" s="184"/>
      <c r="C44" s="185"/>
      <c r="D44" s="185"/>
      <c r="E44" s="186"/>
      <c r="G44" s="85"/>
      <c r="J44" s="166" t="s">
        <v>38</v>
      </c>
      <c r="K44" s="168"/>
      <c r="L44" s="169"/>
      <c r="O44" s="89"/>
      <c r="Q44" s="213"/>
      <c r="R44" s="206"/>
      <c r="S44" s="85"/>
    </row>
    <row r="45" spans="1:19" ht="15" customHeight="1" thickBot="1">
      <c r="A45" s="215"/>
      <c r="B45" s="187"/>
      <c r="C45" s="188"/>
      <c r="D45" s="188"/>
      <c r="E45" s="189"/>
      <c r="G45" s="85"/>
      <c r="J45" s="167" t="s">
        <v>39</v>
      </c>
      <c r="K45" s="170"/>
      <c r="L45" s="171"/>
      <c r="O45" s="89"/>
      <c r="Q45" s="213"/>
      <c r="R45" s="207"/>
      <c r="S45" s="85"/>
    </row>
    <row r="46" spans="1:19" ht="15" customHeight="1" thickTop="1">
      <c r="B46" s="200">
        <f>B36+1</f>
        <v>2032</v>
      </c>
      <c r="C46" s="201"/>
      <c r="D46" s="201"/>
      <c r="E46" s="202"/>
      <c r="G46" s="85"/>
      <c r="K46" s="200">
        <f>B46</f>
        <v>2032</v>
      </c>
      <c r="L46" s="202"/>
      <c r="O46" s="89"/>
      <c r="R46" s="172">
        <f>$B46</f>
        <v>2032</v>
      </c>
      <c r="S46" s="85"/>
    </row>
    <row r="47" spans="1:19" ht="15" customHeight="1">
      <c r="B47" s="197" t="str">
        <f>$B46-1&amp;"/"&amp;$B46</f>
        <v>2031/2032</v>
      </c>
      <c r="C47" s="198"/>
      <c r="D47" s="198"/>
      <c r="E47" s="199"/>
      <c r="G47" s="85"/>
      <c r="K47" s="197" t="str">
        <f>$K46-1&amp;"/"&amp;$K46</f>
        <v>2031/2032</v>
      </c>
      <c r="L47" s="199"/>
      <c r="O47" s="89"/>
      <c r="R47" s="173" t="str">
        <f>$R46-1&amp;"/"&amp;$R46</f>
        <v>2031/2032</v>
      </c>
      <c r="S47" s="85"/>
    </row>
    <row r="48" spans="1:19" ht="15" customHeight="1">
      <c r="A48" s="215" t="s">
        <v>23</v>
      </c>
      <c r="B48" s="184"/>
      <c r="C48" s="185"/>
      <c r="D48" s="185"/>
      <c r="E48" s="186"/>
      <c r="G48" s="85"/>
      <c r="K48" s="162" t="s">
        <v>29</v>
      </c>
      <c r="L48" s="163" t="s">
        <v>24</v>
      </c>
      <c r="O48" s="89"/>
      <c r="Q48" s="213" t="s">
        <v>30</v>
      </c>
      <c r="R48" s="206"/>
      <c r="S48" s="85"/>
    </row>
    <row r="49" spans="1:19" ht="15" customHeight="1">
      <c r="A49" s="215"/>
      <c r="B49" s="184"/>
      <c r="C49" s="185"/>
      <c r="D49" s="185"/>
      <c r="E49" s="186"/>
      <c r="G49" s="85"/>
      <c r="J49" s="164" t="s">
        <v>31</v>
      </c>
      <c r="K49" s="132"/>
      <c r="L49" s="92"/>
      <c r="O49" s="89"/>
      <c r="Q49" s="214"/>
      <c r="R49" s="209"/>
      <c r="S49" s="85"/>
    </row>
    <row r="50" spans="1:19" ht="15" customHeight="1">
      <c r="A50" s="215"/>
      <c r="B50" s="184"/>
      <c r="C50" s="185"/>
      <c r="D50" s="185"/>
      <c r="E50" s="186"/>
      <c r="G50" s="85"/>
      <c r="J50" s="165" t="s">
        <v>32</v>
      </c>
      <c r="K50" s="133"/>
      <c r="L50" s="93"/>
      <c r="O50" s="89"/>
      <c r="Q50" s="212" t="s">
        <v>33</v>
      </c>
      <c r="R50" s="210"/>
      <c r="S50" s="85"/>
    </row>
    <row r="51" spans="1:19" ht="15" customHeight="1">
      <c r="A51" s="215"/>
      <c r="B51" s="184"/>
      <c r="C51" s="185"/>
      <c r="D51" s="185"/>
      <c r="E51" s="186"/>
      <c r="G51" s="85"/>
      <c r="J51" s="165" t="s">
        <v>34</v>
      </c>
      <c r="K51" s="134"/>
      <c r="L51" s="94"/>
      <c r="O51" s="89"/>
      <c r="Q51" s="214"/>
      <c r="R51" s="211"/>
      <c r="S51" s="85"/>
    </row>
    <row r="52" spans="1:19" ht="15" customHeight="1">
      <c r="A52" s="215"/>
      <c r="B52" s="184"/>
      <c r="C52" s="185"/>
      <c r="D52" s="185"/>
      <c r="E52" s="186"/>
      <c r="G52" s="85"/>
      <c r="J52" s="165" t="s">
        <v>35</v>
      </c>
      <c r="K52" s="135"/>
      <c r="L52" s="93"/>
      <c r="O52" s="89"/>
      <c r="Q52" s="212" t="s">
        <v>36</v>
      </c>
      <c r="R52" s="205"/>
      <c r="S52" s="85"/>
    </row>
    <row r="53" spans="1:19" ht="15" customHeight="1">
      <c r="A53" s="215"/>
      <c r="B53" s="184"/>
      <c r="C53" s="185"/>
      <c r="D53" s="185"/>
      <c r="E53" s="186"/>
      <c r="G53" s="85"/>
      <c r="J53" s="165" t="s">
        <v>37</v>
      </c>
      <c r="K53" s="136"/>
      <c r="L53" s="94"/>
      <c r="O53" s="89"/>
      <c r="Q53" s="213"/>
      <c r="R53" s="206"/>
      <c r="S53" s="85"/>
    </row>
    <row r="54" spans="1:19" ht="15" customHeight="1">
      <c r="A54" s="215"/>
      <c r="B54" s="184"/>
      <c r="C54" s="185"/>
      <c r="D54" s="185"/>
      <c r="E54" s="186"/>
      <c r="G54" s="85"/>
      <c r="J54" s="166" t="s">
        <v>38</v>
      </c>
      <c r="K54" s="168"/>
      <c r="L54" s="169"/>
      <c r="O54" s="89"/>
      <c r="Q54" s="213"/>
      <c r="R54" s="206"/>
      <c r="S54" s="85"/>
    </row>
    <row r="55" spans="1:19" ht="15" customHeight="1" thickBot="1">
      <c r="A55" s="215"/>
      <c r="B55" s="187"/>
      <c r="C55" s="188"/>
      <c r="D55" s="188"/>
      <c r="E55" s="189"/>
      <c r="G55" s="85"/>
      <c r="J55" s="167" t="s">
        <v>39</v>
      </c>
      <c r="K55" s="170"/>
      <c r="L55" s="171"/>
      <c r="O55" s="89"/>
      <c r="Q55" s="213"/>
      <c r="R55" s="207"/>
      <c r="S55" s="85"/>
    </row>
    <row r="56" spans="1:19" ht="15" customHeight="1" thickTop="1">
      <c r="B56" s="200">
        <f>B46+1</f>
        <v>2033</v>
      </c>
      <c r="C56" s="201"/>
      <c r="D56" s="201"/>
      <c r="E56" s="202"/>
      <c r="G56" s="85"/>
      <c r="K56" s="200">
        <f>B56</f>
        <v>2033</v>
      </c>
      <c r="L56" s="202"/>
      <c r="O56" s="89"/>
      <c r="R56" s="172">
        <f>$B56</f>
        <v>2033</v>
      </c>
      <c r="S56" s="85"/>
    </row>
    <row r="57" spans="1:19" ht="15" customHeight="1">
      <c r="B57" s="197" t="str">
        <f>$B56-1&amp;"/"&amp;$B56</f>
        <v>2032/2033</v>
      </c>
      <c r="C57" s="198"/>
      <c r="D57" s="198"/>
      <c r="E57" s="199"/>
      <c r="G57" s="85"/>
      <c r="K57" s="197" t="str">
        <f>$K56-1&amp;"/"&amp;$K56</f>
        <v>2032/2033</v>
      </c>
      <c r="L57" s="199"/>
      <c r="O57" s="89"/>
      <c r="R57" s="173" t="str">
        <f>$R56-1&amp;"/"&amp;$R56</f>
        <v>2032/2033</v>
      </c>
      <c r="S57" s="85"/>
    </row>
    <row r="58" spans="1:19" ht="15" customHeight="1">
      <c r="A58" s="215" t="s">
        <v>23</v>
      </c>
      <c r="B58" s="184"/>
      <c r="C58" s="185"/>
      <c r="D58" s="185"/>
      <c r="E58" s="186"/>
      <c r="G58" s="85"/>
      <c r="K58" s="162" t="s">
        <v>29</v>
      </c>
      <c r="L58" s="163" t="s">
        <v>24</v>
      </c>
      <c r="O58" s="89"/>
      <c r="Q58" s="213" t="s">
        <v>30</v>
      </c>
      <c r="R58" s="206"/>
      <c r="S58" s="85"/>
    </row>
    <row r="59" spans="1:19" ht="15" customHeight="1">
      <c r="A59" s="215"/>
      <c r="B59" s="184"/>
      <c r="C59" s="185"/>
      <c r="D59" s="185"/>
      <c r="E59" s="186"/>
      <c r="G59" s="85"/>
      <c r="J59" s="164" t="s">
        <v>31</v>
      </c>
      <c r="K59" s="132"/>
      <c r="L59" s="92"/>
      <c r="O59" s="89"/>
      <c r="Q59" s="214"/>
      <c r="R59" s="209"/>
      <c r="S59" s="85"/>
    </row>
    <row r="60" spans="1:19" ht="15" customHeight="1">
      <c r="A60" s="215"/>
      <c r="B60" s="184"/>
      <c r="C60" s="185"/>
      <c r="D60" s="185"/>
      <c r="E60" s="186"/>
      <c r="G60" s="85"/>
      <c r="J60" s="165" t="s">
        <v>32</v>
      </c>
      <c r="K60" s="133"/>
      <c r="L60" s="93"/>
      <c r="O60" s="89"/>
      <c r="Q60" s="212" t="s">
        <v>33</v>
      </c>
      <c r="R60" s="210"/>
      <c r="S60" s="85"/>
    </row>
    <row r="61" spans="1:19" ht="15" customHeight="1">
      <c r="A61" s="215"/>
      <c r="B61" s="184"/>
      <c r="C61" s="185"/>
      <c r="D61" s="185"/>
      <c r="E61" s="186"/>
      <c r="G61" s="85"/>
      <c r="J61" s="165" t="s">
        <v>34</v>
      </c>
      <c r="K61" s="134"/>
      <c r="L61" s="94"/>
      <c r="O61" s="89"/>
      <c r="Q61" s="214"/>
      <c r="R61" s="211"/>
      <c r="S61" s="85"/>
    </row>
    <row r="62" spans="1:19" ht="15" customHeight="1">
      <c r="A62" s="215"/>
      <c r="B62" s="184"/>
      <c r="C62" s="185"/>
      <c r="D62" s="185"/>
      <c r="E62" s="186"/>
      <c r="G62" s="85"/>
      <c r="J62" s="165" t="s">
        <v>35</v>
      </c>
      <c r="K62" s="135"/>
      <c r="L62" s="93"/>
      <c r="O62" s="89"/>
      <c r="Q62" s="212" t="s">
        <v>36</v>
      </c>
      <c r="R62" s="205"/>
      <c r="S62" s="85"/>
    </row>
    <row r="63" spans="1:19" ht="15" customHeight="1">
      <c r="A63" s="215"/>
      <c r="B63" s="184"/>
      <c r="C63" s="185"/>
      <c r="D63" s="185"/>
      <c r="E63" s="186"/>
      <c r="G63" s="85"/>
      <c r="J63" s="165" t="s">
        <v>37</v>
      </c>
      <c r="K63" s="136"/>
      <c r="L63" s="94"/>
      <c r="O63" s="89"/>
      <c r="Q63" s="213"/>
      <c r="R63" s="206"/>
      <c r="S63" s="85"/>
    </row>
    <row r="64" spans="1:19" ht="15" customHeight="1">
      <c r="A64" s="215"/>
      <c r="B64" s="184"/>
      <c r="C64" s="185"/>
      <c r="D64" s="185"/>
      <c r="E64" s="186"/>
      <c r="G64" s="85"/>
      <c r="J64" s="166" t="s">
        <v>38</v>
      </c>
      <c r="K64" s="168"/>
      <c r="L64" s="169"/>
      <c r="O64" s="89"/>
      <c r="Q64" s="213"/>
      <c r="R64" s="206"/>
      <c r="S64" s="85"/>
    </row>
    <row r="65" spans="1:19" ht="15" customHeight="1" thickBot="1">
      <c r="A65" s="215"/>
      <c r="B65" s="187"/>
      <c r="C65" s="188"/>
      <c r="D65" s="188"/>
      <c r="E65" s="189"/>
      <c r="G65" s="85"/>
      <c r="J65" s="167" t="s">
        <v>39</v>
      </c>
      <c r="K65" s="170"/>
      <c r="L65" s="171"/>
      <c r="O65" s="89"/>
      <c r="Q65" s="213"/>
      <c r="R65" s="207"/>
      <c r="S65" s="85"/>
    </row>
    <row r="66" spans="1:19" ht="15" customHeight="1" thickTop="1">
      <c r="B66" s="200">
        <f>B56+1</f>
        <v>2034</v>
      </c>
      <c r="C66" s="201"/>
      <c r="D66" s="201"/>
      <c r="E66" s="202"/>
      <c r="G66" s="85"/>
      <c r="K66" s="200">
        <f>B66</f>
        <v>2034</v>
      </c>
      <c r="L66" s="202"/>
      <c r="O66" s="89"/>
      <c r="R66" s="172">
        <f>$B66</f>
        <v>2034</v>
      </c>
      <c r="S66" s="85"/>
    </row>
    <row r="67" spans="1:19" ht="15" customHeight="1">
      <c r="B67" s="197" t="str">
        <f>$B66-1&amp;"/"&amp;$B66</f>
        <v>2033/2034</v>
      </c>
      <c r="C67" s="198"/>
      <c r="D67" s="198"/>
      <c r="E67" s="199"/>
      <c r="G67" s="85"/>
      <c r="K67" s="197" t="str">
        <f>$K66-1&amp;"/"&amp;$K66</f>
        <v>2033/2034</v>
      </c>
      <c r="L67" s="199"/>
      <c r="O67" s="89"/>
      <c r="R67" s="173" t="str">
        <f>$R66-1&amp;"/"&amp;$R66</f>
        <v>2033/2034</v>
      </c>
      <c r="S67" s="85"/>
    </row>
    <row r="68" spans="1:19" ht="15" customHeight="1">
      <c r="A68" s="215" t="s">
        <v>23</v>
      </c>
      <c r="B68" s="184"/>
      <c r="C68" s="185"/>
      <c r="D68" s="185"/>
      <c r="E68" s="186"/>
      <c r="G68" s="85"/>
      <c r="K68" s="162" t="s">
        <v>29</v>
      </c>
      <c r="L68" s="163" t="s">
        <v>24</v>
      </c>
      <c r="O68" s="89"/>
      <c r="Q68" s="213" t="s">
        <v>30</v>
      </c>
      <c r="R68" s="206"/>
      <c r="S68" s="85"/>
    </row>
    <row r="69" spans="1:19" ht="15" customHeight="1">
      <c r="A69" s="215"/>
      <c r="B69" s="184"/>
      <c r="C69" s="185"/>
      <c r="D69" s="185"/>
      <c r="E69" s="186"/>
      <c r="G69" s="85"/>
      <c r="J69" s="164" t="s">
        <v>31</v>
      </c>
      <c r="K69" s="132"/>
      <c r="L69" s="92"/>
      <c r="O69" s="89"/>
      <c r="Q69" s="214"/>
      <c r="R69" s="209"/>
      <c r="S69" s="85"/>
    </row>
    <row r="70" spans="1:19" ht="15" customHeight="1">
      <c r="A70" s="215"/>
      <c r="B70" s="184"/>
      <c r="C70" s="185"/>
      <c r="D70" s="185"/>
      <c r="E70" s="186"/>
      <c r="G70" s="85"/>
      <c r="J70" s="165" t="s">
        <v>32</v>
      </c>
      <c r="K70" s="133"/>
      <c r="L70" s="93"/>
      <c r="O70" s="89"/>
      <c r="Q70" s="212" t="s">
        <v>33</v>
      </c>
      <c r="R70" s="210"/>
      <c r="S70" s="85"/>
    </row>
    <row r="71" spans="1:19" ht="15" customHeight="1">
      <c r="A71" s="215"/>
      <c r="B71" s="184"/>
      <c r="C71" s="185"/>
      <c r="D71" s="185"/>
      <c r="E71" s="186"/>
      <c r="G71" s="85"/>
      <c r="J71" s="165" t="s">
        <v>34</v>
      </c>
      <c r="K71" s="134"/>
      <c r="L71" s="94"/>
      <c r="O71" s="89"/>
      <c r="Q71" s="214"/>
      <c r="R71" s="211"/>
      <c r="S71" s="85"/>
    </row>
    <row r="72" spans="1:19" ht="15" customHeight="1">
      <c r="A72" s="215"/>
      <c r="B72" s="184"/>
      <c r="C72" s="185"/>
      <c r="D72" s="185"/>
      <c r="E72" s="186"/>
      <c r="G72" s="85"/>
      <c r="J72" s="165" t="s">
        <v>35</v>
      </c>
      <c r="K72" s="135"/>
      <c r="L72" s="93"/>
      <c r="O72" s="89"/>
      <c r="Q72" s="212" t="s">
        <v>36</v>
      </c>
      <c r="R72" s="205"/>
      <c r="S72" s="85"/>
    </row>
    <row r="73" spans="1:19" ht="15" customHeight="1">
      <c r="A73" s="215"/>
      <c r="B73" s="184"/>
      <c r="C73" s="185"/>
      <c r="D73" s="185"/>
      <c r="E73" s="186"/>
      <c r="G73" s="85"/>
      <c r="J73" s="165" t="s">
        <v>37</v>
      </c>
      <c r="K73" s="136"/>
      <c r="L73" s="94"/>
      <c r="O73" s="89"/>
      <c r="Q73" s="213"/>
      <c r="R73" s="206"/>
      <c r="S73" s="85"/>
    </row>
    <row r="74" spans="1:19" ht="15" customHeight="1">
      <c r="A74" s="215"/>
      <c r="B74" s="184"/>
      <c r="C74" s="185"/>
      <c r="D74" s="185"/>
      <c r="E74" s="186"/>
      <c r="G74" s="85"/>
      <c r="J74" s="166" t="s">
        <v>38</v>
      </c>
      <c r="K74" s="168"/>
      <c r="L74" s="169"/>
      <c r="O74" s="89"/>
      <c r="Q74" s="213"/>
      <c r="R74" s="206"/>
      <c r="S74" s="85"/>
    </row>
    <row r="75" spans="1:19" ht="15" customHeight="1" thickBot="1">
      <c r="A75" s="215"/>
      <c r="B75" s="187"/>
      <c r="C75" s="188"/>
      <c r="D75" s="188"/>
      <c r="E75" s="189"/>
      <c r="G75" s="85"/>
      <c r="J75" s="167" t="s">
        <v>39</v>
      </c>
      <c r="K75" s="170"/>
      <c r="L75" s="171"/>
      <c r="O75" s="89"/>
      <c r="Q75" s="213"/>
      <c r="R75" s="207"/>
      <c r="S75" s="85"/>
    </row>
    <row r="76" spans="1:19" ht="15" customHeight="1" thickTop="1">
      <c r="B76" s="200">
        <f>B66+1</f>
        <v>2035</v>
      </c>
      <c r="C76" s="201"/>
      <c r="D76" s="201"/>
      <c r="E76" s="202"/>
      <c r="G76" s="85"/>
      <c r="K76" s="200">
        <f>B76</f>
        <v>2035</v>
      </c>
      <c r="L76" s="202"/>
      <c r="O76" s="89"/>
      <c r="R76" s="172">
        <f>$B76</f>
        <v>2035</v>
      </c>
      <c r="S76" s="85"/>
    </row>
    <row r="77" spans="1:19" ht="15" customHeight="1">
      <c r="B77" s="197" t="str">
        <f>$B76-1&amp;"/"&amp;$B76</f>
        <v>2034/2035</v>
      </c>
      <c r="C77" s="198"/>
      <c r="D77" s="198"/>
      <c r="E77" s="199"/>
      <c r="G77" s="85"/>
      <c r="K77" s="197" t="str">
        <f>$K76-1&amp;"/"&amp;$K76</f>
        <v>2034/2035</v>
      </c>
      <c r="L77" s="199"/>
      <c r="O77" s="89"/>
      <c r="R77" s="173" t="str">
        <f>$R76-1&amp;"/"&amp;$R76</f>
        <v>2034/2035</v>
      </c>
      <c r="S77" s="85"/>
    </row>
    <row r="78" spans="1:19" ht="15" customHeight="1">
      <c r="A78" s="215" t="s">
        <v>23</v>
      </c>
      <c r="B78" s="184"/>
      <c r="C78" s="185"/>
      <c r="D78" s="185"/>
      <c r="E78" s="186"/>
      <c r="G78" s="85"/>
      <c r="K78" s="162" t="s">
        <v>29</v>
      </c>
      <c r="L78" s="163" t="s">
        <v>24</v>
      </c>
      <c r="O78" s="89"/>
      <c r="Q78" s="213" t="s">
        <v>30</v>
      </c>
      <c r="R78" s="206"/>
      <c r="S78" s="85"/>
    </row>
    <row r="79" spans="1:19" ht="15" customHeight="1">
      <c r="A79" s="215"/>
      <c r="B79" s="184"/>
      <c r="C79" s="185"/>
      <c r="D79" s="185"/>
      <c r="E79" s="186"/>
      <c r="G79" s="85"/>
      <c r="J79" s="164" t="s">
        <v>31</v>
      </c>
      <c r="K79" s="132"/>
      <c r="L79" s="92"/>
      <c r="O79" s="89"/>
      <c r="Q79" s="214"/>
      <c r="R79" s="209"/>
      <c r="S79" s="85"/>
    </row>
    <row r="80" spans="1:19" ht="15" customHeight="1">
      <c r="A80" s="215"/>
      <c r="B80" s="184"/>
      <c r="C80" s="185"/>
      <c r="D80" s="185"/>
      <c r="E80" s="186"/>
      <c r="G80" s="85"/>
      <c r="J80" s="165" t="s">
        <v>32</v>
      </c>
      <c r="K80" s="133"/>
      <c r="L80" s="93"/>
      <c r="O80" s="89"/>
      <c r="Q80" s="212" t="s">
        <v>33</v>
      </c>
      <c r="R80" s="210"/>
      <c r="S80" s="85"/>
    </row>
    <row r="81" spans="1:19" ht="15" customHeight="1">
      <c r="A81" s="215"/>
      <c r="B81" s="184"/>
      <c r="C81" s="185"/>
      <c r="D81" s="185"/>
      <c r="E81" s="186"/>
      <c r="G81" s="85"/>
      <c r="J81" s="165" t="s">
        <v>34</v>
      </c>
      <c r="K81" s="134"/>
      <c r="L81" s="94"/>
      <c r="O81" s="89"/>
      <c r="Q81" s="214"/>
      <c r="R81" s="211"/>
      <c r="S81" s="85"/>
    </row>
    <row r="82" spans="1:19" ht="15" customHeight="1">
      <c r="A82" s="215"/>
      <c r="B82" s="184"/>
      <c r="C82" s="185"/>
      <c r="D82" s="185"/>
      <c r="E82" s="186"/>
      <c r="G82" s="85"/>
      <c r="J82" s="165" t="s">
        <v>35</v>
      </c>
      <c r="K82" s="135"/>
      <c r="L82" s="93"/>
      <c r="O82" s="89"/>
      <c r="Q82" s="212" t="s">
        <v>36</v>
      </c>
      <c r="R82" s="205"/>
      <c r="S82" s="85"/>
    </row>
    <row r="83" spans="1:19" ht="15" customHeight="1">
      <c r="A83" s="215"/>
      <c r="B83" s="184"/>
      <c r="C83" s="185"/>
      <c r="D83" s="185"/>
      <c r="E83" s="186"/>
      <c r="G83" s="85"/>
      <c r="J83" s="165" t="s">
        <v>37</v>
      </c>
      <c r="K83" s="136"/>
      <c r="L83" s="94"/>
      <c r="O83" s="89"/>
      <c r="Q83" s="213"/>
      <c r="R83" s="206"/>
      <c r="S83" s="85"/>
    </row>
    <row r="84" spans="1:19" ht="15" customHeight="1">
      <c r="A84" s="215"/>
      <c r="B84" s="184"/>
      <c r="C84" s="185"/>
      <c r="D84" s="185"/>
      <c r="E84" s="186"/>
      <c r="G84" s="85"/>
      <c r="J84" s="166" t="s">
        <v>38</v>
      </c>
      <c r="K84" s="168"/>
      <c r="L84" s="169"/>
      <c r="O84" s="89"/>
      <c r="Q84" s="213"/>
      <c r="R84" s="206"/>
      <c r="S84" s="85"/>
    </row>
    <row r="85" spans="1:19" ht="15" customHeight="1" thickBot="1">
      <c r="A85" s="215"/>
      <c r="B85" s="187"/>
      <c r="C85" s="188"/>
      <c r="D85" s="188"/>
      <c r="E85" s="189"/>
      <c r="G85" s="85"/>
      <c r="J85" s="167" t="s">
        <v>39</v>
      </c>
      <c r="K85" s="170"/>
      <c r="L85" s="171"/>
      <c r="O85" s="89"/>
      <c r="Q85" s="213"/>
      <c r="R85" s="207"/>
      <c r="S85" s="85"/>
    </row>
    <row r="86" spans="1:19" ht="15" customHeight="1" thickTop="1">
      <c r="B86" s="200">
        <f>B76+1</f>
        <v>2036</v>
      </c>
      <c r="C86" s="201"/>
      <c r="D86" s="201"/>
      <c r="E86" s="202"/>
      <c r="G86" s="85"/>
      <c r="K86" s="200">
        <f>B86</f>
        <v>2036</v>
      </c>
      <c r="L86" s="202"/>
      <c r="O86" s="89"/>
      <c r="R86" s="172">
        <f>$B86</f>
        <v>2036</v>
      </c>
      <c r="S86" s="85"/>
    </row>
    <row r="87" spans="1:19" ht="15" customHeight="1">
      <c r="B87" s="197" t="str">
        <f>$B86-1&amp;"/"&amp;$B86</f>
        <v>2035/2036</v>
      </c>
      <c r="C87" s="198"/>
      <c r="D87" s="198"/>
      <c r="E87" s="199"/>
      <c r="G87" s="85"/>
      <c r="K87" s="197" t="str">
        <f>$K86-1&amp;"/"&amp;$K86</f>
        <v>2035/2036</v>
      </c>
      <c r="L87" s="199"/>
      <c r="O87" s="89"/>
      <c r="R87" s="173" t="str">
        <f>$R86-1&amp;"/"&amp;$R86</f>
        <v>2035/2036</v>
      </c>
      <c r="S87" s="85"/>
    </row>
    <row r="88" spans="1:19" ht="15" customHeight="1">
      <c r="A88" s="215" t="s">
        <v>23</v>
      </c>
      <c r="B88" s="184"/>
      <c r="C88" s="185"/>
      <c r="D88" s="185"/>
      <c r="E88" s="186"/>
      <c r="G88" s="85"/>
      <c r="K88" s="162" t="s">
        <v>29</v>
      </c>
      <c r="L88" s="163" t="s">
        <v>24</v>
      </c>
      <c r="O88" s="89"/>
      <c r="Q88" s="213" t="s">
        <v>30</v>
      </c>
      <c r="R88" s="206"/>
      <c r="S88" s="85"/>
    </row>
    <row r="89" spans="1:19" ht="15" customHeight="1">
      <c r="A89" s="215"/>
      <c r="B89" s="184"/>
      <c r="C89" s="185"/>
      <c r="D89" s="185"/>
      <c r="E89" s="186"/>
      <c r="G89" s="85"/>
      <c r="J89" s="164" t="s">
        <v>31</v>
      </c>
      <c r="K89" s="132"/>
      <c r="L89" s="92"/>
      <c r="O89" s="89"/>
      <c r="Q89" s="214"/>
      <c r="R89" s="209"/>
      <c r="S89" s="85"/>
    </row>
    <row r="90" spans="1:19" ht="15" customHeight="1">
      <c r="A90" s="215"/>
      <c r="B90" s="184"/>
      <c r="C90" s="185"/>
      <c r="D90" s="185"/>
      <c r="E90" s="186"/>
      <c r="G90" s="85"/>
      <c r="J90" s="165" t="s">
        <v>32</v>
      </c>
      <c r="K90" s="133"/>
      <c r="L90" s="93"/>
      <c r="O90" s="89"/>
      <c r="Q90" s="212" t="s">
        <v>33</v>
      </c>
      <c r="R90" s="210"/>
      <c r="S90" s="85"/>
    </row>
    <row r="91" spans="1:19" ht="15" customHeight="1">
      <c r="A91" s="215"/>
      <c r="B91" s="184"/>
      <c r="C91" s="185"/>
      <c r="D91" s="185"/>
      <c r="E91" s="186"/>
      <c r="G91" s="85"/>
      <c r="J91" s="165" t="s">
        <v>34</v>
      </c>
      <c r="K91" s="134"/>
      <c r="L91" s="94"/>
      <c r="O91" s="89"/>
      <c r="Q91" s="214"/>
      <c r="R91" s="211"/>
      <c r="S91" s="85"/>
    </row>
    <row r="92" spans="1:19" ht="15" customHeight="1">
      <c r="A92" s="215"/>
      <c r="B92" s="184"/>
      <c r="C92" s="185"/>
      <c r="D92" s="185"/>
      <c r="E92" s="186"/>
      <c r="G92" s="85"/>
      <c r="J92" s="165" t="s">
        <v>35</v>
      </c>
      <c r="K92" s="135"/>
      <c r="L92" s="93"/>
      <c r="O92" s="89"/>
      <c r="Q92" s="212" t="s">
        <v>36</v>
      </c>
      <c r="R92" s="205"/>
      <c r="S92" s="85"/>
    </row>
    <row r="93" spans="1:19" ht="15" customHeight="1">
      <c r="A93" s="215"/>
      <c r="B93" s="184"/>
      <c r="C93" s="185"/>
      <c r="D93" s="185"/>
      <c r="E93" s="186"/>
      <c r="G93" s="85"/>
      <c r="J93" s="165" t="s">
        <v>37</v>
      </c>
      <c r="K93" s="136"/>
      <c r="L93" s="94"/>
      <c r="O93" s="89"/>
      <c r="Q93" s="213"/>
      <c r="R93" s="206"/>
      <c r="S93" s="85"/>
    </row>
    <row r="94" spans="1:19" ht="15" customHeight="1">
      <c r="A94" s="215"/>
      <c r="B94" s="184"/>
      <c r="C94" s="185"/>
      <c r="D94" s="185"/>
      <c r="E94" s="186"/>
      <c r="G94" s="85"/>
      <c r="J94" s="166" t="s">
        <v>38</v>
      </c>
      <c r="K94" s="168"/>
      <c r="L94" s="169"/>
      <c r="O94" s="89"/>
      <c r="Q94" s="213"/>
      <c r="R94" s="206"/>
      <c r="S94" s="85"/>
    </row>
    <row r="95" spans="1:19" ht="15" customHeight="1" thickBot="1">
      <c r="A95" s="215"/>
      <c r="B95" s="187"/>
      <c r="C95" s="188"/>
      <c r="D95" s="188"/>
      <c r="E95" s="189"/>
      <c r="G95" s="85"/>
      <c r="J95" s="167" t="s">
        <v>39</v>
      </c>
      <c r="K95" s="170"/>
      <c r="L95" s="171"/>
      <c r="O95" s="89"/>
      <c r="Q95" s="213"/>
      <c r="R95" s="207"/>
      <c r="S95" s="85"/>
    </row>
    <row r="96" spans="1:19" ht="15" customHeight="1" thickTop="1">
      <c r="B96" s="200">
        <f>B86+1</f>
        <v>2037</v>
      </c>
      <c r="C96" s="201"/>
      <c r="D96" s="201"/>
      <c r="E96" s="202"/>
      <c r="G96" s="85"/>
      <c r="K96" s="200">
        <f>B96</f>
        <v>2037</v>
      </c>
      <c r="L96" s="202"/>
      <c r="O96" s="89"/>
      <c r="R96" s="172">
        <f>$B96</f>
        <v>2037</v>
      </c>
      <c r="S96" s="85"/>
    </row>
    <row r="97" spans="1:19" ht="15" customHeight="1">
      <c r="B97" s="197" t="str">
        <f>$B96-1&amp;"/"&amp;$B96</f>
        <v>2036/2037</v>
      </c>
      <c r="C97" s="198"/>
      <c r="D97" s="198"/>
      <c r="E97" s="199"/>
      <c r="G97" s="85"/>
      <c r="K97" s="197" t="str">
        <f>$K96-1&amp;"/"&amp;$K96</f>
        <v>2036/2037</v>
      </c>
      <c r="L97" s="199"/>
      <c r="O97" s="89"/>
      <c r="R97" s="173" t="str">
        <f>$R96-1&amp;"/"&amp;$R96</f>
        <v>2036/2037</v>
      </c>
      <c r="S97" s="85"/>
    </row>
    <row r="98" spans="1:19" ht="15" customHeight="1">
      <c r="A98" s="215" t="s">
        <v>23</v>
      </c>
      <c r="B98" s="184"/>
      <c r="C98" s="185"/>
      <c r="D98" s="185"/>
      <c r="E98" s="186"/>
      <c r="G98" s="85"/>
      <c r="K98" s="162" t="s">
        <v>29</v>
      </c>
      <c r="L98" s="163" t="s">
        <v>24</v>
      </c>
      <c r="O98" s="89"/>
      <c r="Q98" s="213" t="s">
        <v>30</v>
      </c>
      <c r="R98" s="206"/>
      <c r="S98" s="85"/>
    </row>
    <row r="99" spans="1:19" ht="15" customHeight="1">
      <c r="A99" s="215"/>
      <c r="B99" s="184"/>
      <c r="C99" s="185"/>
      <c r="D99" s="185"/>
      <c r="E99" s="186"/>
      <c r="G99" s="85"/>
      <c r="J99" s="164" t="s">
        <v>31</v>
      </c>
      <c r="K99" s="132"/>
      <c r="L99" s="92"/>
      <c r="O99" s="89"/>
      <c r="Q99" s="214"/>
      <c r="R99" s="209"/>
      <c r="S99" s="85"/>
    </row>
    <row r="100" spans="1:19" ht="15" customHeight="1">
      <c r="A100" s="215"/>
      <c r="B100" s="184"/>
      <c r="C100" s="185"/>
      <c r="D100" s="185"/>
      <c r="E100" s="186"/>
      <c r="G100" s="85"/>
      <c r="J100" s="165" t="s">
        <v>32</v>
      </c>
      <c r="K100" s="133"/>
      <c r="L100" s="93"/>
      <c r="O100" s="89"/>
      <c r="Q100" s="212" t="s">
        <v>33</v>
      </c>
      <c r="R100" s="210"/>
      <c r="S100" s="85"/>
    </row>
    <row r="101" spans="1:19" ht="15" customHeight="1">
      <c r="A101" s="215"/>
      <c r="B101" s="184"/>
      <c r="C101" s="185"/>
      <c r="D101" s="185"/>
      <c r="E101" s="186"/>
      <c r="G101" s="85"/>
      <c r="J101" s="165" t="s">
        <v>34</v>
      </c>
      <c r="K101" s="134"/>
      <c r="L101" s="94"/>
      <c r="O101" s="89"/>
      <c r="Q101" s="214"/>
      <c r="R101" s="211"/>
      <c r="S101" s="85"/>
    </row>
    <row r="102" spans="1:19" ht="15" customHeight="1">
      <c r="A102" s="215"/>
      <c r="B102" s="184"/>
      <c r="C102" s="185"/>
      <c r="D102" s="185"/>
      <c r="E102" s="186"/>
      <c r="G102" s="85"/>
      <c r="J102" s="165" t="s">
        <v>35</v>
      </c>
      <c r="K102" s="135"/>
      <c r="L102" s="93"/>
      <c r="O102" s="89"/>
      <c r="Q102" s="212" t="s">
        <v>36</v>
      </c>
      <c r="R102" s="205"/>
      <c r="S102" s="85"/>
    </row>
    <row r="103" spans="1:19" ht="15" customHeight="1">
      <c r="A103" s="215"/>
      <c r="B103" s="184"/>
      <c r="C103" s="185"/>
      <c r="D103" s="185"/>
      <c r="E103" s="186"/>
      <c r="G103" s="85"/>
      <c r="J103" s="165" t="s">
        <v>37</v>
      </c>
      <c r="K103" s="136"/>
      <c r="L103" s="94"/>
      <c r="O103" s="89"/>
      <c r="Q103" s="213"/>
      <c r="R103" s="206"/>
      <c r="S103" s="85"/>
    </row>
    <row r="104" spans="1:19" ht="15" customHeight="1">
      <c r="A104" s="215"/>
      <c r="B104" s="184"/>
      <c r="C104" s="185"/>
      <c r="D104" s="185"/>
      <c r="E104" s="186"/>
      <c r="G104" s="85"/>
      <c r="J104" s="166" t="s">
        <v>38</v>
      </c>
      <c r="K104" s="168"/>
      <c r="L104" s="169"/>
      <c r="O104" s="89"/>
      <c r="Q104" s="213"/>
      <c r="R104" s="206"/>
      <c r="S104" s="85"/>
    </row>
    <row r="105" spans="1:19" ht="15" customHeight="1" thickBot="1">
      <c r="A105" s="215"/>
      <c r="B105" s="187"/>
      <c r="C105" s="188"/>
      <c r="D105" s="188"/>
      <c r="E105" s="189"/>
      <c r="G105" s="85"/>
      <c r="J105" s="167" t="s">
        <v>39</v>
      </c>
      <c r="K105" s="170"/>
      <c r="L105" s="171"/>
      <c r="O105" s="89"/>
      <c r="Q105" s="213"/>
      <c r="R105" s="207"/>
      <c r="S105" s="85"/>
    </row>
    <row r="106" spans="1:19" ht="15" customHeight="1" thickTop="1">
      <c r="B106" s="193">
        <f>B96+1</f>
        <v>2038</v>
      </c>
      <c r="C106" s="196"/>
      <c r="D106" s="196"/>
      <c r="E106" s="194"/>
      <c r="G106" s="85"/>
      <c r="K106" s="193">
        <f>B106</f>
        <v>2038</v>
      </c>
      <c r="L106" s="194"/>
      <c r="O106" s="89"/>
      <c r="R106" s="121">
        <f>$B106</f>
        <v>2038</v>
      </c>
      <c r="S106" s="85"/>
    </row>
    <row r="107" spans="1:19" ht="15" customHeight="1">
      <c r="B107" s="190" t="str">
        <f>$B106-1&amp;"/"&amp;$B106</f>
        <v>2037/2038</v>
      </c>
      <c r="C107" s="191"/>
      <c r="D107" s="191"/>
      <c r="E107" s="192"/>
      <c r="G107" s="85"/>
      <c r="K107" s="190" t="str">
        <f>$K106-1&amp;"/"&amp;$K106</f>
        <v>2037/2038</v>
      </c>
      <c r="L107" s="192"/>
      <c r="O107" s="89"/>
      <c r="R107" s="122" t="str">
        <f>$R106-1&amp;"/"&amp;$R106</f>
        <v>2037/2038</v>
      </c>
      <c r="S107" s="85"/>
    </row>
    <row r="108" spans="1:19" ht="15" customHeight="1">
      <c r="A108" s="219" t="s">
        <v>23</v>
      </c>
      <c r="B108" s="184"/>
      <c r="C108" s="185"/>
      <c r="D108" s="185"/>
      <c r="E108" s="186"/>
      <c r="G108" s="85"/>
      <c r="K108" s="73" t="s">
        <v>29</v>
      </c>
      <c r="L108" s="36" t="s">
        <v>24</v>
      </c>
      <c r="O108" s="89"/>
      <c r="Q108" s="204" t="s">
        <v>30</v>
      </c>
      <c r="R108" s="206"/>
      <c r="S108" s="85"/>
    </row>
    <row r="109" spans="1:19" ht="15" customHeight="1">
      <c r="A109" s="219"/>
      <c r="B109" s="184"/>
      <c r="C109" s="185"/>
      <c r="D109" s="185"/>
      <c r="E109" s="186"/>
      <c r="G109" s="85"/>
      <c r="J109" s="31" t="s">
        <v>31</v>
      </c>
      <c r="K109" s="132"/>
      <c r="L109" s="92"/>
      <c r="O109" s="89"/>
      <c r="Q109" s="208"/>
      <c r="R109" s="209"/>
      <c r="S109" s="85"/>
    </row>
    <row r="110" spans="1:19" ht="15" customHeight="1">
      <c r="A110" s="219"/>
      <c r="B110" s="184"/>
      <c r="C110" s="185"/>
      <c r="D110" s="185"/>
      <c r="E110" s="186"/>
      <c r="G110" s="85"/>
      <c r="J110" s="32" t="s">
        <v>32</v>
      </c>
      <c r="K110" s="133"/>
      <c r="L110" s="93"/>
      <c r="O110" s="89"/>
      <c r="Q110" s="203" t="s">
        <v>33</v>
      </c>
      <c r="R110" s="210"/>
      <c r="S110" s="85"/>
    </row>
    <row r="111" spans="1:19" ht="15" customHeight="1">
      <c r="A111" s="219"/>
      <c r="B111" s="184"/>
      <c r="C111" s="185"/>
      <c r="D111" s="185"/>
      <c r="E111" s="186"/>
      <c r="G111" s="85"/>
      <c r="J111" s="32" t="s">
        <v>34</v>
      </c>
      <c r="K111" s="134"/>
      <c r="L111" s="94"/>
      <c r="O111" s="89"/>
      <c r="Q111" s="208"/>
      <c r="R111" s="211"/>
      <c r="S111" s="85"/>
    </row>
    <row r="112" spans="1:19" ht="15" customHeight="1">
      <c r="A112" s="219"/>
      <c r="B112" s="184"/>
      <c r="C112" s="185"/>
      <c r="D112" s="185"/>
      <c r="E112" s="186"/>
      <c r="G112" s="85"/>
      <c r="J112" s="32" t="s">
        <v>35</v>
      </c>
      <c r="K112" s="135"/>
      <c r="L112" s="93"/>
      <c r="O112" s="89"/>
      <c r="Q112" s="203" t="s">
        <v>36</v>
      </c>
      <c r="R112" s="205"/>
      <c r="S112" s="85"/>
    </row>
    <row r="113" spans="1:19" ht="15" customHeight="1">
      <c r="A113" s="219"/>
      <c r="B113" s="184"/>
      <c r="C113" s="185"/>
      <c r="D113" s="185"/>
      <c r="E113" s="186"/>
      <c r="G113" s="85"/>
      <c r="J113" s="32" t="s">
        <v>37</v>
      </c>
      <c r="K113" s="136"/>
      <c r="L113" s="94"/>
      <c r="O113" s="89"/>
      <c r="Q113" s="204"/>
      <c r="R113" s="206"/>
      <c r="S113" s="85"/>
    </row>
    <row r="114" spans="1:19" ht="15" customHeight="1">
      <c r="A114" s="219"/>
      <c r="B114" s="184"/>
      <c r="C114" s="185"/>
      <c r="D114" s="185"/>
      <c r="E114" s="186"/>
      <c r="G114" s="85"/>
      <c r="J114" s="33" t="s">
        <v>38</v>
      </c>
      <c r="K114" s="133"/>
      <c r="L114" s="93"/>
      <c r="O114" s="89"/>
      <c r="Q114" s="204"/>
      <c r="R114" s="206"/>
      <c r="S114" s="85"/>
    </row>
    <row r="115" spans="1:19" ht="15" customHeight="1" thickBot="1">
      <c r="A115" s="219"/>
      <c r="B115" s="187"/>
      <c r="C115" s="188"/>
      <c r="D115" s="188"/>
      <c r="E115" s="189"/>
      <c r="G115" s="85"/>
      <c r="J115" s="34" t="s">
        <v>39</v>
      </c>
      <c r="K115" s="137"/>
      <c r="L115" s="95"/>
      <c r="O115" s="89"/>
      <c r="Q115" s="204"/>
      <c r="R115" s="207"/>
      <c r="S115" s="85"/>
    </row>
    <row r="116" spans="1:19" ht="15" customHeight="1" thickTop="1">
      <c r="B116" s="193">
        <f>B106+1</f>
        <v>2039</v>
      </c>
      <c r="C116" s="196"/>
      <c r="D116" s="196"/>
      <c r="E116" s="194"/>
      <c r="G116" s="85"/>
      <c r="K116" s="193">
        <f>B116</f>
        <v>2039</v>
      </c>
      <c r="L116" s="194"/>
      <c r="O116" s="89"/>
      <c r="R116" s="121">
        <f>$B116</f>
        <v>2039</v>
      </c>
      <c r="S116" s="85"/>
    </row>
    <row r="117" spans="1:19" ht="15" customHeight="1">
      <c r="B117" s="190" t="str">
        <f>$B116-1&amp;"/"&amp;$B116</f>
        <v>2038/2039</v>
      </c>
      <c r="C117" s="191"/>
      <c r="D117" s="191"/>
      <c r="E117" s="192"/>
      <c r="G117" s="85"/>
      <c r="K117" s="190" t="str">
        <f>$K116-1&amp;"/"&amp;$K116</f>
        <v>2038/2039</v>
      </c>
      <c r="L117" s="192"/>
      <c r="O117" s="89"/>
      <c r="R117" s="122" t="str">
        <f>$R116-1&amp;"/"&amp;$R116</f>
        <v>2038/2039</v>
      </c>
      <c r="S117" s="85"/>
    </row>
    <row r="118" spans="1:19" ht="15" customHeight="1">
      <c r="A118" s="219" t="s">
        <v>23</v>
      </c>
      <c r="B118" s="184"/>
      <c r="C118" s="185"/>
      <c r="D118" s="185"/>
      <c r="E118" s="186"/>
      <c r="G118" s="85"/>
      <c r="K118" s="73" t="s">
        <v>29</v>
      </c>
      <c r="L118" s="36" t="s">
        <v>24</v>
      </c>
      <c r="O118" s="89"/>
      <c r="Q118" s="204" t="s">
        <v>30</v>
      </c>
      <c r="R118" s="206"/>
      <c r="S118" s="85"/>
    </row>
    <row r="119" spans="1:19" ht="15" customHeight="1">
      <c r="A119" s="219"/>
      <c r="B119" s="184"/>
      <c r="C119" s="185"/>
      <c r="D119" s="185"/>
      <c r="E119" s="186"/>
      <c r="G119" s="85"/>
      <c r="J119" s="31" t="s">
        <v>31</v>
      </c>
      <c r="K119" s="132"/>
      <c r="L119" s="92"/>
      <c r="O119" s="89"/>
      <c r="Q119" s="208"/>
      <c r="R119" s="209"/>
      <c r="S119" s="85"/>
    </row>
    <row r="120" spans="1:19" ht="15" customHeight="1">
      <c r="A120" s="219"/>
      <c r="B120" s="184"/>
      <c r="C120" s="185"/>
      <c r="D120" s="185"/>
      <c r="E120" s="186"/>
      <c r="G120" s="85"/>
      <c r="J120" s="32" t="s">
        <v>32</v>
      </c>
      <c r="K120" s="133"/>
      <c r="L120" s="93"/>
      <c r="O120" s="89"/>
      <c r="Q120" s="203" t="s">
        <v>33</v>
      </c>
      <c r="R120" s="210"/>
      <c r="S120" s="85"/>
    </row>
    <row r="121" spans="1:19" ht="15" customHeight="1">
      <c r="A121" s="219"/>
      <c r="B121" s="184"/>
      <c r="C121" s="185"/>
      <c r="D121" s="185"/>
      <c r="E121" s="186"/>
      <c r="G121" s="85"/>
      <c r="J121" s="32" t="s">
        <v>34</v>
      </c>
      <c r="K121" s="134"/>
      <c r="L121" s="94"/>
      <c r="O121" s="89"/>
      <c r="Q121" s="208"/>
      <c r="R121" s="211"/>
      <c r="S121" s="85"/>
    </row>
    <row r="122" spans="1:19" ht="15" customHeight="1">
      <c r="A122" s="219"/>
      <c r="B122" s="184"/>
      <c r="C122" s="185"/>
      <c r="D122" s="185"/>
      <c r="E122" s="186"/>
      <c r="G122" s="85"/>
      <c r="J122" s="32" t="s">
        <v>35</v>
      </c>
      <c r="K122" s="135"/>
      <c r="L122" s="93"/>
      <c r="O122" s="89"/>
      <c r="Q122" s="203" t="s">
        <v>36</v>
      </c>
      <c r="R122" s="205"/>
      <c r="S122" s="85"/>
    </row>
    <row r="123" spans="1:19" ht="15" customHeight="1">
      <c r="A123" s="219"/>
      <c r="B123" s="184"/>
      <c r="C123" s="185"/>
      <c r="D123" s="185"/>
      <c r="E123" s="186"/>
      <c r="G123" s="85"/>
      <c r="J123" s="32" t="s">
        <v>37</v>
      </c>
      <c r="K123" s="136"/>
      <c r="L123" s="94"/>
      <c r="O123" s="89"/>
      <c r="Q123" s="204"/>
      <c r="R123" s="206"/>
      <c r="S123" s="85"/>
    </row>
    <row r="124" spans="1:19" ht="15" customHeight="1">
      <c r="A124" s="219"/>
      <c r="B124" s="184"/>
      <c r="C124" s="185"/>
      <c r="D124" s="185"/>
      <c r="E124" s="186"/>
      <c r="G124" s="85"/>
      <c r="J124" s="33" t="s">
        <v>38</v>
      </c>
      <c r="K124" s="133"/>
      <c r="L124" s="93"/>
      <c r="O124" s="89"/>
      <c r="Q124" s="204"/>
      <c r="R124" s="206"/>
      <c r="S124" s="85"/>
    </row>
    <row r="125" spans="1:19" ht="15" customHeight="1" thickBot="1">
      <c r="A125" s="219"/>
      <c r="B125" s="187"/>
      <c r="C125" s="188"/>
      <c r="D125" s="188"/>
      <c r="E125" s="189"/>
      <c r="G125" s="85"/>
      <c r="J125" s="34" t="s">
        <v>39</v>
      </c>
      <c r="K125" s="137"/>
      <c r="L125" s="95"/>
      <c r="O125" s="89"/>
      <c r="Q125" s="204"/>
      <c r="R125" s="207"/>
      <c r="S125" s="85"/>
    </row>
    <row r="126" spans="1:19" ht="15" customHeight="1" thickTop="1">
      <c r="B126" s="193">
        <f>B116+1</f>
        <v>2040</v>
      </c>
      <c r="C126" s="196"/>
      <c r="D126" s="196"/>
      <c r="E126" s="194"/>
      <c r="G126" s="85"/>
      <c r="K126" s="193">
        <f>B126</f>
        <v>2040</v>
      </c>
      <c r="L126" s="194"/>
      <c r="O126" s="89"/>
      <c r="R126" s="121">
        <f>$B126</f>
        <v>2040</v>
      </c>
      <c r="S126" s="85"/>
    </row>
    <row r="127" spans="1:19" ht="15" customHeight="1">
      <c r="B127" s="190" t="str">
        <f>$B126-1&amp;"/"&amp;$B126</f>
        <v>2039/2040</v>
      </c>
      <c r="C127" s="191"/>
      <c r="D127" s="191"/>
      <c r="E127" s="192"/>
      <c r="G127" s="85"/>
      <c r="K127" s="190" t="str">
        <f>$K126-1&amp;"/"&amp;$K126</f>
        <v>2039/2040</v>
      </c>
      <c r="L127" s="192"/>
      <c r="O127" s="89"/>
      <c r="R127" s="122" t="str">
        <f>$R126-1&amp;"/"&amp;$R126</f>
        <v>2039/2040</v>
      </c>
      <c r="S127" s="85"/>
    </row>
    <row r="128" spans="1:19" ht="15" customHeight="1">
      <c r="A128" s="219" t="s">
        <v>23</v>
      </c>
      <c r="B128" s="184"/>
      <c r="C128" s="185"/>
      <c r="D128" s="185"/>
      <c r="E128" s="186"/>
      <c r="G128" s="85"/>
      <c r="K128" s="73" t="s">
        <v>29</v>
      </c>
      <c r="L128" s="36" t="s">
        <v>24</v>
      </c>
      <c r="O128" s="89"/>
      <c r="Q128" s="204" t="s">
        <v>30</v>
      </c>
      <c r="R128" s="206"/>
      <c r="S128" s="85"/>
    </row>
    <row r="129" spans="1:19" ht="15" customHeight="1">
      <c r="A129" s="219"/>
      <c r="B129" s="184"/>
      <c r="C129" s="185"/>
      <c r="D129" s="185"/>
      <c r="E129" s="186"/>
      <c r="G129" s="85"/>
      <c r="J129" s="31" t="s">
        <v>31</v>
      </c>
      <c r="K129" s="132"/>
      <c r="L129" s="92"/>
      <c r="O129" s="89"/>
      <c r="Q129" s="208"/>
      <c r="R129" s="209"/>
      <c r="S129" s="85"/>
    </row>
    <row r="130" spans="1:19" ht="15" customHeight="1">
      <c r="A130" s="219"/>
      <c r="B130" s="184"/>
      <c r="C130" s="185"/>
      <c r="D130" s="185"/>
      <c r="E130" s="186"/>
      <c r="G130" s="85"/>
      <c r="J130" s="32" t="s">
        <v>32</v>
      </c>
      <c r="K130" s="133"/>
      <c r="L130" s="93"/>
      <c r="O130" s="89"/>
      <c r="Q130" s="203" t="s">
        <v>33</v>
      </c>
      <c r="R130" s="210"/>
      <c r="S130" s="85"/>
    </row>
    <row r="131" spans="1:19" ht="15" customHeight="1">
      <c r="A131" s="219"/>
      <c r="B131" s="184"/>
      <c r="C131" s="185"/>
      <c r="D131" s="185"/>
      <c r="E131" s="186"/>
      <c r="G131" s="85"/>
      <c r="J131" s="32" t="s">
        <v>34</v>
      </c>
      <c r="K131" s="134"/>
      <c r="L131" s="94"/>
      <c r="O131" s="89"/>
      <c r="Q131" s="208"/>
      <c r="R131" s="211"/>
      <c r="S131" s="85"/>
    </row>
    <row r="132" spans="1:19" ht="15" customHeight="1">
      <c r="A132" s="219"/>
      <c r="B132" s="184"/>
      <c r="C132" s="185"/>
      <c r="D132" s="185"/>
      <c r="E132" s="186"/>
      <c r="G132" s="85"/>
      <c r="J132" s="32" t="s">
        <v>35</v>
      </c>
      <c r="K132" s="135"/>
      <c r="L132" s="93"/>
      <c r="O132" s="89"/>
      <c r="Q132" s="203" t="s">
        <v>36</v>
      </c>
      <c r="R132" s="205"/>
      <c r="S132" s="85"/>
    </row>
    <row r="133" spans="1:19" ht="15" customHeight="1">
      <c r="A133" s="219"/>
      <c r="B133" s="184"/>
      <c r="C133" s="185"/>
      <c r="D133" s="185"/>
      <c r="E133" s="186"/>
      <c r="G133" s="85"/>
      <c r="J133" s="32" t="s">
        <v>37</v>
      </c>
      <c r="K133" s="136"/>
      <c r="L133" s="94"/>
      <c r="O133" s="89"/>
      <c r="Q133" s="204"/>
      <c r="R133" s="206"/>
      <c r="S133" s="85"/>
    </row>
    <row r="134" spans="1:19" ht="15" customHeight="1">
      <c r="A134" s="219"/>
      <c r="B134" s="184"/>
      <c r="C134" s="185"/>
      <c r="D134" s="185"/>
      <c r="E134" s="186"/>
      <c r="G134" s="85"/>
      <c r="J134" s="33" t="s">
        <v>38</v>
      </c>
      <c r="K134" s="133"/>
      <c r="L134" s="93"/>
      <c r="O134" s="89"/>
      <c r="Q134" s="204"/>
      <c r="R134" s="206"/>
      <c r="S134" s="85"/>
    </row>
    <row r="135" spans="1:19" ht="15" customHeight="1" thickBot="1">
      <c r="A135" s="219"/>
      <c r="B135" s="187"/>
      <c r="C135" s="188"/>
      <c r="D135" s="188"/>
      <c r="E135" s="189"/>
      <c r="G135" s="85"/>
      <c r="J135" s="34" t="s">
        <v>39</v>
      </c>
      <c r="K135" s="137"/>
      <c r="L135" s="95"/>
      <c r="O135" s="89"/>
      <c r="Q135" s="204"/>
      <c r="R135" s="207"/>
      <c r="S135" s="85"/>
    </row>
    <row r="136" spans="1:19" ht="15" customHeight="1" thickTop="1">
      <c r="B136" s="193">
        <f>B126+1</f>
        <v>2041</v>
      </c>
      <c r="C136" s="196"/>
      <c r="D136" s="196"/>
      <c r="E136" s="194"/>
      <c r="G136" s="85"/>
      <c r="K136" s="193">
        <f>B136</f>
        <v>2041</v>
      </c>
      <c r="L136" s="194"/>
      <c r="O136" s="89"/>
      <c r="R136" s="121">
        <f>$B136</f>
        <v>2041</v>
      </c>
      <c r="S136" s="85"/>
    </row>
    <row r="137" spans="1:19" ht="15" customHeight="1">
      <c r="B137" s="190" t="str">
        <f>$B136-1&amp;"/"&amp;$B136</f>
        <v>2040/2041</v>
      </c>
      <c r="C137" s="191"/>
      <c r="D137" s="191"/>
      <c r="E137" s="192"/>
      <c r="G137" s="85"/>
      <c r="K137" s="190" t="str">
        <f>$K136-1&amp;"/"&amp;$K136</f>
        <v>2040/2041</v>
      </c>
      <c r="L137" s="192"/>
      <c r="O137" s="89"/>
      <c r="R137" s="122" t="str">
        <f>$R136-1&amp;"/"&amp;$R136</f>
        <v>2040/2041</v>
      </c>
      <c r="S137" s="85"/>
    </row>
    <row r="138" spans="1:19" ht="15" customHeight="1">
      <c r="A138" s="219" t="s">
        <v>23</v>
      </c>
      <c r="B138" s="184"/>
      <c r="C138" s="185"/>
      <c r="D138" s="185"/>
      <c r="E138" s="186"/>
      <c r="G138" s="85"/>
      <c r="K138" s="73" t="s">
        <v>29</v>
      </c>
      <c r="L138" s="36" t="s">
        <v>24</v>
      </c>
      <c r="O138" s="89"/>
      <c r="Q138" s="204" t="s">
        <v>30</v>
      </c>
      <c r="R138" s="206"/>
      <c r="S138" s="85"/>
    </row>
    <row r="139" spans="1:19" ht="15" customHeight="1">
      <c r="A139" s="219"/>
      <c r="B139" s="184"/>
      <c r="C139" s="185"/>
      <c r="D139" s="185"/>
      <c r="E139" s="186"/>
      <c r="G139" s="85"/>
      <c r="J139" s="31" t="s">
        <v>31</v>
      </c>
      <c r="K139" s="132"/>
      <c r="L139" s="92"/>
      <c r="O139" s="89"/>
      <c r="Q139" s="208"/>
      <c r="R139" s="209"/>
      <c r="S139" s="85"/>
    </row>
    <row r="140" spans="1:19" ht="15" customHeight="1">
      <c r="A140" s="219"/>
      <c r="B140" s="184"/>
      <c r="C140" s="185"/>
      <c r="D140" s="185"/>
      <c r="E140" s="186"/>
      <c r="G140" s="85"/>
      <c r="J140" s="32" t="s">
        <v>32</v>
      </c>
      <c r="K140" s="133"/>
      <c r="L140" s="93"/>
      <c r="O140" s="89"/>
      <c r="Q140" s="203" t="s">
        <v>33</v>
      </c>
      <c r="R140" s="210"/>
      <c r="S140" s="85"/>
    </row>
    <row r="141" spans="1:19" ht="15" customHeight="1">
      <c r="A141" s="219"/>
      <c r="B141" s="184"/>
      <c r="C141" s="185"/>
      <c r="D141" s="185"/>
      <c r="E141" s="186"/>
      <c r="G141" s="85"/>
      <c r="J141" s="32" t="s">
        <v>34</v>
      </c>
      <c r="K141" s="134"/>
      <c r="L141" s="94"/>
      <c r="O141" s="89"/>
      <c r="Q141" s="208"/>
      <c r="R141" s="211"/>
      <c r="S141" s="85"/>
    </row>
    <row r="142" spans="1:19" ht="15" customHeight="1">
      <c r="A142" s="219"/>
      <c r="B142" s="184"/>
      <c r="C142" s="185"/>
      <c r="D142" s="185"/>
      <c r="E142" s="186"/>
      <c r="G142" s="85"/>
      <c r="J142" s="32" t="s">
        <v>35</v>
      </c>
      <c r="K142" s="135"/>
      <c r="L142" s="93"/>
      <c r="O142" s="89"/>
      <c r="Q142" s="203" t="s">
        <v>36</v>
      </c>
      <c r="R142" s="205"/>
      <c r="S142" s="85"/>
    </row>
    <row r="143" spans="1:19" ht="15" customHeight="1">
      <c r="A143" s="219"/>
      <c r="B143" s="184"/>
      <c r="C143" s="185"/>
      <c r="D143" s="185"/>
      <c r="E143" s="186"/>
      <c r="G143" s="85"/>
      <c r="J143" s="32" t="s">
        <v>37</v>
      </c>
      <c r="K143" s="136"/>
      <c r="L143" s="94"/>
      <c r="O143" s="89"/>
      <c r="Q143" s="204"/>
      <c r="R143" s="206"/>
      <c r="S143" s="85"/>
    </row>
    <row r="144" spans="1:19" ht="15" customHeight="1">
      <c r="A144" s="219"/>
      <c r="B144" s="184"/>
      <c r="C144" s="185"/>
      <c r="D144" s="185"/>
      <c r="E144" s="186"/>
      <c r="G144" s="85"/>
      <c r="J144" s="33" t="s">
        <v>38</v>
      </c>
      <c r="K144" s="133"/>
      <c r="L144" s="93"/>
      <c r="O144" s="89"/>
      <c r="Q144" s="204"/>
      <c r="R144" s="206"/>
      <c r="S144" s="85"/>
    </row>
    <row r="145" spans="1:19" ht="15" customHeight="1" thickBot="1">
      <c r="A145" s="219"/>
      <c r="B145" s="187"/>
      <c r="C145" s="188"/>
      <c r="D145" s="188"/>
      <c r="E145" s="189"/>
      <c r="G145" s="85"/>
      <c r="J145" s="34" t="s">
        <v>39</v>
      </c>
      <c r="K145" s="137"/>
      <c r="L145" s="95"/>
      <c r="O145" s="89"/>
      <c r="Q145" s="204"/>
      <c r="R145" s="207"/>
      <c r="S145" s="85"/>
    </row>
    <row r="146" spans="1:19" ht="15" customHeight="1" thickTop="1">
      <c r="B146" s="193">
        <f>B136+1</f>
        <v>2042</v>
      </c>
      <c r="C146" s="196"/>
      <c r="D146" s="196"/>
      <c r="E146" s="194"/>
      <c r="G146" s="85"/>
      <c r="K146" s="193">
        <f>B146</f>
        <v>2042</v>
      </c>
      <c r="L146" s="194"/>
      <c r="O146" s="89"/>
      <c r="R146" s="121">
        <f>$B146</f>
        <v>2042</v>
      </c>
      <c r="S146" s="85"/>
    </row>
    <row r="147" spans="1:19" ht="15" customHeight="1">
      <c r="B147" s="190" t="str">
        <f>$B146-1&amp;"/"&amp;$B146</f>
        <v>2041/2042</v>
      </c>
      <c r="C147" s="191"/>
      <c r="D147" s="191"/>
      <c r="E147" s="192"/>
      <c r="G147" s="85"/>
      <c r="K147" s="190" t="str">
        <f>$K146-1&amp;"/"&amp;$K146</f>
        <v>2041/2042</v>
      </c>
      <c r="L147" s="192"/>
      <c r="O147" s="89"/>
      <c r="R147" s="122" t="str">
        <f>$R146-1&amp;"/"&amp;$R146</f>
        <v>2041/2042</v>
      </c>
      <c r="S147" s="85"/>
    </row>
    <row r="148" spans="1:19" ht="15" customHeight="1">
      <c r="A148" s="219" t="s">
        <v>23</v>
      </c>
      <c r="B148" s="184"/>
      <c r="C148" s="185"/>
      <c r="D148" s="185"/>
      <c r="E148" s="186"/>
      <c r="G148" s="85"/>
      <c r="K148" s="73" t="s">
        <v>29</v>
      </c>
      <c r="L148" s="36" t="s">
        <v>24</v>
      </c>
      <c r="O148" s="89"/>
      <c r="Q148" s="204" t="s">
        <v>30</v>
      </c>
      <c r="R148" s="206"/>
      <c r="S148" s="85"/>
    </row>
    <row r="149" spans="1:19" ht="15" customHeight="1">
      <c r="A149" s="219"/>
      <c r="B149" s="184"/>
      <c r="C149" s="185"/>
      <c r="D149" s="185"/>
      <c r="E149" s="186"/>
      <c r="G149" s="85"/>
      <c r="J149" s="31" t="s">
        <v>31</v>
      </c>
      <c r="K149" s="132"/>
      <c r="L149" s="92"/>
      <c r="O149" s="89"/>
      <c r="Q149" s="208"/>
      <c r="R149" s="209"/>
      <c r="S149" s="85"/>
    </row>
    <row r="150" spans="1:19" ht="15" customHeight="1">
      <c r="A150" s="219"/>
      <c r="B150" s="184"/>
      <c r="C150" s="185"/>
      <c r="D150" s="185"/>
      <c r="E150" s="186"/>
      <c r="G150" s="85"/>
      <c r="J150" s="32" t="s">
        <v>32</v>
      </c>
      <c r="K150" s="133"/>
      <c r="L150" s="93"/>
      <c r="O150" s="89"/>
      <c r="Q150" s="203" t="s">
        <v>33</v>
      </c>
      <c r="R150" s="210"/>
      <c r="S150" s="85"/>
    </row>
    <row r="151" spans="1:19" ht="15" customHeight="1">
      <c r="A151" s="219"/>
      <c r="B151" s="184"/>
      <c r="C151" s="185"/>
      <c r="D151" s="185"/>
      <c r="E151" s="186"/>
      <c r="G151" s="85"/>
      <c r="J151" s="32" t="s">
        <v>34</v>
      </c>
      <c r="K151" s="134"/>
      <c r="L151" s="94"/>
      <c r="O151" s="89"/>
      <c r="Q151" s="208"/>
      <c r="R151" s="211"/>
      <c r="S151" s="85"/>
    </row>
    <row r="152" spans="1:19" ht="15" customHeight="1">
      <c r="A152" s="219"/>
      <c r="B152" s="184"/>
      <c r="C152" s="185"/>
      <c r="D152" s="185"/>
      <c r="E152" s="186"/>
      <c r="G152" s="85"/>
      <c r="J152" s="32" t="s">
        <v>35</v>
      </c>
      <c r="K152" s="135"/>
      <c r="L152" s="93"/>
      <c r="O152" s="89"/>
      <c r="Q152" s="203" t="s">
        <v>36</v>
      </c>
      <c r="R152" s="205"/>
      <c r="S152" s="85"/>
    </row>
    <row r="153" spans="1:19" ht="15" customHeight="1">
      <c r="A153" s="219"/>
      <c r="B153" s="184"/>
      <c r="C153" s="185"/>
      <c r="D153" s="185"/>
      <c r="E153" s="186"/>
      <c r="G153" s="85"/>
      <c r="J153" s="32" t="s">
        <v>37</v>
      </c>
      <c r="K153" s="136"/>
      <c r="L153" s="94"/>
      <c r="O153" s="89"/>
      <c r="Q153" s="204"/>
      <c r="R153" s="206"/>
      <c r="S153" s="85"/>
    </row>
    <row r="154" spans="1:19" ht="15" customHeight="1">
      <c r="A154" s="219"/>
      <c r="B154" s="184"/>
      <c r="C154" s="185"/>
      <c r="D154" s="185"/>
      <c r="E154" s="186"/>
      <c r="G154" s="85"/>
      <c r="J154" s="33" t="s">
        <v>38</v>
      </c>
      <c r="K154" s="133"/>
      <c r="L154" s="93"/>
      <c r="O154" s="89"/>
      <c r="Q154" s="204"/>
      <c r="R154" s="206"/>
      <c r="S154" s="85"/>
    </row>
    <row r="155" spans="1:19" ht="15" customHeight="1" thickBot="1">
      <c r="A155" s="219"/>
      <c r="B155" s="187"/>
      <c r="C155" s="188"/>
      <c r="D155" s="188"/>
      <c r="E155" s="189"/>
      <c r="G155" s="85"/>
      <c r="J155" s="34" t="s">
        <v>39</v>
      </c>
      <c r="K155" s="137"/>
      <c r="L155" s="95"/>
      <c r="O155" s="89"/>
      <c r="Q155" s="204"/>
      <c r="R155" s="207"/>
      <c r="S155" s="85"/>
    </row>
    <row r="156" spans="1:19" ht="15" customHeight="1" thickTop="1">
      <c r="B156" s="193">
        <f>B146+1</f>
        <v>2043</v>
      </c>
      <c r="C156" s="196"/>
      <c r="D156" s="196"/>
      <c r="E156" s="194"/>
      <c r="G156" s="85"/>
      <c r="K156" s="193">
        <f>B156</f>
        <v>2043</v>
      </c>
      <c r="L156" s="194"/>
      <c r="O156" s="89"/>
      <c r="R156" s="121">
        <f>$B156</f>
        <v>2043</v>
      </c>
      <c r="S156" s="85"/>
    </row>
    <row r="157" spans="1:19" ht="15" customHeight="1">
      <c r="B157" s="190" t="str">
        <f>$B156-1&amp;"/"&amp;$B156</f>
        <v>2042/2043</v>
      </c>
      <c r="C157" s="191"/>
      <c r="D157" s="191"/>
      <c r="E157" s="192"/>
      <c r="G157" s="85"/>
      <c r="K157" s="190" t="str">
        <f>$K156-1&amp;"/"&amp;$K156</f>
        <v>2042/2043</v>
      </c>
      <c r="L157" s="192"/>
      <c r="O157" s="89"/>
      <c r="R157" s="122" t="str">
        <f>$R156-1&amp;"/"&amp;$R156</f>
        <v>2042/2043</v>
      </c>
      <c r="S157" s="85"/>
    </row>
    <row r="158" spans="1:19" ht="15" customHeight="1">
      <c r="A158" s="219" t="s">
        <v>23</v>
      </c>
      <c r="B158" s="184"/>
      <c r="C158" s="185"/>
      <c r="D158" s="185"/>
      <c r="E158" s="186"/>
      <c r="G158" s="85"/>
      <c r="K158" s="73" t="s">
        <v>29</v>
      </c>
      <c r="L158" s="36" t="s">
        <v>24</v>
      </c>
      <c r="O158" s="89"/>
      <c r="Q158" s="204" t="s">
        <v>30</v>
      </c>
      <c r="R158" s="206"/>
      <c r="S158" s="85"/>
    </row>
    <row r="159" spans="1:19" ht="15" customHeight="1">
      <c r="A159" s="219"/>
      <c r="B159" s="184"/>
      <c r="C159" s="185"/>
      <c r="D159" s="185"/>
      <c r="E159" s="186"/>
      <c r="G159" s="85"/>
      <c r="J159" s="31" t="s">
        <v>31</v>
      </c>
      <c r="K159" s="132"/>
      <c r="L159" s="92"/>
      <c r="O159" s="89"/>
      <c r="Q159" s="208"/>
      <c r="R159" s="209"/>
      <c r="S159" s="85"/>
    </row>
    <row r="160" spans="1:19" ht="15" customHeight="1">
      <c r="A160" s="219"/>
      <c r="B160" s="184"/>
      <c r="C160" s="185"/>
      <c r="D160" s="185"/>
      <c r="E160" s="186"/>
      <c r="G160" s="85"/>
      <c r="J160" s="32" t="s">
        <v>32</v>
      </c>
      <c r="K160" s="133"/>
      <c r="L160" s="93"/>
      <c r="O160" s="89"/>
      <c r="Q160" s="203" t="s">
        <v>33</v>
      </c>
      <c r="R160" s="210"/>
      <c r="S160" s="85"/>
    </row>
    <row r="161" spans="1:19" ht="15" customHeight="1">
      <c r="A161" s="219"/>
      <c r="B161" s="184"/>
      <c r="C161" s="185"/>
      <c r="D161" s="185"/>
      <c r="E161" s="186"/>
      <c r="G161" s="85"/>
      <c r="J161" s="32" t="s">
        <v>34</v>
      </c>
      <c r="K161" s="134"/>
      <c r="L161" s="94"/>
      <c r="O161" s="89"/>
      <c r="Q161" s="208"/>
      <c r="R161" s="211"/>
      <c r="S161" s="85"/>
    </row>
    <row r="162" spans="1:19" ht="15" customHeight="1">
      <c r="A162" s="219"/>
      <c r="B162" s="184"/>
      <c r="C162" s="185"/>
      <c r="D162" s="185"/>
      <c r="E162" s="186"/>
      <c r="G162" s="85"/>
      <c r="J162" s="32" t="s">
        <v>35</v>
      </c>
      <c r="K162" s="135"/>
      <c r="L162" s="93"/>
      <c r="O162" s="89"/>
      <c r="Q162" s="203" t="s">
        <v>36</v>
      </c>
      <c r="R162" s="205"/>
      <c r="S162" s="85"/>
    </row>
    <row r="163" spans="1:19" ht="15" customHeight="1">
      <c r="A163" s="219"/>
      <c r="B163" s="184"/>
      <c r="C163" s="185"/>
      <c r="D163" s="185"/>
      <c r="E163" s="186"/>
      <c r="G163" s="85"/>
      <c r="J163" s="32" t="s">
        <v>37</v>
      </c>
      <c r="K163" s="136"/>
      <c r="L163" s="94"/>
      <c r="O163" s="89"/>
      <c r="Q163" s="204"/>
      <c r="R163" s="206"/>
      <c r="S163" s="85"/>
    </row>
    <row r="164" spans="1:19" ht="15" customHeight="1">
      <c r="A164" s="219"/>
      <c r="B164" s="184"/>
      <c r="C164" s="185"/>
      <c r="D164" s="185"/>
      <c r="E164" s="186"/>
      <c r="G164" s="85"/>
      <c r="J164" s="33" t="s">
        <v>38</v>
      </c>
      <c r="K164" s="133"/>
      <c r="L164" s="93"/>
      <c r="O164" s="89"/>
      <c r="Q164" s="204"/>
      <c r="R164" s="206"/>
      <c r="S164" s="85"/>
    </row>
    <row r="165" spans="1:19" ht="15" customHeight="1" thickBot="1">
      <c r="A165" s="219"/>
      <c r="B165" s="187"/>
      <c r="C165" s="188"/>
      <c r="D165" s="188"/>
      <c r="E165" s="189"/>
      <c r="G165" s="85"/>
      <c r="J165" s="34" t="s">
        <v>39</v>
      </c>
      <c r="K165" s="137"/>
      <c r="L165" s="95"/>
      <c r="O165" s="89"/>
      <c r="Q165" s="204"/>
      <c r="R165" s="207"/>
      <c r="S165" s="85"/>
    </row>
    <row r="166" spans="1:19" ht="15" customHeight="1" thickTop="1">
      <c r="B166" s="193">
        <f>B156+1</f>
        <v>2044</v>
      </c>
      <c r="C166" s="196"/>
      <c r="D166" s="196"/>
      <c r="E166" s="194"/>
      <c r="G166" s="85"/>
      <c r="K166" s="193">
        <f>B166</f>
        <v>2044</v>
      </c>
      <c r="L166" s="194"/>
      <c r="O166" s="89"/>
      <c r="R166" s="121">
        <f>$B166</f>
        <v>2044</v>
      </c>
      <c r="S166" s="85"/>
    </row>
    <row r="167" spans="1:19" ht="15" customHeight="1">
      <c r="B167" s="190" t="str">
        <f>$B166-1&amp;"/"&amp;$B166</f>
        <v>2043/2044</v>
      </c>
      <c r="C167" s="191"/>
      <c r="D167" s="191"/>
      <c r="E167" s="192"/>
      <c r="G167" s="85"/>
      <c r="K167" s="190" t="str">
        <f>$K166-1&amp;"/"&amp;$K166</f>
        <v>2043/2044</v>
      </c>
      <c r="L167" s="192"/>
      <c r="O167" s="89"/>
      <c r="R167" s="122" t="str">
        <f>$R166-1&amp;"/"&amp;$R166</f>
        <v>2043/2044</v>
      </c>
      <c r="S167" s="85"/>
    </row>
    <row r="168" spans="1:19" ht="15" customHeight="1">
      <c r="A168" s="219" t="s">
        <v>23</v>
      </c>
      <c r="B168" s="184"/>
      <c r="C168" s="185"/>
      <c r="D168" s="185"/>
      <c r="E168" s="186"/>
      <c r="G168" s="85"/>
      <c r="K168" s="73" t="s">
        <v>29</v>
      </c>
      <c r="L168" s="36" t="s">
        <v>24</v>
      </c>
      <c r="O168" s="89"/>
      <c r="Q168" s="204" t="s">
        <v>30</v>
      </c>
      <c r="R168" s="206"/>
      <c r="S168" s="85"/>
    </row>
    <row r="169" spans="1:19" ht="15" customHeight="1">
      <c r="A169" s="219"/>
      <c r="B169" s="184"/>
      <c r="C169" s="185"/>
      <c r="D169" s="185"/>
      <c r="E169" s="186"/>
      <c r="G169" s="85"/>
      <c r="J169" s="31" t="s">
        <v>31</v>
      </c>
      <c r="K169" s="132"/>
      <c r="L169" s="92"/>
      <c r="O169" s="89"/>
      <c r="Q169" s="208"/>
      <c r="R169" s="209"/>
      <c r="S169" s="85"/>
    </row>
    <row r="170" spans="1:19" ht="15" customHeight="1">
      <c r="A170" s="219"/>
      <c r="B170" s="184"/>
      <c r="C170" s="185"/>
      <c r="D170" s="185"/>
      <c r="E170" s="186"/>
      <c r="G170" s="85"/>
      <c r="J170" s="32" t="s">
        <v>32</v>
      </c>
      <c r="K170" s="133"/>
      <c r="L170" s="93"/>
      <c r="O170" s="89"/>
      <c r="Q170" s="203" t="s">
        <v>33</v>
      </c>
      <c r="R170" s="210"/>
      <c r="S170" s="85"/>
    </row>
    <row r="171" spans="1:19" ht="15" customHeight="1">
      <c r="A171" s="219"/>
      <c r="B171" s="184"/>
      <c r="C171" s="185"/>
      <c r="D171" s="185"/>
      <c r="E171" s="186"/>
      <c r="G171" s="85"/>
      <c r="J171" s="32" t="s">
        <v>34</v>
      </c>
      <c r="K171" s="134"/>
      <c r="L171" s="94"/>
      <c r="O171" s="89"/>
      <c r="Q171" s="208"/>
      <c r="R171" s="211"/>
      <c r="S171" s="85"/>
    </row>
    <row r="172" spans="1:19" ht="15" customHeight="1">
      <c r="A172" s="219"/>
      <c r="B172" s="184"/>
      <c r="C172" s="185"/>
      <c r="D172" s="185"/>
      <c r="E172" s="186"/>
      <c r="G172" s="85"/>
      <c r="J172" s="32" t="s">
        <v>35</v>
      </c>
      <c r="K172" s="135"/>
      <c r="L172" s="93"/>
      <c r="O172" s="89"/>
      <c r="Q172" s="203" t="s">
        <v>36</v>
      </c>
      <c r="R172" s="205"/>
      <c r="S172" s="85"/>
    </row>
    <row r="173" spans="1:19" ht="15" customHeight="1">
      <c r="A173" s="219"/>
      <c r="B173" s="184"/>
      <c r="C173" s="185"/>
      <c r="D173" s="185"/>
      <c r="E173" s="186"/>
      <c r="G173" s="85"/>
      <c r="J173" s="32" t="s">
        <v>37</v>
      </c>
      <c r="K173" s="136"/>
      <c r="L173" s="94"/>
      <c r="O173" s="89"/>
      <c r="Q173" s="204"/>
      <c r="R173" s="206"/>
      <c r="S173" s="85"/>
    </row>
    <row r="174" spans="1:19" ht="15" customHeight="1">
      <c r="A174" s="219"/>
      <c r="B174" s="184"/>
      <c r="C174" s="185"/>
      <c r="D174" s="185"/>
      <c r="E174" s="186"/>
      <c r="G174" s="85"/>
      <c r="J174" s="33" t="s">
        <v>38</v>
      </c>
      <c r="K174" s="133"/>
      <c r="L174" s="93"/>
      <c r="O174" s="89"/>
      <c r="Q174" s="204"/>
      <c r="R174" s="206"/>
      <c r="S174" s="85"/>
    </row>
    <row r="175" spans="1:19" ht="15" customHeight="1" thickBot="1">
      <c r="A175" s="219"/>
      <c r="B175" s="187"/>
      <c r="C175" s="188"/>
      <c r="D175" s="188"/>
      <c r="E175" s="189"/>
      <c r="G175" s="85"/>
      <c r="J175" s="34" t="s">
        <v>39</v>
      </c>
      <c r="K175" s="137"/>
      <c r="L175" s="95"/>
      <c r="O175" s="89"/>
      <c r="Q175" s="204"/>
      <c r="R175" s="207"/>
      <c r="S175" s="85"/>
    </row>
    <row r="176" spans="1:19" ht="15" customHeight="1" thickTop="1">
      <c r="B176" s="193">
        <f>B166+1</f>
        <v>2045</v>
      </c>
      <c r="C176" s="196"/>
      <c r="D176" s="196"/>
      <c r="E176" s="194"/>
      <c r="G176" s="85"/>
      <c r="K176" s="193">
        <f>B176</f>
        <v>2045</v>
      </c>
      <c r="L176" s="194"/>
      <c r="O176" s="89"/>
      <c r="R176" s="121">
        <f>$B176</f>
        <v>2045</v>
      </c>
      <c r="S176" s="85"/>
    </row>
    <row r="177" spans="1:19" ht="15" customHeight="1">
      <c r="B177" s="190" t="str">
        <f>$B176-1&amp;"/"&amp;$B176</f>
        <v>2044/2045</v>
      </c>
      <c r="C177" s="191"/>
      <c r="D177" s="191"/>
      <c r="E177" s="192"/>
      <c r="G177" s="85"/>
      <c r="K177" s="190" t="str">
        <f>$K176-1&amp;"/"&amp;$K176</f>
        <v>2044/2045</v>
      </c>
      <c r="L177" s="192"/>
      <c r="O177" s="89"/>
      <c r="R177" s="122" t="str">
        <f>$R176-1&amp;"/"&amp;$R176</f>
        <v>2044/2045</v>
      </c>
      <c r="S177" s="85"/>
    </row>
    <row r="178" spans="1:19" ht="15" customHeight="1">
      <c r="A178" s="219" t="s">
        <v>23</v>
      </c>
      <c r="B178" s="184"/>
      <c r="C178" s="185"/>
      <c r="D178" s="185"/>
      <c r="E178" s="186"/>
      <c r="G178" s="85"/>
      <c r="K178" s="73" t="s">
        <v>29</v>
      </c>
      <c r="L178" s="36" t="s">
        <v>24</v>
      </c>
      <c r="O178" s="89"/>
      <c r="Q178" s="204" t="s">
        <v>30</v>
      </c>
      <c r="R178" s="206"/>
      <c r="S178" s="85"/>
    </row>
    <row r="179" spans="1:19" ht="15" customHeight="1">
      <c r="A179" s="219"/>
      <c r="B179" s="184"/>
      <c r="C179" s="185"/>
      <c r="D179" s="185"/>
      <c r="E179" s="186"/>
      <c r="G179" s="85"/>
      <c r="J179" s="31" t="s">
        <v>31</v>
      </c>
      <c r="K179" s="132"/>
      <c r="L179" s="92"/>
      <c r="O179" s="89"/>
      <c r="Q179" s="208"/>
      <c r="R179" s="209"/>
      <c r="S179" s="85"/>
    </row>
    <row r="180" spans="1:19" ht="15" customHeight="1">
      <c r="A180" s="219"/>
      <c r="B180" s="184"/>
      <c r="C180" s="185"/>
      <c r="D180" s="185"/>
      <c r="E180" s="186"/>
      <c r="G180" s="85"/>
      <c r="J180" s="32" t="s">
        <v>32</v>
      </c>
      <c r="K180" s="133"/>
      <c r="L180" s="93"/>
      <c r="O180" s="89"/>
      <c r="Q180" s="203" t="s">
        <v>33</v>
      </c>
      <c r="R180" s="210"/>
      <c r="S180" s="85"/>
    </row>
    <row r="181" spans="1:19" ht="15" customHeight="1">
      <c r="A181" s="219"/>
      <c r="B181" s="184"/>
      <c r="C181" s="185"/>
      <c r="D181" s="185"/>
      <c r="E181" s="186"/>
      <c r="G181" s="85"/>
      <c r="J181" s="32" t="s">
        <v>34</v>
      </c>
      <c r="K181" s="134"/>
      <c r="L181" s="94"/>
      <c r="O181" s="89"/>
      <c r="Q181" s="208"/>
      <c r="R181" s="211"/>
      <c r="S181" s="85"/>
    </row>
    <row r="182" spans="1:19" ht="15" customHeight="1">
      <c r="A182" s="219"/>
      <c r="B182" s="184"/>
      <c r="C182" s="185"/>
      <c r="D182" s="185"/>
      <c r="E182" s="186"/>
      <c r="G182" s="85"/>
      <c r="J182" s="32" t="s">
        <v>35</v>
      </c>
      <c r="K182" s="135"/>
      <c r="L182" s="93"/>
      <c r="O182" s="89"/>
      <c r="Q182" s="203" t="s">
        <v>36</v>
      </c>
      <c r="R182" s="205"/>
      <c r="S182" s="85"/>
    </row>
    <row r="183" spans="1:19" ht="15" customHeight="1">
      <c r="A183" s="219"/>
      <c r="B183" s="184"/>
      <c r="C183" s="185"/>
      <c r="D183" s="185"/>
      <c r="E183" s="186"/>
      <c r="G183" s="85"/>
      <c r="J183" s="32" t="s">
        <v>37</v>
      </c>
      <c r="K183" s="136"/>
      <c r="L183" s="94"/>
      <c r="O183" s="89"/>
      <c r="Q183" s="204"/>
      <c r="R183" s="206"/>
      <c r="S183" s="85"/>
    </row>
    <row r="184" spans="1:19" ht="15" customHeight="1">
      <c r="A184" s="219"/>
      <c r="B184" s="184"/>
      <c r="C184" s="185"/>
      <c r="D184" s="185"/>
      <c r="E184" s="186"/>
      <c r="G184" s="85"/>
      <c r="J184" s="33" t="s">
        <v>38</v>
      </c>
      <c r="K184" s="133"/>
      <c r="L184" s="93"/>
      <c r="O184" s="89"/>
      <c r="Q184" s="204"/>
      <c r="R184" s="206"/>
      <c r="S184" s="85"/>
    </row>
    <row r="185" spans="1:19" ht="15" customHeight="1" thickBot="1">
      <c r="A185" s="219"/>
      <c r="B185" s="187"/>
      <c r="C185" s="188"/>
      <c r="D185" s="188"/>
      <c r="E185" s="189"/>
      <c r="G185" s="85"/>
      <c r="J185" s="34" t="s">
        <v>39</v>
      </c>
      <c r="K185" s="137"/>
      <c r="L185" s="95"/>
      <c r="O185" s="89"/>
      <c r="Q185" s="204"/>
      <c r="R185" s="207"/>
      <c r="S185" s="85"/>
    </row>
    <row r="186" spans="1:19" ht="15" customHeight="1" thickTop="1">
      <c r="B186" s="193">
        <f>B176+1</f>
        <v>2046</v>
      </c>
      <c r="C186" s="196"/>
      <c r="D186" s="196"/>
      <c r="E186" s="194"/>
      <c r="G186" s="85"/>
      <c r="K186" s="193">
        <f>B186</f>
        <v>2046</v>
      </c>
      <c r="L186" s="194"/>
      <c r="O186" s="89"/>
      <c r="R186" s="121">
        <f>$B186</f>
        <v>2046</v>
      </c>
      <c r="S186" s="85"/>
    </row>
    <row r="187" spans="1:19" ht="15" customHeight="1">
      <c r="B187" s="190" t="str">
        <f>$B186-1&amp;"/"&amp;$B186</f>
        <v>2045/2046</v>
      </c>
      <c r="C187" s="191"/>
      <c r="D187" s="191"/>
      <c r="E187" s="192"/>
      <c r="G187" s="85"/>
      <c r="K187" s="190" t="str">
        <f>$K186-1&amp;"/"&amp;$K186</f>
        <v>2045/2046</v>
      </c>
      <c r="L187" s="192"/>
      <c r="O187" s="89"/>
      <c r="R187" s="122" t="str">
        <f>$R186-1&amp;"/"&amp;$R186</f>
        <v>2045/2046</v>
      </c>
      <c r="S187" s="85"/>
    </row>
    <row r="188" spans="1:19" ht="15" customHeight="1">
      <c r="A188" s="219" t="s">
        <v>23</v>
      </c>
      <c r="B188" s="184"/>
      <c r="C188" s="185"/>
      <c r="D188" s="185"/>
      <c r="E188" s="186"/>
      <c r="G188" s="85"/>
      <c r="K188" s="73" t="s">
        <v>29</v>
      </c>
      <c r="L188" s="36" t="s">
        <v>24</v>
      </c>
      <c r="O188" s="89"/>
      <c r="Q188" s="204" t="s">
        <v>30</v>
      </c>
      <c r="R188" s="206"/>
      <c r="S188" s="85"/>
    </row>
    <row r="189" spans="1:19" ht="15" customHeight="1">
      <c r="A189" s="219"/>
      <c r="B189" s="184"/>
      <c r="C189" s="185"/>
      <c r="D189" s="185"/>
      <c r="E189" s="186"/>
      <c r="G189" s="85"/>
      <c r="J189" s="31" t="s">
        <v>31</v>
      </c>
      <c r="K189" s="132"/>
      <c r="L189" s="92"/>
      <c r="O189" s="89"/>
      <c r="Q189" s="208"/>
      <c r="R189" s="209"/>
      <c r="S189" s="85"/>
    </row>
    <row r="190" spans="1:19" ht="15" customHeight="1">
      <c r="A190" s="219"/>
      <c r="B190" s="184"/>
      <c r="C190" s="185"/>
      <c r="D190" s="185"/>
      <c r="E190" s="186"/>
      <c r="G190" s="85"/>
      <c r="J190" s="32" t="s">
        <v>32</v>
      </c>
      <c r="K190" s="133"/>
      <c r="L190" s="93"/>
      <c r="O190" s="89"/>
      <c r="Q190" s="203" t="s">
        <v>33</v>
      </c>
      <c r="R190" s="210"/>
      <c r="S190" s="85"/>
    </row>
    <row r="191" spans="1:19" ht="15" customHeight="1">
      <c r="A191" s="219"/>
      <c r="B191" s="184"/>
      <c r="C191" s="185"/>
      <c r="D191" s="185"/>
      <c r="E191" s="186"/>
      <c r="G191" s="85"/>
      <c r="J191" s="32" t="s">
        <v>34</v>
      </c>
      <c r="K191" s="134"/>
      <c r="L191" s="94"/>
      <c r="O191" s="89"/>
      <c r="Q191" s="208"/>
      <c r="R191" s="211"/>
      <c r="S191" s="85"/>
    </row>
    <row r="192" spans="1:19" ht="15" customHeight="1">
      <c r="A192" s="219"/>
      <c r="B192" s="184"/>
      <c r="C192" s="185"/>
      <c r="D192" s="185"/>
      <c r="E192" s="186"/>
      <c r="G192" s="85"/>
      <c r="J192" s="32" t="s">
        <v>35</v>
      </c>
      <c r="K192" s="135"/>
      <c r="L192" s="93"/>
      <c r="O192" s="89"/>
      <c r="Q192" s="203" t="s">
        <v>36</v>
      </c>
      <c r="R192" s="205"/>
      <c r="S192" s="85"/>
    </row>
    <row r="193" spans="1:19" ht="15" customHeight="1">
      <c r="A193" s="219"/>
      <c r="B193" s="184"/>
      <c r="C193" s="185"/>
      <c r="D193" s="185"/>
      <c r="E193" s="186"/>
      <c r="G193" s="85"/>
      <c r="J193" s="32" t="s">
        <v>37</v>
      </c>
      <c r="K193" s="136"/>
      <c r="L193" s="94"/>
      <c r="O193" s="89"/>
      <c r="Q193" s="204"/>
      <c r="R193" s="206"/>
      <c r="S193" s="85"/>
    </row>
    <row r="194" spans="1:19" ht="15" customHeight="1">
      <c r="A194" s="219"/>
      <c r="B194" s="184"/>
      <c r="C194" s="185"/>
      <c r="D194" s="185"/>
      <c r="E194" s="186"/>
      <c r="G194" s="85"/>
      <c r="J194" s="33" t="s">
        <v>38</v>
      </c>
      <c r="K194" s="133"/>
      <c r="L194" s="93"/>
      <c r="O194" s="89"/>
      <c r="Q194" s="204"/>
      <c r="R194" s="206"/>
      <c r="S194" s="85"/>
    </row>
    <row r="195" spans="1:19" ht="15" customHeight="1" thickBot="1">
      <c r="A195" s="219"/>
      <c r="B195" s="187"/>
      <c r="C195" s="188"/>
      <c r="D195" s="188"/>
      <c r="E195" s="189"/>
      <c r="G195" s="85"/>
      <c r="J195" s="34" t="s">
        <v>39</v>
      </c>
      <c r="K195" s="137"/>
      <c r="L195" s="95"/>
      <c r="O195" s="89"/>
      <c r="Q195" s="204"/>
      <c r="R195" s="207"/>
      <c r="S195" s="85"/>
    </row>
    <row r="196" spans="1:19" ht="15" customHeight="1" thickTop="1">
      <c r="B196" s="193">
        <f>B186+1</f>
        <v>2047</v>
      </c>
      <c r="C196" s="196"/>
      <c r="D196" s="196"/>
      <c r="E196" s="194"/>
      <c r="G196" s="85"/>
      <c r="K196" s="193">
        <f>B196</f>
        <v>2047</v>
      </c>
      <c r="L196" s="194"/>
      <c r="O196" s="89"/>
      <c r="R196" s="121">
        <f>$B196</f>
        <v>2047</v>
      </c>
      <c r="S196" s="85"/>
    </row>
    <row r="197" spans="1:19" ht="15" customHeight="1">
      <c r="B197" s="190" t="str">
        <f>$B196-1&amp;"/"&amp;$B196</f>
        <v>2046/2047</v>
      </c>
      <c r="C197" s="191"/>
      <c r="D197" s="191"/>
      <c r="E197" s="192"/>
      <c r="G197" s="85"/>
      <c r="K197" s="190" t="str">
        <f>$K196-1&amp;"/"&amp;$K196</f>
        <v>2046/2047</v>
      </c>
      <c r="L197" s="192"/>
      <c r="O197" s="89"/>
      <c r="R197" s="122" t="str">
        <f>$R196-1&amp;"/"&amp;$R196</f>
        <v>2046/2047</v>
      </c>
      <c r="S197" s="85"/>
    </row>
    <row r="198" spans="1:19" ht="15" customHeight="1">
      <c r="A198" s="219" t="s">
        <v>23</v>
      </c>
      <c r="B198" s="184"/>
      <c r="C198" s="185"/>
      <c r="D198" s="185"/>
      <c r="E198" s="186"/>
      <c r="G198" s="85"/>
      <c r="K198" s="73" t="s">
        <v>29</v>
      </c>
      <c r="L198" s="36" t="s">
        <v>24</v>
      </c>
      <c r="O198" s="89"/>
      <c r="Q198" s="204" t="s">
        <v>30</v>
      </c>
      <c r="R198" s="206"/>
      <c r="S198" s="85"/>
    </row>
    <row r="199" spans="1:19" ht="15" customHeight="1">
      <c r="A199" s="219"/>
      <c r="B199" s="184"/>
      <c r="C199" s="185"/>
      <c r="D199" s="185"/>
      <c r="E199" s="186"/>
      <c r="G199" s="85"/>
      <c r="J199" s="31" t="s">
        <v>31</v>
      </c>
      <c r="K199" s="132"/>
      <c r="L199" s="92"/>
      <c r="O199" s="89"/>
      <c r="Q199" s="208"/>
      <c r="R199" s="209"/>
      <c r="S199" s="85"/>
    </row>
    <row r="200" spans="1:19" ht="15" customHeight="1">
      <c r="A200" s="219"/>
      <c r="B200" s="184"/>
      <c r="C200" s="185"/>
      <c r="D200" s="185"/>
      <c r="E200" s="186"/>
      <c r="G200" s="85"/>
      <c r="J200" s="32" t="s">
        <v>32</v>
      </c>
      <c r="K200" s="133"/>
      <c r="L200" s="93"/>
      <c r="O200" s="89"/>
      <c r="Q200" s="203" t="s">
        <v>33</v>
      </c>
      <c r="R200" s="210"/>
      <c r="S200" s="85"/>
    </row>
    <row r="201" spans="1:19" ht="15" customHeight="1">
      <c r="A201" s="219"/>
      <c r="B201" s="184"/>
      <c r="C201" s="185"/>
      <c r="D201" s="185"/>
      <c r="E201" s="186"/>
      <c r="G201" s="85"/>
      <c r="J201" s="32" t="s">
        <v>34</v>
      </c>
      <c r="K201" s="134"/>
      <c r="L201" s="94"/>
      <c r="O201" s="89"/>
      <c r="Q201" s="208"/>
      <c r="R201" s="211"/>
      <c r="S201" s="85"/>
    </row>
    <row r="202" spans="1:19" ht="15" customHeight="1">
      <c r="A202" s="219"/>
      <c r="B202" s="184"/>
      <c r="C202" s="185"/>
      <c r="D202" s="185"/>
      <c r="E202" s="186"/>
      <c r="G202" s="85"/>
      <c r="J202" s="32" t="s">
        <v>35</v>
      </c>
      <c r="K202" s="135"/>
      <c r="L202" s="93"/>
      <c r="O202" s="89"/>
      <c r="Q202" s="203" t="s">
        <v>36</v>
      </c>
      <c r="R202" s="205"/>
      <c r="S202" s="85"/>
    </row>
    <row r="203" spans="1:19" ht="15" customHeight="1">
      <c r="A203" s="219"/>
      <c r="B203" s="184"/>
      <c r="C203" s="185"/>
      <c r="D203" s="185"/>
      <c r="E203" s="186"/>
      <c r="G203" s="85"/>
      <c r="J203" s="32" t="s">
        <v>37</v>
      </c>
      <c r="K203" s="136"/>
      <c r="L203" s="94"/>
      <c r="O203" s="89"/>
      <c r="Q203" s="204"/>
      <c r="R203" s="206"/>
      <c r="S203" s="85"/>
    </row>
    <row r="204" spans="1:19" ht="15" customHeight="1">
      <c r="A204" s="219"/>
      <c r="B204" s="184"/>
      <c r="C204" s="185"/>
      <c r="D204" s="185"/>
      <c r="E204" s="186"/>
      <c r="G204" s="85"/>
      <c r="J204" s="33" t="s">
        <v>38</v>
      </c>
      <c r="K204" s="133"/>
      <c r="L204" s="93"/>
      <c r="O204" s="89"/>
      <c r="Q204" s="204"/>
      <c r="R204" s="206"/>
      <c r="S204" s="85"/>
    </row>
    <row r="205" spans="1:19" ht="15" customHeight="1" thickBot="1">
      <c r="A205" s="219"/>
      <c r="B205" s="187"/>
      <c r="C205" s="188"/>
      <c r="D205" s="188"/>
      <c r="E205" s="189"/>
      <c r="G205" s="85"/>
      <c r="J205" s="34" t="s">
        <v>39</v>
      </c>
      <c r="K205" s="137"/>
      <c r="L205" s="95"/>
      <c r="O205" s="89"/>
      <c r="Q205" s="204"/>
      <c r="R205" s="207"/>
      <c r="S205" s="85"/>
    </row>
    <row r="206" spans="1:19" ht="15" customHeight="1" thickTop="1">
      <c r="B206" s="193">
        <f>B196+1</f>
        <v>2048</v>
      </c>
      <c r="C206" s="196"/>
      <c r="D206" s="196"/>
      <c r="E206" s="194"/>
      <c r="G206" s="85"/>
      <c r="K206" s="193">
        <f>B206</f>
        <v>2048</v>
      </c>
      <c r="L206" s="194"/>
      <c r="O206" s="89"/>
      <c r="R206" s="121">
        <f>$B206</f>
        <v>2048</v>
      </c>
      <c r="S206" s="85"/>
    </row>
    <row r="207" spans="1:19" ht="15" customHeight="1">
      <c r="B207" s="190" t="str">
        <f>$B206-1&amp;"/"&amp;$B206</f>
        <v>2047/2048</v>
      </c>
      <c r="C207" s="191"/>
      <c r="D207" s="191"/>
      <c r="E207" s="192"/>
      <c r="G207" s="85"/>
      <c r="K207" s="190" t="str">
        <f>$K206-1&amp;"/"&amp;$K206</f>
        <v>2047/2048</v>
      </c>
      <c r="L207" s="192"/>
      <c r="O207" s="89"/>
      <c r="R207" s="122" t="str">
        <f>$R206-1&amp;"/"&amp;$R206</f>
        <v>2047/2048</v>
      </c>
      <c r="S207" s="85"/>
    </row>
    <row r="208" spans="1:19" ht="15" customHeight="1">
      <c r="A208" s="219" t="s">
        <v>23</v>
      </c>
      <c r="B208" s="184"/>
      <c r="C208" s="185"/>
      <c r="D208" s="185"/>
      <c r="E208" s="186"/>
      <c r="G208" s="85"/>
      <c r="K208" s="73" t="s">
        <v>29</v>
      </c>
      <c r="L208" s="36" t="s">
        <v>24</v>
      </c>
      <c r="O208" s="89"/>
      <c r="Q208" s="204" t="s">
        <v>30</v>
      </c>
      <c r="R208" s="206"/>
      <c r="S208" s="85"/>
    </row>
    <row r="209" spans="1:19" ht="15" customHeight="1">
      <c r="A209" s="219"/>
      <c r="B209" s="184"/>
      <c r="C209" s="185"/>
      <c r="D209" s="185"/>
      <c r="E209" s="186"/>
      <c r="G209" s="85"/>
      <c r="J209" s="31" t="s">
        <v>31</v>
      </c>
      <c r="K209" s="132"/>
      <c r="L209" s="92"/>
      <c r="O209" s="89"/>
      <c r="Q209" s="208"/>
      <c r="R209" s="209"/>
      <c r="S209" s="85"/>
    </row>
    <row r="210" spans="1:19" ht="15" customHeight="1">
      <c r="A210" s="219"/>
      <c r="B210" s="184"/>
      <c r="C210" s="185"/>
      <c r="D210" s="185"/>
      <c r="E210" s="186"/>
      <c r="G210" s="85"/>
      <c r="J210" s="32" t="s">
        <v>32</v>
      </c>
      <c r="K210" s="133"/>
      <c r="L210" s="93"/>
      <c r="O210" s="89"/>
      <c r="Q210" s="203" t="s">
        <v>33</v>
      </c>
      <c r="R210" s="210"/>
      <c r="S210" s="85"/>
    </row>
    <row r="211" spans="1:19" ht="15" customHeight="1">
      <c r="A211" s="219"/>
      <c r="B211" s="184"/>
      <c r="C211" s="185"/>
      <c r="D211" s="185"/>
      <c r="E211" s="186"/>
      <c r="G211" s="85"/>
      <c r="J211" s="32" t="s">
        <v>34</v>
      </c>
      <c r="K211" s="134"/>
      <c r="L211" s="94"/>
      <c r="O211" s="89"/>
      <c r="Q211" s="208"/>
      <c r="R211" s="211"/>
      <c r="S211" s="85"/>
    </row>
    <row r="212" spans="1:19" ht="15" customHeight="1">
      <c r="A212" s="219"/>
      <c r="B212" s="184"/>
      <c r="C212" s="185"/>
      <c r="D212" s="185"/>
      <c r="E212" s="186"/>
      <c r="G212" s="85"/>
      <c r="J212" s="32" t="s">
        <v>35</v>
      </c>
      <c r="K212" s="135"/>
      <c r="L212" s="93"/>
      <c r="O212" s="89"/>
      <c r="Q212" s="203" t="s">
        <v>36</v>
      </c>
      <c r="R212" s="205"/>
      <c r="S212" s="85"/>
    </row>
    <row r="213" spans="1:19" ht="15" customHeight="1">
      <c r="A213" s="219"/>
      <c r="B213" s="184"/>
      <c r="C213" s="185"/>
      <c r="D213" s="185"/>
      <c r="E213" s="186"/>
      <c r="G213" s="85"/>
      <c r="J213" s="32" t="s">
        <v>37</v>
      </c>
      <c r="K213" s="136"/>
      <c r="L213" s="94"/>
      <c r="O213" s="89"/>
      <c r="Q213" s="204"/>
      <c r="R213" s="206"/>
      <c r="S213" s="85"/>
    </row>
    <row r="214" spans="1:19" ht="15" customHeight="1">
      <c r="A214" s="219"/>
      <c r="B214" s="184"/>
      <c r="C214" s="185"/>
      <c r="D214" s="185"/>
      <c r="E214" s="186"/>
      <c r="G214" s="85"/>
      <c r="J214" s="33" t="s">
        <v>38</v>
      </c>
      <c r="K214" s="133"/>
      <c r="L214" s="93"/>
      <c r="O214" s="89"/>
      <c r="Q214" s="204"/>
      <c r="R214" s="206"/>
      <c r="S214" s="85"/>
    </row>
    <row r="215" spans="1:19" ht="15" customHeight="1" thickBot="1">
      <c r="A215" s="219"/>
      <c r="B215" s="187"/>
      <c r="C215" s="188"/>
      <c r="D215" s="188"/>
      <c r="E215" s="189"/>
      <c r="G215" s="85"/>
      <c r="J215" s="34" t="s">
        <v>39</v>
      </c>
      <c r="K215" s="137"/>
      <c r="L215" s="95"/>
      <c r="O215" s="89"/>
      <c r="Q215" s="204"/>
      <c r="R215" s="207"/>
      <c r="S215" s="85"/>
    </row>
    <row r="216" spans="1:19" ht="15" customHeight="1" thickTop="1"/>
    <row r="217" spans="1:19" ht="15" customHeight="1"/>
    <row r="218" spans="1:19" ht="15" customHeight="1"/>
    <row r="219" spans="1:19" ht="15" customHeight="1"/>
    <row r="220" spans="1:19" ht="15" customHeight="1"/>
    <row r="221" spans="1:19" ht="15" customHeight="1"/>
    <row r="222" spans="1:19" ht="15" customHeight="1"/>
    <row r="223" spans="1:19" ht="15" customHeight="1"/>
    <row r="224" spans="1:19"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sheetData>
  <sheetProtection selectLockedCells="1"/>
  <protectedRanges>
    <protectedRange sqref="B8:E15" name="Bereich1"/>
  </protectedRanges>
  <customSheetViews>
    <customSheetView guid="{21DC69AA-674C-4401-A7DF-FA0844BD5FD1}" scale="85" showGridLines="0" fitToPage="1">
      <pane ySplit="4" topLeftCell="A5" activePane="bottomLeft" state="frozen"/>
      <selection pane="bottomLeft" activeCell="K32" sqref="K32"/>
      <pageMargins left="0" right="0" top="0" bottom="0" header="0" footer="0"/>
      <pageSetup paperSize="9" scale="57" fitToHeight="0" orientation="landscape" verticalDpi="0" r:id="rId1"/>
    </customSheetView>
  </customSheetViews>
  <mergeCells count="257">
    <mergeCell ref="A1:S1"/>
    <mergeCell ref="J4:M4"/>
    <mergeCell ref="K106:L106"/>
    <mergeCell ref="K116:L116"/>
    <mergeCell ref="K117:L117"/>
    <mergeCell ref="K127:L127"/>
    <mergeCell ref="K137:L137"/>
    <mergeCell ref="K166:L166"/>
    <mergeCell ref="K76:L76"/>
    <mergeCell ref="K86:L86"/>
    <mergeCell ref="K96:L96"/>
    <mergeCell ref="K147:L147"/>
    <mergeCell ref="K157:L157"/>
    <mergeCell ref="B116:E116"/>
    <mergeCell ref="A118:A125"/>
    <mergeCell ref="B118:E125"/>
    <mergeCell ref="A108:A115"/>
    <mergeCell ref="B108:E115"/>
    <mergeCell ref="A68:A75"/>
    <mergeCell ref="B68:E75"/>
    <mergeCell ref="B56:E56"/>
    <mergeCell ref="A58:A65"/>
    <mergeCell ref="B58:E65"/>
    <mergeCell ref="A48:A55"/>
    <mergeCell ref="K197:L197"/>
    <mergeCell ref="K136:L136"/>
    <mergeCell ref="K126:L126"/>
    <mergeCell ref="K196:L196"/>
    <mergeCell ref="K186:L186"/>
    <mergeCell ref="K176:L176"/>
    <mergeCell ref="K156:L156"/>
    <mergeCell ref="A208:A215"/>
    <mergeCell ref="A4:F4"/>
    <mergeCell ref="K26:L26"/>
    <mergeCell ref="K36:L36"/>
    <mergeCell ref="K46:L46"/>
    <mergeCell ref="K56:L56"/>
    <mergeCell ref="K27:L27"/>
    <mergeCell ref="K37:L37"/>
    <mergeCell ref="K47:L47"/>
    <mergeCell ref="K207:L207"/>
    <mergeCell ref="K57:L57"/>
    <mergeCell ref="K67:L67"/>
    <mergeCell ref="K77:L77"/>
    <mergeCell ref="K87:L87"/>
    <mergeCell ref="K97:L97"/>
    <mergeCell ref="K107:L107"/>
    <mergeCell ref="K66:L66"/>
    <mergeCell ref="B206:E206"/>
    <mergeCell ref="A188:A195"/>
    <mergeCell ref="B188:E195"/>
    <mergeCell ref="B176:E176"/>
    <mergeCell ref="A178:A185"/>
    <mergeCell ref="A198:A205"/>
    <mergeCell ref="B198:E205"/>
    <mergeCell ref="B207:E207"/>
    <mergeCell ref="A168:A175"/>
    <mergeCell ref="B168:E175"/>
    <mergeCell ref="K167:L167"/>
    <mergeCell ref="K177:L177"/>
    <mergeCell ref="K187:L187"/>
    <mergeCell ref="B177:E177"/>
    <mergeCell ref="B187:E187"/>
    <mergeCell ref="B166:E166"/>
    <mergeCell ref="B167:E167"/>
    <mergeCell ref="A128:A135"/>
    <mergeCell ref="B128:E135"/>
    <mergeCell ref="A158:A165"/>
    <mergeCell ref="B158:E165"/>
    <mergeCell ref="B146:E146"/>
    <mergeCell ref="A148:A155"/>
    <mergeCell ref="B148:E155"/>
    <mergeCell ref="A138:A145"/>
    <mergeCell ref="B138:E145"/>
    <mergeCell ref="K146:L146"/>
    <mergeCell ref="B48:E55"/>
    <mergeCell ref="B106:E106"/>
    <mergeCell ref="B96:E96"/>
    <mergeCell ref="A98:A105"/>
    <mergeCell ref="B98:E105"/>
    <mergeCell ref="B86:E86"/>
    <mergeCell ref="A88:A95"/>
    <mergeCell ref="B88:E95"/>
    <mergeCell ref="A78:A85"/>
    <mergeCell ref="B78:E85"/>
    <mergeCell ref="B57:E57"/>
    <mergeCell ref="B67:E67"/>
    <mergeCell ref="B77:E77"/>
    <mergeCell ref="B87:E87"/>
    <mergeCell ref="B97:E97"/>
    <mergeCell ref="B46:E46"/>
    <mergeCell ref="B36:E36"/>
    <mergeCell ref="A38:A45"/>
    <mergeCell ref="B38:E45"/>
    <mergeCell ref="B26:E26"/>
    <mergeCell ref="A28:A35"/>
    <mergeCell ref="B28:E35"/>
    <mergeCell ref="A18:A25"/>
    <mergeCell ref="B18:E25"/>
    <mergeCell ref="B27:E27"/>
    <mergeCell ref="B37:E37"/>
    <mergeCell ref="B16:E16"/>
    <mergeCell ref="B6:E6"/>
    <mergeCell ref="A8:A15"/>
    <mergeCell ref="B8:E15"/>
    <mergeCell ref="Q12:Q15"/>
    <mergeCell ref="R12:R15"/>
    <mergeCell ref="B7:E7"/>
    <mergeCell ref="K7:L7"/>
    <mergeCell ref="B17:E17"/>
    <mergeCell ref="K17:L17"/>
    <mergeCell ref="K6:L6"/>
    <mergeCell ref="K16:L16"/>
    <mergeCell ref="Q8:Q9"/>
    <mergeCell ref="R8:R9"/>
    <mergeCell ref="Q10:Q11"/>
    <mergeCell ref="R10:R11"/>
    <mergeCell ref="Q18:Q19"/>
    <mergeCell ref="Q20:Q21"/>
    <mergeCell ref="R18:R19"/>
    <mergeCell ref="R20:R21"/>
    <mergeCell ref="Q22:Q25"/>
    <mergeCell ref="R22:R25"/>
    <mergeCell ref="Q32:Q35"/>
    <mergeCell ref="R32:R35"/>
    <mergeCell ref="Q42:Q45"/>
    <mergeCell ref="R42:R45"/>
    <mergeCell ref="Q28:Q29"/>
    <mergeCell ref="R28:R29"/>
    <mergeCell ref="Q30:Q31"/>
    <mergeCell ref="R30:R31"/>
    <mergeCell ref="Q38:Q39"/>
    <mergeCell ref="R38:R39"/>
    <mergeCell ref="Q40:Q41"/>
    <mergeCell ref="R40:R41"/>
    <mergeCell ref="Q52:Q55"/>
    <mergeCell ref="R52:R55"/>
    <mergeCell ref="Q62:Q65"/>
    <mergeCell ref="R62:R65"/>
    <mergeCell ref="Q48:Q49"/>
    <mergeCell ref="R48:R49"/>
    <mergeCell ref="Q50:Q51"/>
    <mergeCell ref="R50:R51"/>
    <mergeCell ref="Q58:Q59"/>
    <mergeCell ref="R58:R59"/>
    <mergeCell ref="Q60:Q61"/>
    <mergeCell ref="R60:R61"/>
    <mergeCell ref="Q68:Q69"/>
    <mergeCell ref="R68:R69"/>
    <mergeCell ref="Q70:Q71"/>
    <mergeCell ref="R70:R71"/>
    <mergeCell ref="Q72:Q75"/>
    <mergeCell ref="R72:R75"/>
    <mergeCell ref="Q82:Q85"/>
    <mergeCell ref="R82:R85"/>
    <mergeCell ref="Q92:Q95"/>
    <mergeCell ref="R92:R95"/>
    <mergeCell ref="Q78:Q79"/>
    <mergeCell ref="R78:R79"/>
    <mergeCell ref="Q80:Q81"/>
    <mergeCell ref="R80:R81"/>
    <mergeCell ref="Q88:Q89"/>
    <mergeCell ref="R88:R89"/>
    <mergeCell ref="Q90:Q91"/>
    <mergeCell ref="R90:R91"/>
    <mergeCell ref="Q102:Q105"/>
    <mergeCell ref="R102:R105"/>
    <mergeCell ref="Q112:Q115"/>
    <mergeCell ref="R112:R115"/>
    <mergeCell ref="Q98:Q99"/>
    <mergeCell ref="R98:R99"/>
    <mergeCell ref="Q100:Q101"/>
    <mergeCell ref="R100:R101"/>
    <mergeCell ref="Q108:Q109"/>
    <mergeCell ref="R108:R109"/>
    <mergeCell ref="Q110:Q111"/>
    <mergeCell ref="R110:R111"/>
    <mergeCell ref="Q118:Q119"/>
    <mergeCell ref="R118:R119"/>
    <mergeCell ref="Q120:Q121"/>
    <mergeCell ref="R120:R121"/>
    <mergeCell ref="Q122:Q125"/>
    <mergeCell ref="R122:R125"/>
    <mergeCell ref="Q132:Q135"/>
    <mergeCell ref="R132:R135"/>
    <mergeCell ref="Q142:Q145"/>
    <mergeCell ref="R142:R145"/>
    <mergeCell ref="Q128:Q129"/>
    <mergeCell ref="R128:R129"/>
    <mergeCell ref="Q130:Q131"/>
    <mergeCell ref="R130:R131"/>
    <mergeCell ref="Q138:Q139"/>
    <mergeCell ref="R138:R139"/>
    <mergeCell ref="Q140:Q141"/>
    <mergeCell ref="R140:R141"/>
    <mergeCell ref="Q190:Q191"/>
    <mergeCell ref="R190:R191"/>
    <mergeCell ref="Q152:Q155"/>
    <mergeCell ref="R152:R155"/>
    <mergeCell ref="Q162:Q165"/>
    <mergeCell ref="R162:R165"/>
    <mergeCell ref="Q148:Q149"/>
    <mergeCell ref="R148:R149"/>
    <mergeCell ref="Q150:Q151"/>
    <mergeCell ref="R150:R151"/>
    <mergeCell ref="Q158:Q159"/>
    <mergeCell ref="R158:R159"/>
    <mergeCell ref="Q160:Q161"/>
    <mergeCell ref="R160:R161"/>
    <mergeCell ref="Q198:Q199"/>
    <mergeCell ref="R198:R199"/>
    <mergeCell ref="Q200:Q201"/>
    <mergeCell ref="R200:R201"/>
    <mergeCell ref="Q208:Q209"/>
    <mergeCell ref="R208:R209"/>
    <mergeCell ref="Q210:Q211"/>
    <mergeCell ref="R210:R211"/>
    <mergeCell ref="Q168:Q169"/>
    <mergeCell ref="R168:R169"/>
    <mergeCell ref="Q170:Q171"/>
    <mergeCell ref="R170:R171"/>
    <mergeCell ref="Q172:Q175"/>
    <mergeCell ref="R172:R175"/>
    <mergeCell ref="Q182:Q185"/>
    <mergeCell ref="R182:R185"/>
    <mergeCell ref="Q192:Q195"/>
    <mergeCell ref="R192:R195"/>
    <mergeCell ref="Q178:Q179"/>
    <mergeCell ref="R178:R179"/>
    <mergeCell ref="Q180:Q181"/>
    <mergeCell ref="R180:R181"/>
    <mergeCell ref="Q188:Q189"/>
    <mergeCell ref="R188:R189"/>
    <mergeCell ref="B208:E215"/>
    <mergeCell ref="B197:E197"/>
    <mergeCell ref="K206:L206"/>
    <mergeCell ref="Q3:R3"/>
    <mergeCell ref="Q4:R4"/>
    <mergeCell ref="B196:E196"/>
    <mergeCell ref="B186:E186"/>
    <mergeCell ref="B156:E156"/>
    <mergeCell ref="B47:E47"/>
    <mergeCell ref="B107:E107"/>
    <mergeCell ref="B117:E117"/>
    <mergeCell ref="B127:E127"/>
    <mergeCell ref="B76:E76"/>
    <mergeCell ref="B66:E66"/>
    <mergeCell ref="B137:E137"/>
    <mergeCell ref="B147:E147"/>
    <mergeCell ref="B157:E157"/>
    <mergeCell ref="B136:E136"/>
    <mergeCell ref="B126:E126"/>
    <mergeCell ref="B178:E185"/>
    <mergeCell ref="Q202:Q205"/>
    <mergeCell ref="R202:R205"/>
    <mergeCell ref="Q212:Q215"/>
    <mergeCell ref="R212:R215"/>
  </mergeCells>
  <conditionalFormatting sqref="A8 A18 A28 A38 A48 A58 A68 A78 A88 A98 A108 A118 A128 A138 A148 A158 A168 A178 A188 A198 A208">
    <cfRule type="expression" dxfId="458" priority="1712">
      <formula>VLOOKUP($B6,$G$8:$G$11,1,0)</formula>
    </cfRule>
  </conditionalFormatting>
  <conditionalFormatting sqref="A9:A15 A19:A25 A29:A35 A39:A45 A49:A55 A59:A65 A69:A75 A79:A85 A89:A95 A99:A105 A109:A115 A119:A125 A129:A135 A139:A145 A149:A155 A159:A165 A169:A175 A179:A185 A189:A195 A199:A205 A209:A215">
    <cfRule type="expression" dxfId="457" priority="845">
      <formula>VLOOKUP($B8,$G$8:$G$11,1,0)</formula>
    </cfRule>
  </conditionalFormatting>
  <conditionalFormatting sqref="B17">
    <cfRule type="expression" dxfId="456" priority="838">
      <formula>VLOOKUP($B17,$G$8:$G$11,1,0)</formula>
    </cfRule>
  </conditionalFormatting>
  <conditionalFormatting sqref="B27">
    <cfRule type="expression" dxfId="455" priority="837">
      <formula>VLOOKUP($B27,$G$8:$G$11,1,0)</formula>
    </cfRule>
  </conditionalFormatting>
  <conditionalFormatting sqref="B37">
    <cfRule type="expression" dxfId="454" priority="836">
      <formula>VLOOKUP($B37,$G$8:$G$11,1,0)</formula>
    </cfRule>
  </conditionalFormatting>
  <conditionalFormatting sqref="B47">
    <cfRule type="expression" dxfId="453" priority="835">
      <formula>VLOOKUP($B47,$G$8:$G$11,1,0)</formula>
    </cfRule>
  </conditionalFormatting>
  <conditionalFormatting sqref="B57">
    <cfRule type="expression" dxfId="452" priority="834">
      <formula>VLOOKUP($B57,$G$8:$G$11,1,0)</formula>
    </cfRule>
  </conditionalFormatting>
  <conditionalFormatting sqref="B67">
    <cfRule type="expression" dxfId="451" priority="833">
      <formula>VLOOKUP($B67,$G$8:$G$11,1,0)</formula>
    </cfRule>
  </conditionalFormatting>
  <conditionalFormatting sqref="B77">
    <cfRule type="expression" dxfId="450" priority="832">
      <formula>VLOOKUP($B77,$G$8:$G$11,1,0)</formula>
    </cfRule>
  </conditionalFormatting>
  <conditionalFormatting sqref="B87">
    <cfRule type="expression" dxfId="449" priority="26">
      <formula>VLOOKUP($B87,$G$8:$G$11,1,0)</formula>
    </cfRule>
  </conditionalFormatting>
  <conditionalFormatting sqref="B97">
    <cfRule type="expression" dxfId="448" priority="25">
      <formula>VLOOKUP($B97,$G$8:$G$11,1,0)</formula>
    </cfRule>
  </conditionalFormatting>
  <conditionalFormatting sqref="B107">
    <cfRule type="expression" dxfId="447" priority="829">
      <formula>VLOOKUP($B107,$G$8:$G$11,1,0)</formula>
    </cfRule>
  </conditionalFormatting>
  <conditionalFormatting sqref="B117">
    <cfRule type="expression" dxfId="446" priority="828">
      <formula>VLOOKUP($B117,$G$8:$G$11,1,0)</formula>
    </cfRule>
  </conditionalFormatting>
  <conditionalFormatting sqref="B127">
    <cfRule type="expression" dxfId="445" priority="827">
      <formula>VLOOKUP($B127,$G$8:$G$11,1,0)</formula>
    </cfRule>
  </conditionalFormatting>
  <conditionalFormatting sqref="B137">
    <cfRule type="expression" dxfId="444" priority="826">
      <formula>VLOOKUP($B137,$G$8:$G$11,1,0)</formula>
    </cfRule>
  </conditionalFormatting>
  <conditionalFormatting sqref="B147">
    <cfRule type="expression" dxfId="443" priority="825">
      <formula>VLOOKUP($B147,$G$8:$G$11,1,0)</formula>
    </cfRule>
  </conditionalFormatting>
  <conditionalFormatting sqref="B157">
    <cfRule type="expression" dxfId="442" priority="824">
      <formula>VLOOKUP($B157,$G$8:$G$11,1,0)</formula>
    </cfRule>
  </conditionalFormatting>
  <conditionalFormatting sqref="B167">
    <cfRule type="expression" dxfId="441" priority="823">
      <formula>VLOOKUP($B167,$G$8:$G$11,1,0)</formula>
    </cfRule>
  </conditionalFormatting>
  <conditionalFormatting sqref="B177">
    <cfRule type="expression" dxfId="440" priority="822">
      <formula>VLOOKUP($B177,$G$8:$G$11,1,0)</formula>
    </cfRule>
  </conditionalFormatting>
  <conditionalFormatting sqref="B187">
    <cfRule type="expression" dxfId="439" priority="821">
      <formula>VLOOKUP($B187,$G$8:$G$11,1,0)</formula>
    </cfRule>
  </conditionalFormatting>
  <conditionalFormatting sqref="B197">
    <cfRule type="expression" dxfId="438" priority="820">
      <formula>VLOOKUP($B197,$G$8:$G$11,1,0)</formula>
    </cfRule>
  </conditionalFormatting>
  <conditionalFormatting sqref="B207">
    <cfRule type="expression" dxfId="437" priority="819">
      <formula>VLOOKUP($B207,$G$8:$G$11,1,0)</formula>
    </cfRule>
  </conditionalFormatting>
  <conditionalFormatting sqref="B6:E6 B7 B16:E16 B26:E26 B36:E36 B46:E46 B56:E56 B66:E66 B76:E76 B86:E86 B96:E96 B106:E106 B116:E116 B126:E126 B136:E136 B146:E146 B156:E156 B166:E166 B176:E176 B186:E186 B196:E196 B206:E206">
    <cfRule type="expression" dxfId="436" priority="855">
      <formula>VLOOKUP($B6,$G$8:$G$11,1,0)</formula>
    </cfRule>
  </conditionalFormatting>
  <conditionalFormatting sqref="B7:E7 R7 B17:E17 R17 B27:E27 R27 B37:E37 R37 B47:E47 R47 B57:E57 R57 B67:E67 R67 B77:E77 R77 B87:E87 R87 B97:E97 R97 B107:E107 R107 B117:E117 R117 B127:E127 R127 B137:E137 R137 B147:E147 R147 B157:E157 R157 B167:E167 R167 B177:E177 R177 B187:E187 R187 B197:E197 R197 B207:E207 R207">
    <cfRule type="expression" dxfId="435" priority="732">
      <formula>VLOOKUP($B6,$G$8:$G$11,1,0)</formula>
    </cfRule>
  </conditionalFormatting>
  <conditionalFormatting sqref="J9">
    <cfRule type="expression" dxfId="434" priority="1311">
      <formula>VLOOKUP($K6,$G$8:$G$11,1,0)</formula>
    </cfRule>
  </conditionalFormatting>
  <conditionalFormatting sqref="J10">
    <cfRule type="expression" dxfId="433" priority="851">
      <formula>VLOOKUP($K6,$G$8:$G$11,1,0)</formula>
    </cfRule>
  </conditionalFormatting>
  <conditionalFormatting sqref="J10:J15">
    <cfRule type="expression" dxfId="432" priority="852">
      <formula>VLOOKUP($K8,$G$8:$G$11,1,0)</formula>
    </cfRule>
  </conditionalFormatting>
  <conditionalFormatting sqref="J11">
    <cfRule type="expression" dxfId="431" priority="850">
      <formula>VLOOKUP($K6,$G$8:$G$11,1,0)</formula>
    </cfRule>
  </conditionalFormatting>
  <conditionalFormatting sqref="J12 Q12">
    <cfRule type="expression" dxfId="430" priority="849">
      <formula>VLOOKUP($K6,$G$8:$G$11,1,0)</formula>
    </cfRule>
  </conditionalFormatting>
  <conditionalFormatting sqref="J13">
    <cfRule type="expression" dxfId="429" priority="848">
      <formula>VLOOKUP($K6,$G$8:$G$11,1,0)</formula>
    </cfRule>
  </conditionalFormatting>
  <conditionalFormatting sqref="J14">
    <cfRule type="expression" dxfId="428" priority="847">
      <formula>VLOOKUP($K6,$G$8:$G$11,1,0)</formula>
    </cfRule>
  </conditionalFormatting>
  <conditionalFormatting sqref="J15">
    <cfRule type="expression" dxfId="427" priority="846">
      <formula>VLOOKUP($K6,$G$8:$G$11,1,0)</formula>
    </cfRule>
  </conditionalFormatting>
  <conditionalFormatting sqref="J19">
    <cfRule type="expression" dxfId="426" priority="428">
      <formula>VLOOKUP($K16,$G$8:$G$11,1,0)</formula>
    </cfRule>
  </conditionalFormatting>
  <conditionalFormatting sqref="J20">
    <cfRule type="expression" dxfId="425" priority="426">
      <formula>VLOOKUP($K16,$G$8:$G$11,1,0)</formula>
    </cfRule>
  </conditionalFormatting>
  <conditionalFormatting sqref="J20:J25">
    <cfRule type="expression" dxfId="424" priority="427">
      <formula>VLOOKUP($K18,$G$8:$G$11,1,0)</formula>
    </cfRule>
  </conditionalFormatting>
  <conditionalFormatting sqref="J21">
    <cfRule type="expression" dxfId="423" priority="425">
      <formula>VLOOKUP($K16,$G$8:$G$11,1,0)</formula>
    </cfRule>
  </conditionalFormatting>
  <conditionalFormatting sqref="J22">
    <cfRule type="expression" dxfId="422" priority="424">
      <formula>VLOOKUP($K16,$G$8:$G$11,1,0)</formula>
    </cfRule>
  </conditionalFormatting>
  <conditionalFormatting sqref="J23">
    <cfRule type="expression" dxfId="421" priority="423">
      <formula>VLOOKUP($K16,$G$8:$G$11,1,0)</formula>
    </cfRule>
  </conditionalFormatting>
  <conditionalFormatting sqref="J24">
    <cfRule type="expression" dxfId="420" priority="422">
      <formula>VLOOKUP($K16,$G$8:$G$11,1,0)</formula>
    </cfRule>
  </conditionalFormatting>
  <conditionalFormatting sqref="J25">
    <cfRule type="expression" dxfId="419" priority="421">
      <formula>VLOOKUP($K16,$G$8:$G$11,1,0)</formula>
    </cfRule>
  </conditionalFormatting>
  <conditionalFormatting sqref="J29">
    <cfRule type="expression" dxfId="418" priority="420">
      <formula>VLOOKUP($K26,$G$8:$G$11,1,0)</formula>
    </cfRule>
  </conditionalFormatting>
  <conditionalFormatting sqref="J30">
    <cfRule type="expression" dxfId="417" priority="418">
      <formula>VLOOKUP($K26,$G$8:$G$11,1,0)</formula>
    </cfRule>
  </conditionalFormatting>
  <conditionalFormatting sqref="J30:J35">
    <cfRule type="expression" dxfId="416" priority="419">
      <formula>VLOOKUP($K28,$G$8:$G$11,1,0)</formula>
    </cfRule>
  </conditionalFormatting>
  <conditionalFormatting sqref="J31">
    <cfRule type="expression" dxfId="415" priority="417">
      <formula>VLOOKUP($K26,$G$8:$G$11,1,0)</formula>
    </cfRule>
  </conditionalFormatting>
  <conditionalFormatting sqref="J32">
    <cfRule type="expression" dxfId="414" priority="416">
      <formula>VLOOKUP($K26,$G$8:$G$11,1,0)</formula>
    </cfRule>
  </conditionalFormatting>
  <conditionalFormatting sqref="J33">
    <cfRule type="expression" dxfId="413" priority="415">
      <formula>VLOOKUP($K26,$G$8:$G$11,1,0)</formula>
    </cfRule>
  </conditionalFormatting>
  <conditionalFormatting sqref="J34">
    <cfRule type="expression" dxfId="412" priority="414">
      <formula>VLOOKUP($K26,$G$8:$G$11,1,0)</formula>
    </cfRule>
  </conditionalFormatting>
  <conditionalFormatting sqref="J35">
    <cfRule type="expression" dxfId="411" priority="413">
      <formula>VLOOKUP($K26,$G$8:$G$11,1,0)</formula>
    </cfRule>
  </conditionalFormatting>
  <conditionalFormatting sqref="J39">
    <cfRule type="expression" dxfId="410" priority="412">
      <formula>VLOOKUP($K36,$G$8:$G$11,1,0)</formula>
    </cfRule>
  </conditionalFormatting>
  <conditionalFormatting sqref="J40">
    <cfRule type="expression" dxfId="409" priority="410">
      <formula>VLOOKUP($K36,$G$8:$G$11,1,0)</formula>
    </cfRule>
  </conditionalFormatting>
  <conditionalFormatting sqref="J40:J45">
    <cfRule type="expression" dxfId="408" priority="411">
      <formula>VLOOKUP($K38,$G$8:$G$11,1,0)</formula>
    </cfRule>
  </conditionalFormatting>
  <conditionalFormatting sqref="J41">
    <cfRule type="expression" dxfId="407" priority="409">
      <formula>VLOOKUP($K36,$G$8:$G$11,1,0)</formula>
    </cfRule>
  </conditionalFormatting>
  <conditionalFormatting sqref="J42">
    <cfRule type="expression" dxfId="406" priority="408">
      <formula>VLOOKUP($K36,$G$8:$G$11,1,0)</formula>
    </cfRule>
  </conditionalFormatting>
  <conditionalFormatting sqref="J43">
    <cfRule type="expression" dxfId="405" priority="407">
      <formula>VLOOKUP($K36,$G$8:$G$11,1,0)</formula>
    </cfRule>
  </conditionalFormatting>
  <conditionalFormatting sqref="J44">
    <cfRule type="expression" dxfId="404" priority="406">
      <formula>VLOOKUP($K36,$G$8:$G$11,1,0)</formula>
    </cfRule>
  </conditionalFormatting>
  <conditionalFormatting sqref="J45">
    <cfRule type="expression" dxfId="403" priority="405">
      <formula>VLOOKUP($K36,$G$8:$G$11,1,0)</formula>
    </cfRule>
  </conditionalFormatting>
  <conditionalFormatting sqref="J49">
    <cfRule type="expression" dxfId="402" priority="404">
      <formula>VLOOKUP($K46,$G$8:$G$11,1,0)</formula>
    </cfRule>
  </conditionalFormatting>
  <conditionalFormatting sqref="J50">
    <cfRule type="expression" dxfId="401" priority="402">
      <formula>VLOOKUP($K46,$G$8:$G$11,1,0)</formula>
    </cfRule>
  </conditionalFormatting>
  <conditionalFormatting sqref="J50:J55">
    <cfRule type="expression" dxfId="400" priority="403">
      <formula>VLOOKUP($K48,$G$8:$G$11,1,0)</formula>
    </cfRule>
  </conditionalFormatting>
  <conditionalFormatting sqref="J51">
    <cfRule type="expression" dxfId="399" priority="401">
      <formula>VLOOKUP($K46,$G$8:$G$11,1,0)</formula>
    </cfRule>
  </conditionalFormatting>
  <conditionalFormatting sqref="J52">
    <cfRule type="expression" dxfId="398" priority="400">
      <formula>VLOOKUP($K46,$G$8:$G$11,1,0)</formula>
    </cfRule>
  </conditionalFormatting>
  <conditionalFormatting sqref="J53">
    <cfRule type="expression" dxfId="397" priority="399">
      <formula>VLOOKUP($K46,$G$8:$G$11,1,0)</formula>
    </cfRule>
  </conditionalFormatting>
  <conditionalFormatting sqref="J54">
    <cfRule type="expression" dxfId="396" priority="398">
      <formula>VLOOKUP($K46,$G$8:$G$11,1,0)</formula>
    </cfRule>
  </conditionalFormatting>
  <conditionalFormatting sqref="J55">
    <cfRule type="expression" dxfId="395" priority="397">
      <formula>VLOOKUP($K46,$G$8:$G$11,1,0)</formula>
    </cfRule>
  </conditionalFormatting>
  <conditionalFormatting sqref="J59">
    <cfRule type="expression" dxfId="394" priority="396">
      <formula>VLOOKUP($K56,$G$8:$G$11,1,0)</formula>
    </cfRule>
  </conditionalFormatting>
  <conditionalFormatting sqref="J60">
    <cfRule type="expression" dxfId="393" priority="394">
      <formula>VLOOKUP($K56,$G$8:$G$11,1,0)</formula>
    </cfRule>
  </conditionalFormatting>
  <conditionalFormatting sqref="J60:J65">
    <cfRule type="expression" dxfId="392" priority="395">
      <formula>VLOOKUP($K58,$G$8:$G$11,1,0)</formula>
    </cfRule>
  </conditionalFormatting>
  <conditionalFormatting sqref="J61">
    <cfRule type="expression" dxfId="391" priority="393">
      <formula>VLOOKUP($K56,$G$8:$G$11,1,0)</formula>
    </cfRule>
  </conditionalFormatting>
  <conditionalFormatting sqref="J62">
    <cfRule type="expression" dxfId="390" priority="392">
      <formula>VLOOKUP($K56,$G$8:$G$11,1,0)</formula>
    </cfRule>
  </conditionalFormatting>
  <conditionalFormatting sqref="J63">
    <cfRule type="expression" dxfId="389" priority="391">
      <formula>VLOOKUP($K56,$G$8:$G$11,1,0)</formula>
    </cfRule>
  </conditionalFormatting>
  <conditionalFormatting sqref="J64">
    <cfRule type="expression" dxfId="388" priority="390">
      <formula>VLOOKUP($K56,$G$8:$G$11,1,0)</formula>
    </cfRule>
  </conditionalFormatting>
  <conditionalFormatting sqref="J65">
    <cfRule type="expression" dxfId="387" priority="389">
      <formula>VLOOKUP($K56,$G$8:$G$11,1,0)</formula>
    </cfRule>
  </conditionalFormatting>
  <conditionalFormatting sqref="J69">
    <cfRule type="expression" dxfId="386" priority="388">
      <formula>VLOOKUP($K66,$G$8:$G$11,1,0)</formula>
    </cfRule>
  </conditionalFormatting>
  <conditionalFormatting sqref="J70">
    <cfRule type="expression" dxfId="385" priority="386">
      <formula>VLOOKUP($K66,$G$8:$G$11,1,0)</formula>
    </cfRule>
  </conditionalFormatting>
  <conditionalFormatting sqref="J70:J75">
    <cfRule type="expression" dxfId="384" priority="387">
      <formula>VLOOKUP($K68,$G$8:$G$11,1,0)</formula>
    </cfRule>
  </conditionalFormatting>
  <conditionalFormatting sqref="J71">
    <cfRule type="expression" dxfId="383" priority="385">
      <formula>VLOOKUP($K66,$G$8:$G$11,1,0)</formula>
    </cfRule>
  </conditionalFormatting>
  <conditionalFormatting sqref="J72">
    <cfRule type="expression" dxfId="382" priority="384">
      <formula>VLOOKUP($K66,$G$8:$G$11,1,0)</formula>
    </cfRule>
  </conditionalFormatting>
  <conditionalFormatting sqref="J73">
    <cfRule type="expression" dxfId="381" priority="383">
      <formula>VLOOKUP($K66,$G$8:$G$11,1,0)</formula>
    </cfRule>
  </conditionalFormatting>
  <conditionalFormatting sqref="J74">
    <cfRule type="expression" dxfId="380" priority="382">
      <formula>VLOOKUP($K66,$G$8:$G$11,1,0)</formula>
    </cfRule>
  </conditionalFormatting>
  <conditionalFormatting sqref="J75">
    <cfRule type="expression" dxfId="379" priority="381">
      <formula>VLOOKUP($K66,$G$8:$G$11,1,0)</formula>
    </cfRule>
  </conditionalFormatting>
  <conditionalFormatting sqref="J79">
    <cfRule type="expression" dxfId="378" priority="380">
      <formula>VLOOKUP($K76,$G$8:$G$11,1,0)</formula>
    </cfRule>
  </conditionalFormatting>
  <conditionalFormatting sqref="J80">
    <cfRule type="expression" dxfId="377" priority="378">
      <formula>VLOOKUP($K76,$G$8:$G$11,1,0)</formula>
    </cfRule>
  </conditionalFormatting>
  <conditionalFormatting sqref="J80:J85">
    <cfRule type="expression" dxfId="376" priority="379">
      <formula>VLOOKUP($K78,$G$8:$G$11,1,0)</formula>
    </cfRule>
  </conditionalFormatting>
  <conditionalFormatting sqref="J81">
    <cfRule type="expression" dxfId="375" priority="377">
      <formula>VLOOKUP($K76,$G$8:$G$11,1,0)</formula>
    </cfRule>
  </conditionalFormatting>
  <conditionalFormatting sqref="J82">
    <cfRule type="expression" dxfId="374" priority="376">
      <formula>VLOOKUP($K76,$G$8:$G$11,1,0)</formula>
    </cfRule>
  </conditionalFormatting>
  <conditionalFormatting sqref="J83">
    <cfRule type="expression" dxfId="373" priority="375">
      <formula>VLOOKUP($K76,$G$8:$G$11,1,0)</formula>
    </cfRule>
  </conditionalFormatting>
  <conditionalFormatting sqref="J84">
    <cfRule type="expression" dxfId="372" priority="374">
      <formula>VLOOKUP($K76,$G$8:$G$11,1,0)</formula>
    </cfRule>
  </conditionalFormatting>
  <conditionalFormatting sqref="J85">
    <cfRule type="expression" dxfId="371" priority="373">
      <formula>VLOOKUP($K76,$G$8:$G$11,1,0)</formula>
    </cfRule>
  </conditionalFormatting>
  <conditionalFormatting sqref="J89">
    <cfRule type="expression" dxfId="370" priority="22">
      <formula>VLOOKUP($K86,$G$8:$G$11,1,0)</formula>
    </cfRule>
  </conditionalFormatting>
  <conditionalFormatting sqref="J90">
    <cfRule type="expression" dxfId="369" priority="20">
      <formula>VLOOKUP($K86,$G$8:$G$11,1,0)</formula>
    </cfRule>
  </conditionalFormatting>
  <conditionalFormatting sqref="J90:J95">
    <cfRule type="expression" dxfId="368" priority="21">
      <formula>VLOOKUP($K88,$G$8:$G$11,1,0)</formula>
    </cfRule>
  </conditionalFormatting>
  <conditionalFormatting sqref="J91">
    <cfRule type="expression" dxfId="367" priority="19">
      <formula>VLOOKUP($K86,$G$8:$G$11,1,0)</formula>
    </cfRule>
  </conditionalFormatting>
  <conditionalFormatting sqref="J92">
    <cfRule type="expression" dxfId="366" priority="18">
      <formula>VLOOKUP($K86,$G$8:$G$11,1,0)</formula>
    </cfRule>
  </conditionalFormatting>
  <conditionalFormatting sqref="J93">
    <cfRule type="expression" dxfId="365" priority="17">
      <formula>VLOOKUP($K86,$G$8:$G$11,1,0)</formula>
    </cfRule>
  </conditionalFormatting>
  <conditionalFormatting sqref="J94">
    <cfRule type="expression" dxfId="364" priority="16">
      <formula>VLOOKUP($K86,$G$8:$G$11,1,0)</formula>
    </cfRule>
  </conditionalFormatting>
  <conditionalFormatting sqref="J95">
    <cfRule type="expression" dxfId="363" priority="15">
      <formula>VLOOKUP($K86,$G$8:$G$11,1,0)</formula>
    </cfRule>
  </conditionalFormatting>
  <conditionalFormatting sqref="J99">
    <cfRule type="expression" dxfId="362" priority="14">
      <formula>VLOOKUP($K96,$G$8:$G$11,1,0)</formula>
    </cfRule>
  </conditionalFormatting>
  <conditionalFormatting sqref="J100">
    <cfRule type="expression" dxfId="361" priority="12">
      <formula>VLOOKUP($K96,$G$8:$G$11,1,0)</formula>
    </cfRule>
  </conditionalFormatting>
  <conditionalFormatting sqref="J100:J105">
    <cfRule type="expression" dxfId="360" priority="13">
      <formula>VLOOKUP($K98,$G$8:$G$11,1,0)</formula>
    </cfRule>
  </conditionalFormatting>
  <conditionalFormatting sqref="J101">
    <cfRule type="expression" dxfId="359" priority="11">
      <formula>VLOOKUP($K96,$G$8:$G$11,1,0)</formula>
    </cfRule>
  </conditionalFormatting>
  <conditionalFormatting sqref="J102">
    <cfRule type="expression" dxfId="358" priority="10">
      <formula>VLOOKUP($K96,$G$8:$G$11,1,0)</formula>
    </cfRule>
  </conditionalFormatting>
  <conditionalFormatting sqref="J103">
    <cfRule type="expression" dxfId="357" priority="9">
      <formula>VLOOKUP($K96,$G$8:$G$11,1,0)</formula>
    </cfRule>
  </conditionalFormatting>
  <conditionalFormatting sqref="J104">
    <cfRule type="expression" dxfId="356" priority="8">
      <formula>VLOOKUP($K96,$G$8:$G$11,1,0)</formula>
    </cfRule>
  </conditionalFormatting>
  <conditionalFormatting sqref="J105">
    <cfRule type="expression" dxfId="355" priority="7">
      <formula>VLOOKUP($K96,$G$8:$G$11,1,0)</formula>
    </cfRule>
  </conditionalFormatting>
  <conditionalFormatting sqref="J109">
    <cfRule type="expression" dxfId="354" priority="356">
      <formula>VLOOKUP($K106,$G$8:$G$11,1,0)</formula>
    </cfRule>
  </conditionalFormatting>
  <conditionalFormatting sqref="J110">
    <cfRule type="expression" dxfId="353" priority="354">
      <formula>VLOOKUP($K106,$G$8:$G$11,1,0)</formula>
    </cfRule>
  </conditionalFormatting>
  <conditionalFormatting sqref="J110:J115">
    <cfRule type="expression" dxfId="352" priority="355">
      <formula>VLOOKUP($K108,$G$8:$G$11,1,0)</formula>
    </cfRule>
  </conditionalFormatting>
  <conditionalFormatting sqref="J111">
    <cfRule type="expression" dxfId="351" priority="353">
      <formula>VLOOKUP($K106,$G$8:$G$11,1,0)</formula>
    </cfRule>
  </conditionalFormatting>
  <conditionalFormatting sqref="J112">
    <cfRule type="expression" dxfId="350" priority="352">
      <formula>VLOOKUP($K106,$G$8:$G$11,1,0)</formula>
    </cfRule>
  </conditionalFormatting>
  <conditionalFormatting sqref="J113">
    <cfRule type="expression" dxfId="349" priority="351">
      <formula>VLOOKUP($K106,$G$8:$G$11,1,0)</formula>
    </cfRule>
  </conditionalFormatting>
  <conditionalFormatting sqref="J114">
    <cfRule type="expression" dxfId="348" priority="350">
      <formula>VLOOKUP($K106,$G$8:$G$11,1,0)</formula>
    </cfRule>
  </conditionalFormatting>
  <conditionalFormatting sqref="J115">
    <cfRule type="expression" dxfId="347" priority="349">
      <formula>VLOOKUP($K106,$G$8:$G$11,1,0)</formula>
    </cfRule>
  </conditionalFormatting>
  <conditionalFormatting sqref="J119">
    <cfRule type="expression" dxfId="346" priority="348">
      <formula>VLOOKUP($K116,$G$8:$G$11,1,0)</formula>
    </cfRule>
  </conditionalFormatting>
  <conditionalFormatting sqref="J120">
    <cfRule type="expression" dxfId="345" priority="346">
      <formula>VLOOKUP($K116,$G$8:$G$11,1,0)</formula>
    </cfRule>
  </conditionalFormatting>
  <conditionalFormatting sqref="J120:J125">
    <cfRule type="expression" dxfId="344" priority="347">
      <formula>VLOOKUP($K118,$G$8:$G$11,1,0)</formula>
    </cfRule>
  </conditionalFormatting>
  <conditionalFormatting sqref="J121">
    <cfRule type="expression" dxfId="343" priority="345">
      <formula>VLOOKUP($K116,$G$8:$G$11,1,0)</formula>
    </cfRule>
  </conditionalFormatting>
  <conditionalFormatting sqref="J122">
    <cfRule type="expression" dxfId="342" priority="344">
      <formula>VLOOKUP($K116,$G$8:$G$11,1,0)</formula>
    </cfRule>
  </conditionalFormatting>
  <conditionalFormatting sqref="J123">
    <cfRule type="expression" dxfId="341" priority="343">
      <formula>VLOOKUP($K116,$G$8:$G$11,1,0)</formula>
    </cfRule>
  </conditionalFormatting>
  <conditionalFormatting sqref="J124">
    <cfRule type="expression" dxfId="340" priority="342">
      <formula>VLOOKUP($K116,$G$8:$G$11,1,0)</formula>
    </cfRule>
  </conditionalFormatting>
  <conditionalFormatting sqref="J125">
    <cfRule type="expression" dxfId="339" priority="341">
      <formula>VLOOKUP($K116,$G$8:$G$11,1,0)</formula>
    </cfRule>
  </conditionalFormatting>
  <conditionalFormatting sqref="J129">
    <cfRule type="expression" dxfId="338" priority="340">
      <formula>VLOOKUP($K126,$G$8:$G$11,1,0)</formula>
    </cfRule>
  </conditionalFormatting>
  <conditionalFormatting sqref="J130">
    <cfRule type="expression" dxfId="337" priority="338">
      <formula>VLOOKUP($K126,$G$8:$G$11,1,0)</formula>
    </cfRule>
  </conditionalFormatting>
  <conditionalFormatting sqref="J130:J135">
    <cfRule type="expression" dxfId="336" priority="339">
      <formula>VLOOKUP($K128,$G$8:$G$11,1,0)</formula>
    </cfRule>
  </conditionalFormatting>
  <conditionalFormatting sqref="J131">
    <cfRule type="expression" dxfId="335" priority="337">
      <formula>VLOOKUP($K126,$G$8:$G$11,1,0)</formula>
    </cfRule>
  </conditionalFormatting>
  <conditionalFormatting sqref="J132">
    <cfRule type="expression" dxfId="334" priority="336">
      <formula>VLOOKUP($K126,$G$8:$G$11,1,0)</formula>
    </cfRule>
  </conditionalFormatting>
  <conditionalFormatting sqref="J133">
    <cfRule type="expression" dxfId="333" priority="335">
      <formula>VLOOKUP($K126,$G$8:$G$11,1,0)</formula>
    </cfRule>
  </conditionalFormatting>
  <conditionalFormatting sqref="J134">
    <cfRule type="expression" dxfId="332" priority="334">
      <formula>VLOOKUP($K126,$G$8:$G$11,1,0)</formula>
    </cfRule>
  </conditionalFormatting>
  <conditionalFormatting sqref="J135">
    <cfRule type="expression" dxfId="331" priority="333">
      <formula>VLOOKUP($K126,$G$8:$G$11,1,0)</formula>
    </cfRule>
  </conditionalFormatting>
  <conditionalFormatting sqref="J139">
    <cfRule type="expression" dxfId="330" priority="332">
      <formula>VLOOKUP($K136,$G$8:$G$11,1,0)</formula>
    </cfRule>
  </conditionalFormatting>
  <conditionalFormatting sqref="J140">
    <cfRule type="expression" dxfId="329" priority="330">
      <formula>VLOOKUP($K136,$G$8:$G$11,1,0)</formula>
    </cfRule>
  </conditionalFormatting>
  <conditionalFormatting sqref="J140:J145">
    <cfRule type="expression" dxfId="328" priority="331">
      <formula>VLOOKUP($K138,$G$8:$G$11,1,0)</formula>
    </cfRule>
  </conditionalFormatting>
  <conditionalFormatting sqref="J141">
    <cfRule type="expression" dxfId="327" priority="329">
      <formula>VLOOKUP($K136,$G$8:$G$11,1,0)</formula>
    </cfRule>
  </conditionalFormatting>
  <conditionalFormatting sqref="J142">
    <cfRule type="expression" dxfId="326" priority="328">
      <formula>VLOOKUP($K136,$G$8:$G$11,1,0)</formula>
    </cfRule>
  </conditionalFormatting>
  <conditionalFormatting sqref="J143">
    <cfRule type="expression" dxfId="325" priority="327">
      <formula>VLOOKUP($K136,$G$8:$G$11,1,0)</formula>
    </cfRule>
  </conditionalFormatting>
  <conditionalFormatting sqref="J144">
    <cfRule type="expression" dxfId="324" priority="326">
      <formula>VLOOKUP($K136,$G$8:$G$11,1,0)</formula>
    </cfRule>
  </conditionalFormatting>
  <conditionalFormatting sqref="J145">
    <cfRule type="expression" dxfId="323" priority="325">
      <formula>VLOOKUP($K136,$G$8:$G$11,1,0)</formula>
    </cfRule>
  </conditionalFormatting>
  <conditionalFormatting sqref="J149">
    <cfRule type="expression" dxfId="322" priority="324">
      <formula>VLOOKUP($K146,$G$8:$G$11,1,0)</formula>
    </cfRule>
  </conditionalFormatting>
  <conditionalFormatting sqref="J150">
    <cfRule type="expression" dxfId="321" priority="322">
      <formula>VLOOKUP($K146,$G$8:$G$11,1,0)</formula>
    </cfRule>
  </conditionalFormatting>
  <conditionalFormatting sqref="J150:J155">
    <cfRule type="expression" dxfId="320" priority="323">
      <formula>VLOOKUP($K148,$G$8:$G$11,1,0)</formula>
    </cfRule>
  </conditionalFormatting>
  <conditionalFormatting sqref="J151">
    <cfRule type="expression" dxfId="319" priority="321">
      <formula>VLOOKUP($K146,$G$8:$G$11,1,0)</formula>
    </cfRule>
  </conditionalFormatting>
  <conditionalFormatting sqref="J152">
    <cfRule type="expression" dxfId="318" priority="320">
      <formula>VLOOKUP($K146,$G$8:$G$11,1,0)</formula>
    </cfRule>
  </conditionalFormatting>
  <conditionalFormatting sqref="J153">
    <cfRule type="expression" dxfId="317" priority="319">
      <formula>VLOOKUP($K146,$G$8:$G$11,1,0)</formula>
    </cfRule>
  </conditionalFormatting>
  <conditionalFormatting sqref="J154">
    <cfRule type="expression" dxfId="316" priority="318">
      <formula>VLOOKUP($K146,$G$8:$G$11,1,0)</formula>
    </cfRule>
  </conditionalFormatting>
  <conditionalFormatting sqref="J155">
    <cfRule type="expression" dxfId="315" priority="317">
      <formula>VLOOKUP($K146,$G$8:$G$11,1,0)</formula>
    </cfRule>
  </conditionalFormatting>
  <conditionalFormatting sqref="J159">
    <cfRule type="expression" dxfId="314" priority="316">
      <formula>VLOOKUP($K156,$G$8:$G$11,1,0)</formula>
    </cfRule>
  </conditionalFormatting>
  <conditionalFormatting sqref="J160">
    <cfRule type="expression" dxfId="313" priority="314">
      <formula>VLOOKUP($K156,$G$8:$G$11,1,0)</formula>
    </cfRule>
  </conditionalFormatting>
  <conditionalFormatting sqref="J160:J165">
    <cfRule type="expression" dxfId="312" priority="315">
      <formula>VLOOKUP($K158,$G$8:$G$11,1,0)</formula>
    </cfRule>
  </conditionalFormatting>
  <conditionalFormatting sqref="J161">
    <cfRule type="expression" dxfId="311" priority="313">
      <formula>VLOOKUP($K156,$G$8:$G$11,1,0)</formula>
    </cfRule>
  </conditionalFormatting>
  <conditionalFormatting sqref="J162">
    <cfRule type="expression" dxfId="310" priority="312">
      <formula>VLOOKUP($K156,$G$8:$G$11,1,0)</formula>
    </cfRule>
  </conditionalFormatting>
  <conditionalFormatting sqref="J163">
    <cfRule type="expression" dxfId="309" priority="311">
      <formula>VLOOKUP($K156,$G$8:$G$11,1,0)</formula>
    </cfRule>
  </conditionalFormatting>
  <conditionalFormatting sqref="J164">
    <cfRule type="expression" dxfId="308" priority="310">
      <formula>VLOOKUP($K156,$G$8:$G$11,1,0)</formula>
    </cfRule>
  </conditionalFormatting>
  <conditionalFormatting sqref="J165">
    <cfRule type="expression" dxfId="307" priority="309">
      <formula>VLOOKUP($K156,$G$8:$G$11,1,0)</formula>
    </cfRule>
  </conditionalFormatting>
  <conditionalFormatting sqref="J169">
    <cfRule type="expression" dxfId="306" priority="308">
      <formula>VLOOKUP($K166,$G$8:$G$11,1,0)</formula>
    </cfRule>
  </conditionalFormatting>
  <conditionalFormatting sqref="J170">
    <cfRule type="expression" dxfId="305" priority="306">
      <formula>VLOOKUP($K166,$G$8:$G$11,1,0)</formula>
    </cfRule>
  </conditionalFormatting>
  <conditionalFormatting sqref="J170:J175">
    <cfRule type="expression" dxfId="304" priority="307">
      <formula>VLOOKUP($K168,$G$8:$G$11,1,0)</formula>
    </cfRule>
  </conditionalFormatting>
  <conditionalFormatting sqref="J171">
    <cfRule type="expression" dxfId="303" priority="305">
      <formula>VLOOKUP($K166,$G$8:$G$11,1,0)</formula>
    </cfRule>
  </conditionalFormatting>
  <conditionalFormatting sqref="J172">
    <cfRule type="expression" dxfId="302" priority="304">
      <formula>VLOOKUP($K166,$G$8:$G$11,1,0)</formula>
    </cfRule>
  </conditionalFormatting>
  <conditionalFormatting sqref="J173">
    <cfRule type="expression" dxfId="301" priority="303">
      <formula>VLOOKUP($K166,$G$8:$G$11,1,0)</formula>
    </cfRule>
  </conditionalFormatting>
  <conditionalFormatting sqref="J174">
    <cfRule type="expression" dxfId="300" priority="302">
      <formula>VLOOKUP($K166,$G$8:$G$11,1,0)</formula>
    </cfRule>
  </conditionalFormatting>
  <conditionalFormatting sqref="J175">
    <cfRule type="expression" dxfId="299" priority="301">
      <formula>VLOOKUP($K166,$G$8:$G$11,1,0)</formula>
    </cfRule>
  </conditionalFormatting>
  <conditionalFormatting sqref="J179">
    <cfRule type="expression" dxfId="298" priority="300">
      <formula>VLOOKUP($K176,$G$8:$G$11,1,0)</formula>
    </cfRule>
  </conditionalFormatting>
  <conditionalFormatting sqref="J180">
    <cfRule type="expression" dxfId="297" priority="298">
      <formula>VLOOKUP($K176,$G$8:$G$11,1,0)</formula>
    </cfRule>
  </conditionalFormatting>
  <conditionalFormatting sqref="J180:J185">
    <cfRule type="expression" dxfId="296" priority="299">
      <formula>VLOOKUP($K178,$G$8:$G$11,1,0)</formula>
    </cfRule>
  </conditionalFormatting>
  <conditionalFormatting sqref="J181">
    <cfRule type="expression" dxfId="295" priority="297">
      <formula>VLOOKUP($K176,$G$8:$G$11,1,0)</formula>
    </cfRule>
  </conditionalFormatting>
  <conditionalFormatting sqref="J182">
    <cfRule type="expression" dxfId="294" priority="296">
      <formula>VLOOKUP($K176,$G$8:$G$11,1,0)</formula>
    </cfRule>
  </conditionalFormatting>
  <conditionalFormatting sqref="J183">
    <cfRule type="expression" dxfId="293" priority="295">
      <formula>VLOOKUP($K176,$G$8:$G$11,1,0)</formula>
    </cfRule>
  </conditionalFormatting>
  <conditionalFormatting sqref="J184">
    <cfRule type="expression" dxfId="292" priority="294">
      <formula>VLOOKUP($K176,$G$8:$G$11,1,0)</formula>
    </cfRule>
  </conditionalFormatting>
  <conditionalFormatting sqref="J185">
    <cfRule type="expression" dxfId="291" priority="293">
      <formula>VLOOKUP($K176,$G$8:$G$11,1,0)</formula>
    </cfRule>
  </conditionalFormatting>
  <conditionalFormatting sqref="J189">
    <cfRule type="expression" dxfId="290" priority="292">
      <formula>VLOOKUP($K186,$G$8:$G$11,1,0)</formula>
    </cfRule>
  </conditionalFormatting>
  <conditionalFormatting sqref="J190">
    <cfRule type="expression" dxfId="289" priority="290">
      <formula>VLOOKUP($K186,$G$8:$G$11,1,0)</formula>
    </cfRule>
  </conditionalFormatting>
  <conditionalFormatting sqref="J190:J195">
    <cfRule type="expression" dxfId="288" priority="291">
      <formula>VLOOKUP($K188,$G$8:$G$11,1,0)</formula>
    </cfRule>
  </conditionalFormatting>
  <conditionalFormatting sqref="J191">
    <cfRule type="expression" dxfId="287" priority="289">
      <formula>VLOOKUP($K186,$G$8:$G$11,1,0)</formula>
    </cfRule>
  </conditionalFormatting>
  <conditionalFormatting sqref="J192">
    <cfRule type="expression" dxfId="286" priority="288">
      <formula>VLOOKUP($K186,$G$8:$G$11,1,0)</formula>
    </cfRule>
  </conditionalFormatting>
  <conditionalFormatting sqref="J193">
    <cfRule type="expression" dxfId="285" priority="287">
      <formula>VLOOKUP($K186,$G$8:$G$11,1,0)</formula>
    </cfRule>
  </conditionalFormatting>
  <conditionalFormatting sqref="J194">
    <cfRule type="expression" dxfId="284" priority="286">
      <formula>VLOOKUP($K186,$G$8:$G$11,1,0)</formula>
    </cfRule>
  </conditionalFormatting>
  <conditionalFormatting sqref="J195">
    <cfRule type="expression" dxfId="283" priority="285">
      <formula>VLOOKUP($K186,$G$8:$G$11,1,0)</formula>
    </cfRule>
  </conditionalFormatting>
  <conditionalFormatting sqref="J199">
    <cfRule type="expression" dxfId="282" priority="284">
      <formula>VLOOKUP($K196,$G$8:$G$11,1,0)</formula>
    </cfRule>
  </conditionalFormatting>
  <conditionalFormatting sqref="J200">
    <cfRule type="expression" dxfId="281" priority="282">
      <formula>VLOOKUP($K196,$G$8:$G$11,1,0)</formula>
    </cfRule>
  </conditionalFormatting>
  <conditionalFormatting sqref="J200:J205">
    <cfRule type="expression" dxfId="280" priority="283">
      <formula>VLOOKUP($K198,$G$8:$G$11,1,0)</formula>
    </cfRule>
  </conditionalFormatting>
  <conditionalFormatting sqref="J201">
    <cfRule type="expression" dxfId="279" priority="281">
      <formula>VLOOKUP($K196,$G$8:$G$11,1,0)</formula>
    </cfRule>
  </conditionalFormatting>
  <conditionalFormatting sqref="J202">
    <cfRule type="expression" dxfId="278" priority="280">
      <formula>VLOOKUP($K196,$G$8:$G$11,1,0)</formula>
    </cfRule>
  </conditionalFormatting>
  <conditionalFormatting sqref="J203">
    <cfRule type="expression" dxfId="277" priority="279">
      <formula>VLOOKUP($K196,$G$8:$G$11,1,0)</formula>
    </cfRule>
  </conditionalFormatting>
  <conditionalFormatting sqref="J204">
    <cfRule type="expression" dxfId="276" priority="278">
      <formula>VLOOKUP($K196,$G$8:$G$11,1,0)</formula>
    </cfRule>
  </conditionalFormatting>
  <conditionalFormatting sqref="J205">
    <cfRule type="expression" dxfId="275" priority="277">
      <formula>VLOOKUP($K196,$G$8:$G$11,1,0)</formula>
    </cfRule>
  </conditionalFormatting>
  <conditionalFormatting sqref="J209">
    <cfRule type="expression" dxfId="274" priority="276">
      <formula>VLOOKUP($K206,$G$8:$G$11,1,0)</formula>
    </cfRule>
  </conditionalFormatting>
  <conditionalFormatting sqref="J210">
    <cfRule type="expression" dxfId="273" priority="274">
      <formula>VLOOKUP($K206,$G$8:$G$11,1,0)</formula>
    </cfRule>
  </conditionalFormatting>
  <conditionalFormatting sqref="J210:J215">
    <cfRule type="expression" dxfId="272" priority="275">
      <formula>VLOOKUP($K208,$G$8:$G$11,1,0)</formula>
    </cfRule>
  </conditionalFormatting>
  <conditionalFormatting sqref="J211">
    <cfRule type="expression" dxfId="271" priority="273">
      <formula>VLOOKUP($K206,$G$8:$G$11,1,0)</formula>
    </cfRule>
  </conditionalFormatting>
  <conditionalFormatting sqref="J212">
    <cfRule type="expression" dxfId="270" priority="272">
      <formula>VLOOKUP($K206,$G$8:$G$11,1,0)</formula>
    </cfRule>
  </conditionalFormatting>
  <conditionalFormatting sqref="J213">
    <cfRule type="expression" dxfId="269" priority="271">
      <formula>VLOOKUP($K206,$G$8:$G$11,1,0)</formula>
    </cfRule>
  </conditionalFormatting>
  <conditionalFormatting sqref="J214">
    <cfRule type="expression" dxfId="268" priority="270">
      <formula>VLOOKUP($K206,$G$8:$G$11,1,0)</formula>
    </cfRule>
  </conditionalFormatting>
  <conditionalFormatting sqref="J215">
    <cfRule type="expression" dxfId="267" priority="269">
      <formula>VLOOKUP($K206,$G$8:$G$11,1,0)</formula>
    </cfRule>
  </conditionalFormatting>
  <conditionalFormatting sqref="K6:K7">
    <cfRule type="expression" dxfId="266" priority="854">
      <formula>VLOOKUP($K6,$G$8:$G$11,1,0)</formula>
    </cfRule>
  </conditionalFormatting>
  <conditionalFormatting sqref="K7 K17 K27 K37 K47 K57 K67 K77 K87 K97 K107 K117 K127 K137 K147 K157 K167 K177 K187 K197 K207">
    <cfRule type="expression" dxfId="265" priority="733">
      <formula>VLOOKUP($K6,$G$8:$G$11,1,0)</formula>
    </cfRule>
  </conditionalFormatting>
  <conditionalFormatting sqref="K16:K17">
    <cfRule type="expression" dxfId="264" priority="788">
      <formula>VLOOKUP($K16,$G$8:$G$11,1,0)</formula>
    </cfRule>
  </conditionalFormatting>
  <conditionalFormatting sqref="K26:K27">
    <cfRule type="expression" dxfId="263" priority="787">
      <formula>VLOOKUP($K26,$G$8:$G$11,1,0)</formula>
    </cfRule>
  </conditionalFormatting>
  <conditionalFormatting sqref="K36:K37">
    <cfRule type="expression" dxfId="262" priority="786">
      <formula>VLOOKUP($K36,$G$8:$G$11,1,0)</formula>
    </cfRule>
  </conditionalFormatting>
  <conditionalFormatting sqref="K46:K47">
    <cfRule type="expression" dxfId="261" priority="785">
      <formula>VLOOKUP($K46,$G$8:$G$11,1,0)</formula>
    </cfRule>
  </conditionalFormatting>
  <conditionalFormatting sqref="K56:K57">
    <cfRule type="expression" dxfId="260" priority="784">
      <formula>VLOOKUP($K56,$G$8:$G$11,1,0)</formula>
    </cfRule>
  </conditionalFormatting>
  <conditionalFormatting sqref="K66:K67">
    <cfRule type="expression" dxfId="259" priority="783">
      <formula>VLOOKUP($K66,$G$8:$G$11,1,0)</formula>
    </cfRule>
  </conditionalFormatting>
  <conditionalFormatting sqref="K76:K77">
    <cfRule type="expression" dxfId="258" priority="782">
      <formula>VLOOKUP($K76,$G$8:$G$11,1,0)</formula>
    </cfRule>
  </conditionalFormatting>
  <conditionalFormatting sqref="K86:K87">
    <cfRule type="expression" dxfId="257" priority="24">
      <formula>VLOOKUP($K86,$G$8:$G$11,1,0)</formula>
    </cfRule>
  </conditionalFormatting>
  <conditionalFormatting sqref="K96:K97">
    <cfRule type="expression" dxfId="256" priority="23">
      <formula>VLOOKUP($K96,$G$8:$G$11,1,0)</formula>
    </cfRule>
  </conditionalFormatting>
  <conditionalFormatting sqref="K106:K107">
    <cfRule type="expression" dxfId="255" priority="779">
      <formula>VLOOKUP($K106,$G$8:$G$11,1,0)</formula>
    </cfRule>
  </conditionalFormatting>
  <conditionalFormatting sqref="K116:K117">
    <cfRule type="expression" dxfId="254" priority="778">
      <formula>VLOOKUP($K116,$G$8:$G$11,1,0)</formula>
    </cfRule>
  </conditionalFormatting>
  <conditionalFormatting sqref="K126:K127">
    <cfRule type="expression" dxfId="253" priority="777">
      <formula>VLOOKUP($K126,$G$8:$G$11,1,0)</formula>
    </cfRule>
  </conditionalFormatting>
  <conditionalFormatting sqref="K136:K137">
    <cfRule type="expression" dxfId="252" priority="776">
      <formula>VLOOKUP($K136,$G$8:$G$11,1,0)</formula>
    </cfRule>
  </conditionalFormatting>
  <conditionalFormatting sqref="K146:K147">
    <cfRule type="expression" dxfId="251" priority="775">
      <formula>VLOOKUP($K146,$G$8:$G$11,1,0)</formula>
    </cfRule>
  </conditionalFormatting>
  <conditionalFormatting sqref="K156:K157">
    <cfRule type="expression" dxfId="250" priority="774">
      <formula>VLOOKUP($K156,$G$8:$G$11,1,0)</formula>
    </cfRule>
  </conditionalFormatting>
  <conditionalFormatting sqref="K166:K167">
    <cfRule type="expression" dxfId="249" priority="773">
      <formula>VLOOKUP($K166,$G$8:$G$11,1,0)</formula>
    </cfRule>
  </conditionalFormatting>
  <conditionalFormatting sqref="K176:K177">
    <cfRule type="expression" dxfId="248" priority="772">
      <formula>VLOOKUP($K176,$G$8:$G$11,1,0)</formula>
    </cfRule>
  </conditionalFormatting>
  <conditionalFormatting sqref="K186:K187">
    <cfRule type="expression" dxfId="247" priority="771">
      <formula>VLOOKUP($K186,$G$8:$G$11,1,0)</formula>
    </cfRule>
  </conditionalFormatting>
  <conditionalFormatting sqref="K196:K197">
    <cfRule type="expression" dxfId="246" priority="770">
      <formula>VLOOKUP($K196,$G$8:$G$11,1,0)</formula>
    </cfRule>
  </conditionalFormatting>
  <conditionalFormatting sqref="K206:K207">
    <cfRule type="expression" dxfId="245" priority="769">
      <formula>VLOOKUP($K206,$G$8:$G$11,1,0)</formula>
    </cfRule>
  </conditionalFormatting>
  <conditionalFormatting sqref="K8:L8 K18:L18 K28:L28 K38:L38 K48:L48 K58:L58 K68:L68 K78:L78 K88:L88 K98:L98 K108:L108 K128:L128 K138:L138 K148:L148 K158:L158 K178:L178 K188:L188 K198:L198 K208:L208">
    <cfRule type="expression" dxfId="244" priority="853">
      <formula>VLOOKUP($K6,$G$8:$G$11,1,0)</formula>
    </cfRule>
  </conditionalFormatting>
  <conditionalFormatting sqref="K14:L14 K24:L24 K34:L34 K44:L44 K54:L54 K64:L64 K74:L74 K84:L84 K94:L94 K104:L104 K114:L114 K124:L124 K134:L134 K144:L144 K154:L154 K164:L164 K184:L184 K194:L194 K204:L204">
    <cfRule type="expression" dxfId="243" priority="844">
      <formula>VLOOKUP($K6,$G$8:$G$11,1,0)</formula>
    </cfRule>
  </conditionalFormatting>
  <conditionalFormatting sqref="K15:L15 K25:L25 K35:L35 K45:L45 K55:L55 K65:L65 K75:L75 K85:L85 K95:L95 K105:L105 K115:L115 K125:L125 K135:L135 K145:L145 K155:L155 K165:L165 K175:L175 K185:L185 K195:L195 K205:L205 K215:L215">
    <cfRule type="expression" dxfId="242" priority="843">
      <formula>VLOOKUP($K6,$G$8:$G$11,1,0)</formula>
    </cfRule>
  </conditionalFormatting>
  <conditionalFormatting sqref="K118:L118">
    <cfRule type="expression" dxfId="241" priority="28">
      <formula>VLOOKUP($K116,$G$8:$G$11,1,0)</formula>
    </cfRule>
  </conditionalFormatting>
  <conditionalFormatting sqref="K168:L168">
    <cfRule type="expression" dxfId="240" priority="27">
      <formula>VLOOKUP($K166,$G$8:$G$11,1,0)</formula>
    </cfRule>
  </conditionalFormatting>
  <conditionalFormatting sqref="K174:L174">
    <cfRule type="expression" dxfId="239" priority="1763">
      <formula>VLOOKUP($K166,$G$8:$G$11,1,0)</formula>
    </cfRule>
  </conditionalFormatting>
  <conditionalFormatting sqref="K214:L214">
    <cfRule type="expression" dxfId="238" priority="629">
      <formula>VLOOKUP($K206,$G$8:$G$11,1,0)</formula>
    </cfRule>
  </conditionalFormatting>
  <conditionalFormatting sqref="Q8">
    <cfRule type="expression" dxfId="237" priority="1912">
      <formula>VLOOKUP($R6,$G$8:$G$11,1,0)</formula>
    </cfRule>
  </conditionalFormatting>
  <conditionalFormatting sqref="Q10">
    <cfRule type="expression" dxfId="236" priority="841">
      <formula>VLOOKUP($R6,$G$8:$G$11,1,0)</formula>
    </cfRule>
  </conditionalFormatting>
  <conditionalFormatting sqref="Q18">
    <cfRule type="expression" dxfId="235" priority="478">
      <formula>VLOOKUP($R16,$G$8:$G$11,1,0)</formula>
    </cfRule>
  </conditionalFormatting>
  <conditionalFormatting sqref="Q20">
    <cfRule type="expression" dxfId="234" priority="626">
      <formula>VLOOKUP($R16,$G$8:$G$11,1,0)</formula>
    </cfRule>
  </conditionalFormatting>
  <conditionalFormatting sqref="Q22">
    <cfRule type="expression" dxfId="233" priority="627">
      <formula>VLOOKUP($K16,$G$8:$G$11,1,0)</formula>
    </cfRule>
  </conditionalFormatting>
  <conditionalFormatting sqref="Q28">
    <cfRule type="expression" dxfId="232" priority="477">
      <formula>VLOOKUP($R26,$G$8:$G$11,1,0)</formula>
    </cfRule>
  </conditionalFormatting>
  <conditionalFormatting sqref="Q30">
    <cfRule type="expression" dxfId="231" priority="623">
      <formula>VLOOKUP($R26,$G$8:$G$11,1,0)</formula>
    </cfRule>
  </conditionalFormatting>
  <conditionalFormatting sqref="Q32">
    <cfRule type="expression" dxfId="230" priority="624">
      <formula>VLOOKUP($K26,$G$8:$G$11,1,0)</formula>
    </cfRule>
  </conditionalFormatting>
  <conditionalFormatting sqref="Q38">
    <cfRule type="expression" dxfId="229" priority="476">
      <formula>VLOOKUP($R36,$G$8:$G$11,1,0)</formula>
    </cfRule>
  </conditionalFormatting>
  <conditionalFormatting sqref="Q40">
    <cfRule type="expression" dxfId="228" priority="620">
      <formula>VLOOKUP($R36,$G$8:$G$11,1,0)</formula>
    </cfRule>
  </conditionalFormatting>
  <conditionalFormatting sqref="Q42">
    <cfRule type="expression" dxfId="227" priority="621">
      <formula>VLOOKUP($K36,$G$8:$G$11,1,0)</formula>
    </cfRule>
  </conditionalFormatting>
  <conditionalFormatting sqref="Q48">
    <cfRule type="expression" dxfId="226" priority="475">
      <formula>VLOOKUP($R46,$G$8:$G$11,1,0)</formula>
    </cfRule>
  </conditionalFormatting>
  <conditionalFormatting sqref="Q50">
    <cfRule type="expression" dxfId="225" priority="617">
      <formula>VLOOKUP($R46,$G$8:$G$11,1,0)</formula>
    </cfRule>
  </conditionalFormatting>
  <conditionalFormatting sqref="Q52">
    <cfRule type="expression" dxfId="224" priority="618">
      <formula>VLOOKUP($K46,$G$8:$G$11,1,0)</formula>
    </cfRule>
  </conditionalFormatting>
  <conditionalFormatting sqref="Q58">
    <cfRule type="expression" dxfId="223" priority="474">
      <formula>VLOOKUP($R56,$G$8:$G$11,1,0)</formula>
    </cfRule>
  </conditionalFormatting>
  <conditionalFormatting sqref="Q60">
    <cfRule type="expression" dxfId="222" priority="614">
      <formula>VLOOKUP($R56,$G$8:$G$11,1,0)</formula>
    </cfRule>
  </conditionalFormatting>
  <conditionalFormatting sqref="Q62">
    <cfRule type="expression" dxfId="221" priority="615">
      <formula>VLOOKUP($K56,$G$8:$G$11,1,0)</formula>
    </cfRule>
  </conditionalFormatting>
  <conditionalFormatting sqref="Q68">
    <cfRule type="expression" dxfId="220" priority="473">
      <formula>VLOOKUP($R66,$G$8:$G$11,1,0)</formula>
    </cfRule>
  </conditionalFormatting>
  <conditionalFormatting sqref="Q70">
    <cfRule type="expression" dxfId="219" priority="611">
      <formula>VLOOKUP($R66,$G$8:$G$11,1,0)</formula>
    </cfRule>
  </conditionalFormatting>
  <conditionalFormatting sqref="Q72">
    <cfRule type="expression" dxfId="218" priority="612">
      <formula>VLOOKUP($K66,$G$8:$G$11,1,0)</formula>
    </cfRule>
  </conditionalFormatting>
  <conditionalFormatting sqref="Q78">
    <cfRule type="expression" dxfId="217" priority="472">
      <formula>VLOOKUP($R76,$G$8:$G$11,1,0)</formula>
    </cfRule>
  </conditionalFormatting>
  <conditionalFormatting sqref="Q80">
    <cfRule type="expression" dxfId="216" priority="608">
      <formula>VLOOKUP($R76,$G$8:$G$11,1,0)</formula>
    </cfRule>
  </conditionalFormatting>
  <conditionalFormatting sqref="Q82">
    <cfRule type="expression" dxfId="215" priority="609">
      <formula>VLOOKUP($K76,$G$8:$G$11,1,0)</formula>
    </cfRule>
  </conditionalFormatting>
  <conditionalFormatting sqref="Q88">
    <cfRule type="expression" dxfId="214" priority="4">
      <formula>VLOOKUP($R86,$G$8:$G$11,1,0)</formula>
    </cfRule>
  </conditionalFormatting>
  <conditionalFormatting sqref="Q90">
    <cfRule type="expression" dxfId="213" priority="5">
      <formula>VLOOKUP($R86,$G$8:$G$11,1,0)</formula>
    </cfRule>
  </conditionalFormatting>
  <conditionalFormatting sqref="Q92">
    <cfRule type="expression" dxfId="212" priority="6">
      <formula>VLOOKUP($K86,$G$8:$G$11,1,0)</formula>
    </cfRule>
  </conditionalFormatting>
  <conditionalFormatting sqref="Q98">
    <cfRule type="expression" dxfId="211" priority="1">
      <formula>VLOOKUP($R96,$G$8:$G$11,1,0)</formula>
    </cfRule>
  </conditionalFormatting>
  <conditionalFormatting sqref="Q100">
    <cfRule type="expression" dxfId="210" priority="2">
      <formula>VLOOKUP($R96,$G$8:$G$11,1,0)</formula>
    </cfRule>
  </conditionalFormatting>
  <conditionalFormatting sqref="Q102">
    <cfRule type="expression" dxfId="209" priority="3">
      <formula>VLOOKUP($K96,$G$8:$G$11,1,0)</formula>
    </cfRule>
  </conditionalFormatting>
  <conditionalFormatting sqref="Q108">
    <cfRule type="expression" dxfId="208" priority="469">
      <formula>VLOOKUP($R106,$G$8:$G$11,1,0)</formula>
    </cfRule>
  </conditionalFormatting>
  <conditionalFormatting sqref="Q110">
    <cfRule type="expression" dxfId="207" priority="599">
      <formula>VLOOKUP($R106,$G$8:$G$11,1,0)</formula>
    </cfRule>
  </conditionalFormatting>
  <conditionalFormatting sqref="Q112">
    <cfRule type="expression" dxfId="206" priority="600">
      <formula>VLOOKUP($K106,$G$8:$G$11,1,0)</formula>
    </cfRule>
  </conditionalFormatting>
  <conditionalFormatting sqref="Q118">
    <cfRule type="expression" dxfId="205" priority="468">
      <formula>VLOOKUP($R116,$G$8:$G$11,1,0)</formula>
    </cfRule>
  </conditionalFormatting>
  <conditionalFormatting sqref="Q120">
    <cfRule type="expression" dxfId="204" priority="596">
      <formula>VLOOKUP($R116,$G$8:$G$11,1,0)</formula>
    </cfRule>
  </conditionalFormatting>
  <conditionalFormatting sqref="Q122">
    <cfRule type="expression" dxfId="203" priority="597">
      <formula>VLOOKUP($K116,$G$8:$G$11,1,0)</formula>
    </cfRule>
  </conditionalFormatting>
  <conditionalFormatting sqref="Q128">
    <cfRule type="expression" dxfId="202" priority="467">
      <formula>VLOOKUP($R126,$G$8:$G$11,1,0)</formula>
    </cfRule>
  </conditionalFormatting>
  <conditionalFormatting sqref="Q130">
    <cfRule type="expression" dxfId="201" priority="593">
      <formula>VLOOKUP($R126,$G$8:$G$11,1,0)</formula>
    </cfRule>
  </conditionalFormatting>
  <conditionalFormatting sqref="Q132">
    <cfRule type="expression" dxfId="200" priority="594">
      <formula>VLOOKUP($K126,$G$8:$G$11,1,0)</formula>
    </cfRule>
  </conditionalFormatting>
  <conditionalFormatting sqref="Q138">
    <cfRule type="expression" dxfId="199" priority="466">
      <formula>VLOOKUP($R136,$G$8:$G$11,1,0)</formula>
    </cfRule>
  </conditionalFormatting>
  <conditionalFormatting sqref="Q140">
    <cfRule type="expression" dxfId="198" priority="590">
      <formula>VLOOKUP($R136,$G$8:$G$11,1,0)</formula>
    </cfRule>
  </conditionalFormatting>
  <conditionalFormatting sqref="Q142">
    <cfRule type="expression" dxfId="197" priority="591">
      <formula>VLOOKUP($K136,$G$8:$G$11,1,0)</formula>
    </cfRule>
  </conditionalFormatting>
  <conditionalFormatting sqref="Q148">
    <cfRule type="expression" dxfId="196" priority="465">
      <formula>VLOOKUP($R146,$G$8:$G$11,1,0)</formula>
    </cfRule>
  </conditionalFormatting>
  <conditionalFormatting sqref="Q150">
    <cfRule type="expression" dxfId="195" priority="587">
      <formula>VLOOKUP($R146,$G$8:$G$11,1,0)</formula>
    </cfRule>
  </conditionalFormatting>
  <conditionalFormatting sqref="Q152">
    <cfRule type="expression" dxfId="194" priority="588">
      <formula>VLOOKUP($K146,$G$8:$G$11,1,0)</formula>
    </cfRule>
  </conditionalFormatting>
  <conditionalFormatting sqref="Q158">
    <cfRule type="expression" dxfId="193" priority="464">
      <formula>VLOOKUP($R156,$G$8:$G$11,1,0)</formula>
    </cfRule>
  </conditionalFormatting>
  <conditionalFormatting sqref="Q160">
    <cfRule type="expression" dxfId="192" priority="584">
      <formula>VLOOKUP($R156,$G$8:$G$11,1,0)</formula>
    </cfRule>
  </conditionalFormatting>
  <conditionalFormatting sqref="Q162">
    <cfRule type="expression" dxfId="191" priority="585">
      <formula>VLOOKUP($K156,$G$8:$G$11,1,0)</formula>
    </cfRule>
  </conditionalFormatting>
  <conditionalFormatting sqref="Q168">
    <cfRule type="expression" dxfId="190" priority="463">
      <formula>VLOOKUP($R166,$G$8:$G$11,1,0)</formula>
    </cfRule>
  </conditionalFormatting>
  <conditionalFormatting sqref="Q170">
    <cfRule type="expression" dxfId="189" priority="581">
      <formula>VLOOKUP($R166,$G$8:$G$11,1,0)</formula>
    </cfRule>
  </conditionalFormatting>
  <conditionalFormatting sqref="Q172">
    <cfRule type="expression" dxfId="188" priority="582">
      <formula>VLOOKUP($K166,$G$8:$G$11,1,0)</formula>
    </cfRule>
  </conditionalFormatting>
  <conditionalFormatting sqref="Q178">
    <cfRule type="expression" dxfId="187" priority="462">
      <formula>VLOOKUP($R176,$G$8:$G$11,1,0)</formula>
    </cfRule>
  </conditionalFormatting>
  <conditionalFormatting sqref="Q180">
    <cfRule type="expression" dxfId="186" priority="578">
      <formula>VLOOKUP($R176,$G$8:$G$11,1,0)</formula>
    </cfRule>
  </conditionalFormatting>
  <conditionalFormatting sqref="Q182">
    <cfRule type="expression" dxfId="185" priority="579">
      <formula>VLOOKUP($K176,$G$8:$G$11,1,0)</formula>
    </cfRule>
  </conditionalFormatting>
  <conditionalFormatting sqref="Q188">
    <cfRule type="expression" dxfId="184" priority="461">
      <formula>VLOOKUP($R186,$G$8:$G$11,1,0)</formula>
    </cfRule>
  </conditionalFormatting>
  <conditionalFormatting sqref="Q190">
    <cfRule type="expression" dxfId="183" priority="575">
      <formula>VLOOKUP($R186,$G$8:$G$11,1,0)</formula>
    </cfRule>
  </conditionalFormatting>
  <conditionalFormatting sqref="Q192">
    <cfRule type="expression" dxfId="182" priority="576">
      <formula>VLOOKUP($K186,$G$8:$G$11,1,0)</formula>
    </cfRule>
  </conditionalFormatting>
  <conditionalFormatting sqref="Q198">
    <cfRule type="expression" dxfId="181" priority="460">
      <formula>VLOOKUP($R196,$G$8:$G$11,1,0)</formula>
    </cfRule>
  </conditionalFormatting>
  <conditionalFormatting sqref="Q200">
    <cfRule type="expression" dxfId="180" priority="572">
      <formula>VLOOKUP($R196,$G$8:$G$11,1,0)</formula>
    </cfRule>
  </conditionalFormatting>
  <conditionalFormatting sqref="Q202">
    <cfRule type="expression" dxfId="179" priority="573">
      <formula>VLOOKUP($K196,$G$8:$G$11,1,0)</formula>
    </cfRule>
  </conditionalFormatting>
  <conditionalFormatting sqref="Q208">
    <cfRule type="expression" dxfId="178" priority="459">
      <formula>VLOOKUP($R206,$G$8:$G$11,1,0)</formula>
    </cfRule>
  </conditionalFormatting>
  <conditionalFormatting sqref="Q210">
    <cfRule type="expression" dxfId="177" priority="569">
      <formula>VLOOKUP($R206,$G$8:$G$11,1,0)</formula>
    </cfRule>
  </conditionalFormatting>
  <conditionalFormatting sqref="Q212">
    <cfRule type="expression" dxfId="176" priority="570">
      <formula>VLOOKUP($K206,$G$8:$G$11,1,0)</formula>
    </cfRule>
  </conditionalFormatting>
  <conditionalFormatting sqref="R6:R7 R16:R17 R26:R27 R36:R37 R46:R47 R56:R57 R66:R67 R76:R77 R86:R87 R96:R97 R106:R107 R116:R117 R126:R127 R136:R137 R146:R147 R156:R157 R166:R167 R176:R177 R186:R187 R196:R197 R206:R207">
    <cfRule type="expression" dxfId="175" priority="842">
      <formula>VLOOKUP($R6,$G$8:$G$11,1,0)</formula>
    </cfRule>
  </conditionalFormatting>
  <pageMargins left="0.7" right="0.7" top="0.78740157499999996" bottom="0.78740157499999996" header="0.3" footer="0.3"/>
  <pageSetup paperSize="9" scale="54" fitToHeight="0" orientation="landscape"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N340"/>
  <sheetViews>
    <sheetView showGridLines="0" topLeftCell="A34" workbookViewId="0">
      <selection activeCell="K41" sqref="K41"/>
    </sheetView>
  </sheetViews>
  <sheetFormatPr defaultColWidth="10.7109375" defaultRowHeight="12.75"/>
  <cols>
    <col min="1" max="1" width="6.5703125" style="20" customWidth="1"/>
    <col min="2" max="6" width="10.7109375" style="20"/>
    <col min="7" max="8" width="7.85546875" style="20" customWidth="1"/>
    <col min="9" max="9" width="9.140625" style="20" bestFit="1" customWidth="1"/>
    <col min="10" max="10" width="18" style="20" customWidth="1"/>
    <col min="11" max="12" width="21.28515625" style="20" customWidth="1"/>
    <col min="13" max="13" width="20.140625" style="20" customWidth="1"/>
    <col min="14" max="14" width="2.7109375" style="20" customWidth="1"/>
    <col min="15" max="16384" width="10.7109375" style="20"/>
  </cols>
  <sheetData>
    <row r="1" spans="1:14" ht="31.5">
      <c r="A1" s="230" t="s">
        <v>40</v>
      </c>
      <c r="B1" s="230"/>
      <c r="C1" s="230"/>
      <c r="D1" s="230"/>
      <c r="E1" s="230"/>
      <c r="F1" s="230"/>
      <c r="G1" s="230"/>
      <c r="H1" s="230"/>
      <c r="I1" s="230"/>
      <c r="J1" s="230"/>
      <c r="K1" s="230"/>
      <c r="L1" s="230"/>
      <c r="M1" s="230"/>
      <c r="N1" s="230"/>
    </row>
    <row r="2" spans="1:14" ht="7.15" customHeight="1">
      <c r="G2" s="85"/>
      <c r="N2" s="85"/>
    </row>
    <row r="3" spans="1:14" s="19" customFormat="1" ht="26.25">
      <c r="A3" s="19" t="s">
        <v>41</v>
      </c>
      <c r="G3" s="86"/>
      <c r="J3" s="19" t="s">
        <v>42</v>
      </c>
      <c r="N3" s="86"/>
    </row>
    <row r="4" spans="1:14" ht="26.65" customHeight="1">
      <c r="A4" s="183" t="s">
        <v>43</v>
      </c>
      <c r="B4" s="220"/>
      <c r="C4" s="220"/>
      <c r="D4" s="220"/>
      <c r="E4" s="220"/>
      <c r="F4" s="220"/>
      <c r="G4" s="222"/>
      <c r="H4" s="96"/>
      <c r="I4" s="70"/>
      <c r="J4" s="183" t="s">
        <v>44</v>
      </c>
      <c r="K4" s="183"/>
      <c r="L4" s="183"/>
      <c r="M4" s="183"/>
      <c r="N4" s="150"/>
    </row>
    <row r="5" spans="1:14" ht="6.75" customHeight="1" thickBot="1">
      <c r="F5" s="74"/>
      <c r="G5" s="88"/>
      <c r="H5" s="74"/>
      <c r="I5" s="74"/>
      <c r="N5" s="85"/>
    </row>
    <row r="6" spans="1:14" ht="15" customHeight="1" thickTop="1">
      <c r="B6" s="223">
        <f>'Planification Sport'!B6</f>
        <v>2028</v>
      </c>
      <c r="C6" s="224"/>
      <c r="D6" s="224"/>
      <c r="E6" s="225"/>
      <c r="F6" s="77"/>
      <c r="G6" s="97"/>
      <c r="H6" s="78"/>
      <c r="I6" s="113">
        <f ca="1">'Planification Sport'!$G$6</f>
        <v>45890</v>
      </c>
      <c r="J6" s="29"/>
      <c r="K6" s="223">
        <f>B6</f>
        <v>2028</v>
      </c>
      <c r="L6" s="225"/>
      <c r="N6" s="85"/>
    </row>
    <row r="7" spans="1:14" ht="15" customHeight="1">
      <c r="B7" s="227" t="str">
        <f>$B6-1&amp;"/"&amp;$B6</f>
        <v>2027/2028</v>
      </c>
      <c r="C7" s="228"/>
      <c r="D7" s="228"/>
      <c r="E7" s="229"/>
      <c r="F7" s="77"/>
      <c r="G7" s="97"/>
      <c r="H7" s="78"/>
      <c r="I7" s="113"/>
      <c r="J7" s="29"/>
      <c r="K7" s="227" t="str">
        <f>$K6-1&amp;"/"&amp;$K6</f>
        <v>2027/2028</v>
      </c>
      <c r="L7" s="229"/>
      <c r="N7" s="85"/>
    </row>
    <row r="8" spans="1:14" ht="15" customHeight="1">
      <c r="A8" s="226" t="s">
        <v>41</v>
      </c>
      <c r="B8" s="184"/>
      <c r="C8" s="185"/>
      <c r="D8" s="185"/>
      <c r="E8" s="186"/>
      <c r="F8" s="79"/>
      <c r="G8" s="98"/>
      <c r="H8" s="80"/>
      <c r="I8" s="114">
        <f ca="1">YEAR(I6)</f>
        <v>2025</v>
      </c>
      <c r="J8" s="30"/>
      <c r="K8" s="158" t="s">
        <v>29</v>
      </c>
      <c r="L8" s="159" t="s">
        <v>42</v>
      </c>
      <c r="N8" s="85"/>
    </row>
    <row r="9" spans="1:14" ht="15" customHeight="1">
      <c r="A9" s="226"/>
      <c r="B9" s="184"/>
      <c r="C9" s="185"/>
      <c r="D9" s="185"/>
      <c r="E9" s="186"/>
      <c r="F9" s="81"/>
      <c r="G9" s="88"/>
      <c r="H9" s="74"/>
      <c r="I9" s="115">
        <f ca="1">I8+1</f>
        <v>2026</v>
      </c>
      <c r="J9" s="160" t="s">
        <v>45</v>
      </c>
      <c r="K9" s="132"/>
      <c r="L9" s="92"/>
      <c r="N9" s="85"/>
    </row>
    <row r="10" spans="1:14" ht="15" customHeight="1">
      <c r="A10" s="226"/>
      <c r="B10" s="184"/>
      <c r="C10" s="185"/>
      <c r="D10" s="185"/>
      <c r="E10" s="186"/>
      <c r="F10" s="81"/>
      <c r="G10" s="88"/>
      <c r="H10" s="74"/>
      <c r="I10" s="115">
        <f ca="1">I9+1</f>
        <v>2027</v>
      </c>
      <c r="J10" s="161" t="s">
        <v>46</v>
      </c>
      <c r="K10" s="133"/>
      <c r="L10" s="93"/>
      <c r="N10" s="85"/>
    </row>
    <row r="11" spans="1:14" ht="15" customHeight="1">
      <c r="A11" s="226"/>
      <c r="B11" s="184"/>
      <c r="C11" s="185"/>
      <c r="D11" s="185"/>
      <c r="E11" s="186"/>
      <c r="F11" s="81"/>
      <c r="G11" s="88"/>
      <c r="H11" s="74"/>
      <c r="I11" s="115">
        <f ca="1">I10+1</f>
        <v>2028</v>
      </c>
      <c r="J11" s="161" t="s">
        <v>47</v>
      </c>
      <c r="K11" s="134"/>
      <c r="L11" s="94"/>
      <c r="N11" s="85"/>
    </row>
    <row r="12" spans="1:14" ht="15" customHeight="1">
      <c r="A12" s="226"/>
      <c r="B12" s="184"/>
      <c r="C12" s="185"/>
      <c r="D12" s="185"/>
      <c r="E12" s="186"/>
      <c r="F12" s="82"/>
      <c r="G12" s="99"/>
      <c r="H12" s="83"/>
      <c r="I12" s="116"/>
      <c r="J12" s="161" t="s">
        <v>48</v>
      </c>
      <c r="K12" s="135"/>
      <c r="L12" s="93"/>
      <c r="N12" s="85"/>
    </row>
    <row r="13" spans="1:14" ht="15" customHeight="1" thickBot="1">
      <c r="A13" s="226"/>
      <c r="B13" s="184"/>
      <c r="C13" s="185"/>
      <c r="D13" s="185"/>
      <c r="E13" s="186"/>
      <c r="F13" s="82"/>
      <c r="G13" s="99"/>
      <c r="H13" s="83"/>
      <c r="I13" s="83"/>
      <c r="J13" s="161" t="s">
        <v>49</v>
      </c>
      <c r="K13" s="136"/>
      <c r="L13" s="94"/>
      <c r="N13" s="85"/>
    </row>
    <row r="14" spans="1:14" ht="15" customHeight="1" thickTop="1">
      <c r="B14" s="223">
        <f>B6+1</f>
        <v>2029</v>
      </c>
      <c r="C14" s="224"/>
      <c r="D14" s="224"/>
      <c r="E14" s="225"/>
      <c r="F14" s="74"/>
      <c r="G14" s="88"/>
      <c r="H14" s="74"/>
      <c r="I14" s="74"/>
      <c r="K14" s="223">
        <f>B14</f>
        <v>2029</v>
      </c>
      <c r="L14" s="225"/>
      <c r="N14" s="85"/>
    </row>
    <row r="15" spans="1:14" ht="15" customHeight="1">
      <c r="B15" s="227" t="str">
        <f>$B14-1&amp;"/"&amp;$B14</f>
        <v>2028/2029</v>
      </c>
      <c r="C15" s="228"/>
      <c r="D15" s="228"/>
      <c r="E15" s="229"/>
      <c r="F15" s="74"/>
      <c r="G15" s="88"/>
      <c r="H15" s="74"/>
      <c r="I15" s="74"/>
      <c r="K15" s="227" t="str">
        <f>$K14-1&amp;"/"&amp;$K14</f>
        <v>2028/2029</v>
      </c>
      <c r="L15" s="229"/>
      <c r="N15" s="85"/>
    </row>
    <row r="16" spans="1:14" ht="15" customHeight="1">
      <c r="A16" s="226" t="s">
        <v>41</v>
      </c>
      <c r="B16" s="184"/>
      <c r="C16" s="185"/>
      <c r="D16" s="185"/>
      <c r="E16" s="186"/>
      <c r="G16" s="88"/>
      <c r="H16" s="74"/>
      <c r="I16" s="74"/>
      <c r="K16" s="158" t="s">
        <v>29</v>
      </c>
      <c r="L16" s="159" t="s">
        <v>42</v>
      </c>
      <c r="N16" s="85"/>
    </row>
    <row r="17" spans="1:14" ht="15" customHeight="1">
      <c r="A17" s="226"/>
      <c r="B17" s="184"/>
      <c r="C17" s="185"/>
      <c r="D17" s="185"/>
      <c r="E17" s="186"/>
      <c r="G17" s="88"/>
      <c r="H17" s="74"/>
      <c r="I17" s="74"/>
      <c r="J17" s="160" t="s">
        <v>45</v>
      </c>
      <c r="K17" s="132"/>
      <c r="L17" s="92"/>
      <c r="N17" s="85"/>
    </row>
    <row r="18" spans="1:14" ht="15" customHeight="1">
      <c r="A18" s="226"/>
      <c r="B18" s="184"/>
      <c r="C18" s="185"/>
      <c r="D18" s="185"/>
      <c r="E18" s="186"/>
      <c r="G18" s="88"/>
      <c r="H18" s="74"/>
      <c r="I18" s="74"/>
      <c r="J18" s="161" t="s">
        <v>46</v>
      </c>
      <c r="K18" s="133"/>
      <c r="L18" s="93"/>
      <c r="N18" s="85"/>
    </row>
    <row r="19" spans="1:14" ht="15" customHeight="1">
      <c r="A19" s="226"/>
      <c r="B19" s="184"/>
      <c r="C19" s="185"/>
      <c r="D19" s="185"/>
      <c r="E19" s="186"/>
      <c r="G19" s="85"/>
      <c r="J19" s="161" t="s">
        <v>47</v>
      </c>
      <c r="K19" s="134"/>
      <c r="L19" s="94"/>
      <c r="N19" s="85"/>
    </row>
    <row r="20" spans="1:14" ht="15" customHeight="1">
      <c r="A20" s="226"/>
      <c r="B20" s="184"/>
      <c r="C20" s="185"/>
      <c r="D20" s="185"/>
      <c r="E20" s="186"/>
      <c r="G20" s="85"/>
      <c r="J20" s="161" t="s">
        <v>48</v>
      </c>
      <c r="K20" s="135"/>
      <c r="L20" s="93"/>
      <c r="N20" s="85"/>
    </row>
    <row r="21" spans="1:14" ht="15" customHeight="1" thickBot="1">
      <c r="A21" s="226"/>
      <c r="B21" s="184"/>
      <c r="C21" s="185"/>
      <c r="D21" s="185"/>
      <c r="E21" s="186"/>
      <c r="G21" s="85"/>
      <c r="J21" s="161" t="s">
        <v>49</v>
      </c>
      <c r="K21" s="136"/>
      <c r="L21" s="94"/>
      <c r="N21" s="85"/>
    </row>
    <row r="22" spans="1:14" ht="15" customHeight="1" thickTop="1">
      <c r="B22" s="223">
        <f>B14+1</f>
        <v>2030</v>
      </c>
      <c r="C22" s="224"/>
      <c r="D22" s="224"/>
      <c r="E22" s="225"/>
      <c r="G22" s="85"/>
      <c r="K22" s="223">
        <f>B22</f>
        <v>2030</v>
      </c>
      <c r="L22" s="225"/>
      <c r="N22" s="85"/>
    </row>
    <row r="23" spans="1:14" ht="15" customHeight="1">
      <c r="B23" s="227" t="str">
        <f>$B22-1&amp;"/"&amp;$B22</f>
        <v>2029/2030</v>
      </c>
      <c r="C23" s="228"/>
      <c r="D23" s="228"/>
      <c r="E23" s="229"/>
      <c r="G23" s="85"/>
      <c r="K23" s="227" t="str">
        <f>$K22-1&amp;"/"&amp;$K22</f>
        <v>2029/2030</v>
      </c>
      <c r="L23" s="229"/>
      <c r="N23" s="85"/>
    </row>
    <row r="24" spans="1:14" ht="15" customHeight="1">
      <c r="A24" s="226" t="s">
        <v>41</v>
      </c>
      <c r="B24" s="184"/>
      <c r="C24" s="185"/>
      <c r="D24" s="185"/>
      <c r="E24" s="186"/>
      <c r="G24" s="85"/>
      <c r="K24" s="158" t="s">
        <v>29</v>
      </c>
      <c r="L24" s="159" t="s">
        <v>42</v>
      </c>
      <c r="N24" s="85"/>
    </row>
    <row r="25" spans="1:14" ht="15" customHeight="1">
      <c r="A25" s="226"/>
      <c r="B25" s="184"/>
      <c r="C25" s="185"/>
      <c r="D25" s="185"/>
      <c r="E25" s="186"/>
      <c r="G25" s="85"/>
      <c r="J25" s="160" t="s">
        <v>45</v>
      </c>
      <c r="K25" s="132"/>
      <c r="L25" s="92"/>
      <c r="N25" s="85"/>
    </row>
    <row r="26" spans="1:14" ht="15" customHeight="1">
      <c r="A26" s="226"/>
      <c r="B26" s="184"/>
      <c r="C26" s="185"/>
      <c r="D26" s="185"/>
      <c r="E26" s="186"/>
      <c r="G26" s="85"/>
      <c r="J26" s="161" t="s">
        <v>46</v>
      </c>
      <c r="K26" s="133"/>
      <c r="L26" s="93"/>
      <c r="N26" s="85"/>
    </row>
    <row r="27" spans="1:14" ht="15" customHeight="1">
      <c r="A27" s="226"/>
      <c r="B27" s="184"/>
      <c r="C27" s="185"/>
      <c r="D27" s="185"/>
      <c r="E27" s="186"/>
      <c r="G27" s="85"/>
      <c r="J27" s="161" t="s">
        <v>47</v>
      </c>
      <c r="K27" s="134"/>
      <c r="L27" s="94"/>
      <c r="N27" s="85"/>
    </row>
    <row r="28" spans="1:14" ht="15" customHeight="1">
      <c r="A28" s="226"/>
      <c r="B28" s="184"/>
      <c r="C28" s="185"/>
      <c r="D28" s="185"/>
      <c r="E28" s="186"/>
      <c r="G28" s="85"/>
      <c r="J28" s="161" t="s">
        <v>48</v>
      </c>
      <c r="K28" s="135"/>
      <c r="L28" s="93"/>
      <c r="N28" s="85"/>
    </row>
    <row r="29" spans="1:14" ht="15" customHeight="1" thickBot="1">
      <c r="A29" s="226"/>
      <c r="B29" s="184"/>
      <c r="C29" s="185"/>
      <c r="D29" s="185"/>
      <c r="E29" s="186"/>
      <c r="G29" s="85"/>
      <c r="J29" s="161" t="s">
        <v>49</v>
      </c>
      <c r="K29" s="136"/>
      <c r="L29" s="94"/>
      <c r="N29" s="85"/>
    </row>
    <row r="30" spans="1:14" ht="15" customHeight="1" thickTop="1">
      <c r="B30" s="223">
        <f>B22+1</f>
        <v>2031</v>
      </c>
      <c r="C30" s="224"/>
      <c r="D30" s="224"/>
      <c r="E30" s="225"/>
      <c r="G30" s="85"/>
      <c r="K30" s="223">
        <f>B30</f>
        <v>2031</v>
      </c>
      <c r="L30" s="225"/>
      <c r="N30" s="85"/>
    </row>
    <row r="31" spans="1:14" ht="15" customHeight="1">
      <c r="B31" s="227" t="str">
        <f>$B30-1&amp;"/"&amp;$B30</f>
        <v>2030/2031</v>
      </c>
      <c r="C31" s="228"/>
      <c r="D31" s="228"/>
      <c r="E31" s="229"/>
      <c r="G31" s="85"/>
      <c r="K31" s="227" t="str">
        <f>$K30-1&amp;"/"&amp;$K30</f>
        <v>2030/2031</v>
      </c>
      <c r="L31" s="229"/>
      <c r="N31" s="85"/>
    </row>
    <row r="32" spans="1:14" ht="15" customHeight="1">
      <c r="A32" s="226" t="s">
        <v>41</v>
      </c>
      <c r="B32" s="184"/>
      <c r="C32" s="185"/>
      <c r="D32" s="185"/>
      <c r="E32" s="186"/>
      <c r="G32" s="85"/>
      <c r="K32" s="158" t="s">
        <v>29</v>
      </c>
      <c r="L32" s="159" t="s">
        <v>42</v>
      </c>
      <c r="N32" s="85"/>
    </row>
    <row r="33" spans="1:14" ht="15" customHeight="1">
      <c r="A33" s="226"/>
      <c r="B33" s="184"/>
      <c r="C33" s="185"/>
      <c r="D33" s="185"/>
      <c r="E33" s="186"/>
      <c r="G33" s="85"/>
      <c r="J33" s="160" t="s">
        <v>45</v>
      </c>
      <c r="K33" s="132"/>
      <c r="L33" s="92"/>
      <c r="N33" s="85"/>
    </row>
    <row r="34" spans="1:14" ht="15" customHeight="1">
      <c r="A34" s="226"/>
      <c r="B34" s="184"/>
      <c r="C34" s="185"/>
      <c r="D34" s="185"/>
      <c r="E34" s="186"/>
      <c r="G34" s="85"/>
      <c r="J34" s="161" t="s">
        <v>46</v>
      </c>
      <c r="K34" s="133"/>
      <c r="L34" s="93"/>
      <c r="N34" s="85"/>
    </row>
    <row r="35" spans="1:14" ht="15" customHeight="1">
      <c r="A35" s="226"/>
      <c r="B35" s="184"/>
      <c r="C35" s="185"/>
      <c r="D35" s="185"/>
      <c r="E35" s="186"/>
      <c r="G35" s="85"/>
      <c r="J35" s="161" t="s">
        <v>47</v>
      </c>
      <c r="K35" s="134"/>
      <c r="L35" s="94"/>
      <c r="N35" s="85"/>
    </row>
    <row r="36" spans="1:14" ht="15" customHeight="1">
      <c r="A36" s="226"/>
      <c r="B36" s="184"/>
      <c r="C36" s="185"/>
      <c r="D36" s="185"/>
      <c r="E36" s="186"/>
      <c r="G36" s="85"/>
      <c r="J36" s="161" t="s">
        <v>48</v>
      </c>
      <c r="K36" s="135"/>
      <c r="L36" s="93"/>
      <c r="N36" s="85"/>
    </row>
    <row r="37" spans="1:14" ht="15" customHeight="1" thickBot="1">
      <c r="A37" s="226"/>
      <c r="B37" s="184"/>
      <c r="C37" s="185"/>
      <c r="D37" s="185"/>
      <c r="E37" s="186"/>
      <c r="G37" s="85"/>
      <c r="J37" s="161" t="s">
        <v>49</v>
      </c>
      <c r="K37" s="136"/>
      <c r="L37" s="94"/>
      <c r="N37" s="85"/>
    </row>
    <row r="38" spans="1:14" ht="15" customHeight="1" thickTop="1">
      <c r="B38" s="223">
        <f>B30+1</f>
        <v>2032</v>
      </c>
      <c r="C38" s="224"/>
      <c r="D38" s="224"/>
      <c r="E38" s="225"/>
      <c r="G38" s="85"/>
      <c r="K38" s="223">
        <f>B38</f>
        <v>2032</v>
      </c>
      <c r="L38" s="225"/>
      <c r="N38" s="85"/>
    </row>
    <row r="39" spans="1:14" ht="15" customHeight="1">
      <c r="B39" s="227" t="str">
        <f>$B38-1&amp;"/"&amp;$B38</f>
        <v>2031/2032</v>
      </c>
      <c r="C39" s="228"/>
      <c r="D39" s="228"/>
      <c r="E39" s="229"/>
      <c r="G39" s="85"/>
      <c r="K39" s="227" t="str">
        <f>$K38-1&amp;"/"&amp;$K38</f>
        <v>2031/2032</v>
      </c>
      <c r="L39" s="229"/>
      <c r="N39" s="85"/>
    </row>
    <row r="40" spans="1:14" ht="15" customHeight="1">
      <c r="A40" s="226" t="s">
        <v>41</v>
      </c>
      <c r="B40" s="184"/>
      <c r="C40" s="185"/>
      <c r="D40" s="185"/>
      <c r="E40" s="186"/>
      <c r="G40" s="85"/>
      <c r="K40" s="158" t="s">
        <v>29</v>
      </c>
      <c r="L40" s="159" t="s">
        <v>42</v>
      </c>
      <c r="N40" s="85"/>
    </row>
    <row r="41" spans="1:14" ht="15" customHeight="1">
      <c r="A41" s="226"/>
      <c r="B41" s="184"/>
      <c r="C41" s="185"/>
      <c r="D41" s="185"/>
      <c r="E41" s="186"/>
      <c r="G41" s="85"/>
      <c r="J41" s="160" t="s">
        <v>45</v>
      </c>
      <c r="K41" s="132"/>
      <c r="L41" s="92"/>
      <c r="N41" s="85"/>
    </row>
    <row r="42" spans="1:14" ht="15" customHeight="1">
      <c r="A42" s="226"/>
      <c r="B42" s="184"/>
      <c r="C42" s="185"/>
      <c r="D42" s="185"/>
      <c r="E42" s="186"/>
      <c r="G42" s="85"/>
      <c r="J42" s="161" t="s">
        <v>46</v>
      </c>
      <c r="K42" s="133"/>
      <c r="L42" s="93"/>
      <c r="N42" s="85"/>
    </row>
    <row r="43" spans="1:14" ht="15" customHeight="1">
      <c r="A43" s="226"/>
      <c r="B43" s="184"/>
      <c r="C43" s="185"/>
      <c r="D43" s="185"/>
      <c r="E43" s="186"/>
      <c r="G43" s="85"/>
      <c r="J43" s="161" t="s">
        <v>47</v>
      </c>
      <c r="K43" s="134"/>
      <c r="L43" s="94"/>
      <c r="N43" s="85"/>
    </row>
    <row r="44" spans="1:14" ht="15" customHeight="1">
      <c r="A44" s="226"/>
      <c r="B44" s="184"/>
      <c r="C44" s="185"/>
      <c r="D44" s="185"/>
      <c r="E44" s="186"/>
      <c r="G44" s="85"/>
      <c r="J44" s="161" t="s">
        <v>48</v>
      </c>
      <c r="K44" s="135"/>
      <c r="L44" s="93"/>
      <c r="N44" s="85"/>
    </row>
    <row r="45" spans="1:14" ht="15" customHeight="1" thickBot="1">
      <c r="A45" s="226"/>
      <c r="B45" s="184"/>
      <c r="C45" s="185"/>
      <c r="D45" s="185"/>
      <c r="E45" s="186"/>
      <c r="G45" s="85"/>
      <c r="J45" s="161" t="s">
        <v>49</v>
      </c>
      <c r="K45" s="136"/>
      <c r="L45" s="94"/>
      <c r="N45" s="85"/>
    </row>
    <row r="46" spans="1:14" ht="15" customHeight="1" thickTop="1">
      <c r="B46" s="223">
        <f>B38+1</f>
        <v>2033</v>
      </c>
      <c r="C46" s="224"/>
      <c r="D46" s="224"/>
      <c r="E46" s="225"/>
      <c r="G46" s="85"/>
      <c r="K46" s="223">
        <f>B46</f>
        <v>2033</v>
      </c>
      <c r="L46" s="225"/>
      <c r="N46" s="85"/>
    </row>
    <row r="47" spans="1:14" ht="15" customHeight="1">
      <c r="B47" s="227" t="str">
        <f>$B46-1&amp;"/"&amp;$B46</f>
        <v>2032/2033</v>
      </c>
      <c r="C47" s="228"/>
      <c r="D47" s="228"/>
      <c r="E47" s="229"/>
      <c r="G47" s="85"/>
      <c r="K47" s="227" t="str">
        <f>$K46-1&amp;"/"&amp;$K46</f>
        <v>2032/2033</v>
      </c>
      <c r="L47" s="229"/>
      <c r="N47" s="85"/>
    </row>
    <row r="48" spans="1:14" ht="15" customHeight="1">
      <c r="A48" s="226" t="s">
        <v>41</v>
      </c>
      <c r="B48" s="184"/>
      <c r="C48" s="185"/>
      <c r="D48" s="185"/>
      <c r="E48" s="186"/>
      <c r="G48" s="85"/>
      <c r="K48" s="158" t="s">
        <v>29</v>
      </c>
      <c r="L48" s="159" t="s">
        <v>42</v>
      </c>
      <c r="N48" s="85"/>
    </row>
    <row r="49" spans="1:14" ht="15" customHeight="1">
      <c r="A49" s="226"/>
      <c r="B49" s="184"/>
      <c r="C49" s="185"/>
      <c r="D49" s="185"/>
      <c r="E49" s="186"/>
      <c r="G49" s="85"/>
      <c r="J49" s="160" t="s">
        <v>45</v>
      </c>
      <c r="K49" s="132"/>
      <c r="L49" s="92"/>
      <c r="N49" s="85"/>
    </row>
    <row r="50" spans="1:14" ht="15" customHeight="1">
      <c r="A50" s="226"/>
      <c r="B50" s="184"/>
      <c r="C50" s="185"/>
      <c r="D50" s="185"/>
      <c r="E50" s="186"/>
      <c r="G50" s="85"/>
      <c r="J50" s="161" t="s">
        <v>46</v>
      </c>
      <c r="K50" s="133"/>
      <c r="L50" s="93"/>
      <c r="N50" s="85"/>
    </row>
    <row r="51" spans="1:14" ht="15" customHeight="1">
      <c r="A51" s="226"/>
      <c r="B51" s="184"/>
      <c r="C51" s="185"/>
      <c r="D51" s="185"/>
      <c r="E51" s="186"/>
      <c r="G51" s="85"/>
      <c r="J51" s="161" t="s">
        <v>47</v>
      </c>
      <c r="K51" s="134"/>
      <c r="L51" s="94"/>
      <c r="N51" s="85"/>
    </row>
    <row r="52" spans="1:14" ht="15" customHeight="1">
      <c r="A52" s="226"/>
      <c r="B52" s="184"/>
      <c r="C52" s="185"/>
      <c r="D52" s="185"/>
      <c r="E52" s="186"/>
      <c r="G52" s="85"/>
      <c r="J52" s="161" t="s">
        <v>48</v>
      </c>
      <c r="K52" s="135"/>
      <c r="L52" s="93"/>
      <c r="N52" s="85"/>
    </row>
    <row r="53" spans="1:14" ht="15" customHeight="1" thickBot="1">
      <c r="A53" s="226"/>
      <c r="B53" s="184"/>
      <c r="C53" s="185"/>
      <c r="D53" s="185"/>
      <c r="E53" s="186"/>
      <c r="G53" s="85"/>
      <c r="J53" s="161" t="s">
        <v>49</v>
      </c>
      <c r="K53" s="136"/>
      <c r="L53" s="94"/>
      <c r="N53" s="85"/>
    </row>
    <row r="54" spans="1:14" ht="15" customHeight="1" thickTop="1">
      <c r="B54" s="223">
        <f>B46+1</f>
        <v>2034</v>
      </c>
      <c r="C54" s="224"/>
      <c r="D54" s="224"/>
      <c r="E54" s="225"/>
      <c r="G54" s="85"/>
      <c r="K54" s="223">
        <f>B54</f>
        <v>2034</v>
      </c>
      <c r="L54" s="225"/>
      <c r="N54" s="85"/>
    </row>
    <row r="55" spans="1:14" ht="15" customHeight="1">
      <c r="B55" s="227" t="str">
        <f>$B54-1&amp;"/"&amp;$B54</f>
        <v>2033/2034</v>
      </c>
      <c r="C55" s="228"/>
      <c r="D55" s="228"/>
      <c r="E55" s="229"/>
      <c r="G55" s="85"/>
      <c r="K55" s="227" t="str">
        <f>$K54-1&amp;"/"&amp;$K54</f>
        <v>2033/2034</v>
      </c>
      <c r="L55" s="229"/>
      <c r="N55" s="85"/>
    </row>
    <row r="56" spans="1:14" ht="15" customHeight="1">
      <c r="A56" s="226" t="s">
        <v>41</v>
      </c>
      <c r="B56" s="184"/>
      <c r="C56" s="185"/>
      <c r="D56" s="185"/>
      <c r="E56" s="186"/>
      <c r="G56" s="85"/>
      <c r="K56" s="158" t="s">
        <v>29</v>
      </c>
      <c r="L56" s="159" t="s">
        <v>42</v>
      </c>
      <c r="N56" s="85"/>
    </row>
    <row r="57" spans="1:14" ht="15" customHeight="1">
      <c r="A57" s="226"/>
      <c r="B57" s="184"/>
      <c r="C57" s="185"/>
      <c r="D57" s="185"/>
      <c r="E57" s="186"/>
      <c r="G57" s="85"/>
      <c r="J57" s="160" t="s">
        <v>45</v>
      </c>
      <c r="K57" s="132"/>
      <c r="L57" s="92"/>
      <c r="N57" s="85"/>
    </row>
    <row r="58" spans="1:14" ht="15" customHeight="1">
      <c r="A58" s="226"/>
      <c r="B58" s="184"/>
      <c r="C58" s="185"/>
      <c r="D58" s="185"/>
      <c r="E58" s="186"/>
      <c r="G58" s="85"/>
      <c r="J58" s="161" t="s">
        <v>46</v>
      </c>
      <c r="K58" s="133"/>
      <c r="L58" s="93"/>
      <c r="N58" s="85"/>
    </row>
    <row r="59" spans="1:14" ht="15" customHeight="1">
      <c r="A59" s="226"/>
      <c r="B59" s="184"/>
      <c r="C59" s="185"/>
      <c r="D59" s="185"/>
      <c r="E59" s="186"/>
      <c r="G59" s="85"/>
      <c r="J59" s="161" t="s">
        <v>47</v>
      </c>
      <c r="K59" s="134"/>
      <c r="L59" s="94"/>
      <c r="N59" s="85"/>
    </row>
    <row r="60" spans="1:14" ht="15" customHeight="1">
      <c r="A60" s="226"/>
      <c r="B60" s="184"/>
      <c r="C60" s="185"/>
      <c r="D60" s="185"/>
      <c r="E60" s="186"/>
      <c r="G60" s="85"/>
      <c r="J60" s="161" t="s">
        <v>48</v>
      </c>
      <c r="K60" s="135"/>
      <c r="L60" s="93"/>
      <c r="N60" s="85"/>
    </row>
    <row r="61" spans="1:14" ht="15" customHeight="1" thickBot="1">
      <c r="A61" s="226"/>
      <c r="B61" s="184"/>
      <c r="C61" s="185"/>
      <c r="D61" s="185"/>
      <c r="E61" s="186"/>
      <c r="G61" s="85"/>
      <c r="J61" s="161" t="s">
        <v>49</v>
      </c>
      <c r="K61" s="136"/>
      <c r="L61" s="94"/>
      <c r="N61" s="85"/>
    </row>
    <row r="62" spans="1:14" ht="15" customHeight="1" thickTop="1">
      <c r="B62" s="223">
        <f>B54+1</f>
        <v>2035</v>
      </c>
      <c r="C62" s="224"/>
      <c r="D62" s="224"/>
      <c r="E62" s="225"/>
      <c r="G62" s="85"/>
      <c r="K62" s="223">
        <f>B62</f>
        <v>2035</v>
      </c>
      <c r="L62" s="225"/>
      <c r="N62" s="85"/>
    </row>
    <row r="63" spans="1:14" ht="15" customHeight="1">
      <c r="B63" s="227" t="str">
        <f>$B62-1&amp;"/"&amp;$B62</f>
        <v>2034/2035</v>
      </c>
      <c r="C63" s="228"/>
      <c r="D63" s="228"/>
      <c r="E63" s="229"/>
      <c r="G63" s="85"/>
      <c r="K63" s="227" t="str">
        <f>$K62-1&amp;"/"&amp;$K62</f>
        <v>2034/2035</v>
      </c>
      <c r="L63" s="229"/>
      <c r="N63" s="85"/>
    </row>
    <row r="64" spans="1:14" ht="15" customHeight="1">
      <c r="A64" s="226" t="s">
        <v>41</v>
      </c>
      <c r="B64" s="184"/>
      <c r="C64" s="185"/>
      <c r="D64" s="185"/>
      <c r="E64" s="186"/>
      <c r="G64" s="85"/>
      <c r="K64" s="158" t="s">
        <v>29</v>
      </c>
      <c r="L64" s="159" t="s">
        <v>42</v>
      </c>
      <c r="N64" s="85"/>
    </row>
    <row r="65" spans="1:14" ht="15" customHeight="1">
      <c r="A65" s="226"/>
      <c r="B65" s="184"/>
      <c r="C65" s="185"/>
      <c r="D65" s="185"/>
      <c r="E65" s="186"/>
      <c r="G65" s="85"/>
      <c r="J65" s="160" t="s">
        <v>45</v>
      </c>
      <c r="K65" s="132"/>
      <c r="L65" s="92"/>
      <c r="N65" s="85"/>
    </row>
    <row r="66" spans="1:14" ht="15" customHeight="1">
      <c r="A66" s="226"/>
      <c r="B66" s="184"/>
      <c r="C66" s="185"/>
      <c r="D66" s="185"/>
      <c r="E66" s="186"/>
      <c r="G66" s="85"/>
      <c r="J66" s="161" t="s">
        <v>46</v>
      </c>
      <c r="K66" s="133"/>
      <c r="L66" s="93"/>
      <c r="N66" s="85"/>
    </row>
    <row r="67" spans="1:14" ht="15" customHeight="1">
      <c r="A67" s="226"/>
      <c r="B67" s="184"/>
      <c r="C67" s="185"/>
      <c r="D67" s="185"/>
      <c r="E67" s="186"/>
      <c r="G67" s="85"/>
      <c r="J67" s="161" t="s">
        <v>47</v>
      </c>
      <c r="K67" s="134"/>
      <c r="L67" s="94"/>
      <c r="N67" s="85"/>
    </row>
    <row r="68" spans="1:14" ht="15" customHeight="1">
      <c r="A68" s="226"/>
      <c r="B68" s="184"/>
      <c r="C68" s="185"/>
      <c r="D68" s="185"/>
      <c r="E68" s="186"/>
      <c r="G68" s="85"/>
      <c r="J68" s="161" t="s">
        <v>48</v>
      </c>
      <c r="K68" s="135"/>
      <c r="L68" s="93"/>
      <c r="N68" s="85"/>
    </row>
    <row r="69" spans="1:14" ht="15" customHeight="1" thickBot="1">
      <c r="A69" s="226"/>
      <c r="B69" s="184"/>
      <c r="C69" s="185"/>
      <c r="D69" s="185"/>
      <c r="E69" s="186"/>
      <c r="G69" s="85"/>
      <c r="J69" s="161" t="s">
        <v>49</v>
      </c>
      <c r="K69" s="136"/>
      <c r="L69" s="94"/>
      <c r="N69" s="85"/>
    </row>
    <row r="70" spans="1:14" ht="15" customHeight="1" thickTop="1">
      <c r="B70" s="193">
        <f>B62+1</f>
        <v>2036</v>
      </c>
      <c r="C70" s="196"/>
      <c r="D70" s="196"/>
      <c r="E70" s="194"/>
      <c r="G70" s="85"/>
      <c r="K70" s="193">
        <f>B70</f>
        <v>2036</v>
      </c>
      <c r="L70" s="194"/>
      <c r="N70" s="85"/>
    </row>
    <row r="71" spans="1:14" ht="15" customHeight="1">
      <c r="B71" s="190" t="str">
        <f>$B70-1&amp;"/"&amp;$B70</f>
        <v>2035/2036</v>
      </c>
      <c r="C71" s="191"/>
      <c r="D71" s="191"/>
      <c r="E71" s="192"/>
      <c r="G71" s="85"/>
      <c r="K71" s="190" t="str">
        <f>$K70-1&amp;"/"&amp;$K70</f>
        <v>2035/2036</v>
      </c>
      <c r="L71" s="192"/>
      <c r="N71" s="85"/>
    </row>
    <row r="72" spans="1:14" ht="15" customHeight="1">
      <c r="A72" s="219" t="s">
        <v>41</v>
      </c>
      <c r="B72" s="184"/>
      <c r="C72" s="185"/>
      <c r="D72" s="185"/>
      <c r="E72" s="186"/>
      <c r="G72" s="85"/>
      <c r="K72" s="73" t="s">
        <v>29</v>
      </c>
      <c r="L72" s="36" t="s">
        <v>42</v>
      </c>
      <c r="N72" s="85"/>
    </row>
    <row r="73" spans="1:14" ht="15" customHeight="1">
      <c r="A73" s="219"/>
      <c r="B73" s="184"/>
      <c r="C73" s="185"/>
      <c r="D73" s="185"/>
      <c r="E73" s="186"/>
      <c r="G73" s="85"/>
      <c r="J73" s="31" t="s">
        <v>45</v>
      </c>
      <c r="K73" s="132"/>
      <c r="L73" s="92"/>
      <c r="N73" s="85"/>
    </row>
    <row r="74" spans="1:14" ht="15" customHeight="1">
      <c r="A74" s="219"/>
      <c r="B74" s="184"/>
      <c r="C74" s="185"/>
      <c r="D74" s="185"/>
      <c r="E74" s="186"/>
      <c r="G74" s="85"/>
      <c r="J74" s="32" t="s">
        <v>46</v>
      </c>
      <c r="K74" s="133"/>
      <c r="L74" s="93"/>
      <c r="N74" s="85"/>
    </row>
    <row r="75" spans="1:14" ht="15" customHeight="1">
      <c r="A75" s="219"/>
      <c r="B75" s="184"/>
      <c r="C75" s="185"/>
      <c r="D75" s="185"/>
      <c r="E75" s="186"/>
      <c r="G75" s="85"/>
      <c r="J75" s="32" t="s">
        <v>47</v>
      </c>
      <c r="K75" s="134"/>
      <c r="L75" s="94"/>
      <c r="N75" s="85"/>
    </row>
    <row r="76" spans="1:14" ht="15" customHeight="1">
      <c r="A76" s="219"/>
      <c r="B76" s="184"/>
      <c r="C76" s="185"/>
      <c r="D76" s="185"/>
      <c r="E76" s="186"/>
      <c r="G76" s="85"/>
      <c r="J76" s="32" t="s">
        <v>48</v>
      </c>
      <c r="K76" s="135"/>
      <c r="L76" s="93"/>
      <c r="N76" s="85"/>
    </row>
    <row r="77" spans="1:14" ht="15" customHeight="1" thickBot="1">
      <c r="A77" s="219"/>
      <c r="B77" s="184"/>
      <c r="C77" s="185"/>
      <c r="D77" s="185"/>
      <c r="E77" s="186"/>
      <c r="G77" s="85"/>
      <c r="J77" s="32" t="s">
        <v>49</v>
      </c>
      <c r="K77" s="136"/>
      <c r="L77" s="94"/>
      <c r="N77" s="85"/>
    </row>
    <row r="78" spans="1:14" ht="15" customHeight="1" thickTop="1">
      <c r="B78" s="193">
        <f>B70+1</f>
        <v>2037</v>
      </c>
      <c r="C78" s="196"/>
      <c r="D78" s="196"/>
      <c r="E78" s="194"/>
      <c r="G78" s="85"/>
      <c r="K78" s="193">
        <f>B78</f>
        <v>2037</v>
      </c>
      <c r="L78" s="194"/>
      <c r="N78" s="85"/>
    </row>
    <row r="79" spans="1:14" ht="15" customHeight="1">
      <c r="B79" s="190" t="str">
        <f>$B78-1&amp;"/"&amp;$B78</f>
        <v>2036/2037</v>
      </c>
      <c r="C79" s="191"/>
      <c r="D79" s="191"/>
      <c r="E79" s="192"/>
      <c r="G79" s="85"/>
      <c r="K79" s="190" t="str">
        <f>$K78-1&amp;"/"&amp;$K78</f>
        <v>2036/2037</v>
      </c>
      <c r="L79" s="192"/>
      <c r="N79" s="85"/>
    </row>
    <row r="80" spans="1:14" ht="15" customHeight="1">
      <c r="A80" s="219" t="s">
        <v>41</v>
      </c>
      <c r="B80" s="184"/>
      <c r="C80" s="185"/>
      <c r="D80" s="185"/>
      <c r="E80" s="186"/>
      <c r="G80" s="85"/>
      <c r="K80" s="73" t="s">
        <v>29</v>
      </c>
      <c r="L80" s="36" t="s">
        <v>42</v>
      </c>
      <c r="N80" s="85"/>
    </row>
    <row r="81" spans="1:14" ht="15" customHeight="1">
      <c r="A81" s="219"/>
      <c r="B81" s="184"/>
      <c r="C81" s="185"/>
      <c r="D81" s="185"/>
      <c r="E81" s="186"/>
      <c r="G81" s="85"/>
      <c r="J81" s="31" t="s">
        <v>45</v>
      </c>
      <c r="K81" s="132"/>
      <c r="L81" s="92"/>
      <c r="N81" s="85"/>
    </row>
    <row r="82" spans="1:14" ht="15" customHeight="1">
      <c r="A82" s="219"/>
      <c r="B82" s="184"/>
      <c r="C82" s="185"/>
      <c r="D82" s="185"/>
      <c r="E82" s="186"/>
      <c r="G82" s="85"/>
      <c r="J82" s="32" t="s">
        <v>46</v>
      </c>
      <c r="K82" s="133"/>
      <c r="L82" s="93"/>
      <c r="N82" s="85"/>
    </row>
    <row r="83" spans="1:14" ht="15" customHeight="1">
      <c r="A83" s="219"/>
      <c r="B83" s="184"/>
      <c r="C83" s="185"/>
      <c r="D83" s="185"/>
      <c r="E83" s="186"/>
      <c r="G83" s="85"/>
      <c r="J83" s="32" t="s">
        <v>47</v>
      </c>
      <c r="K83" s="134"/>
      <c r="L83" s="94"/>
      <c r="N83" s="85"/>
    </row>
    <row r="84" spans="1:14" ht="15" customHeight="1">
      <c r="A84" s="219"/>
      <c r="B84" s="184"/>
      <c r="C84" s="185"/>
      <c r="D84" s="185"/>
      <c r="E84" s="186"/>
      <c r="G84" s="85"/>
      <c r="J84" s="32" t="s">
        <v>48</v>
      </c>
      <c r="K84" s="135"/>
      <c r="L84" s="93"/>
      <c r="N84" s="85"/>
    </row>
    <row r="85" spans="1:14" ht="15" customHeight="1" thickBot="1">
      <c r="A85" s="219"/>
      <c r="B85" s="184"/>
      <c r="C85" s="185"/>
      <c r="D85" s="185"/>
      <c r="E85" s="186"/>
      <c r="G85" s="85"/>
      <c r="J85" s="32" t="s">
        <v>49</v>
      </c>
      <c r="K85" s="136"/>
      <c r="L85" s="94"/>
      <c r="N85" s="85"/>
    </row>
    <row r="86" spans="1:14" ht="15" customHeight="1" thickTop="1">
      <c r="B86" s="193">
        <f>B78+1</f>
        <v>2038</v>
      </c>
      <c r="C86" s="196"/>
      <c r="D86" s="196"/>
      <c r="E86" s="194"/>
      <c r="G86" s="85"/>
      <c r="K86" s="193">
        <f>B86</f>
        <v>2038</v>
      </c>
      <c r="L86" s="194"/>
      <c r="N86" s="85"/>
    </row>
    <row r="87" spans="1:14" ht="15" customHeight="1">
      <c r="B87" s="190" t="str">
        <f>$B86-1&amp;"/"&amp;$B86</f>
        <v>2037/2038</v>
      </c>
      <c r="C87" s="191"/>
      <c r="D87" s="191"/>
      <c r="E87" s="192"/>
      <c r="G87" s="85"/>
      <c r="K87" s="190" t="str">
        <f>$K86-1&amp;"/"&amp;$K86</f>
        <v>2037/2038</v>
      </c>
      <c r="L87" s="192"/>
      <c r="N87" s="85"/>
    </row>
    <row r="88" spans="1:14" ht="15" customHeight="1">
      <c r="A88" s="219" t="s">
        <v>41</v>
      </c>
      <c r="B88" s="184"/>
      <c r="C88" s="185"/>
      <c r="D88" s="185"/>
      <c r="E88" s="186"/>
      <c r="G88" s="85"/>
      <c r="K88" s="73" t="s">
        <v>29</v>
      </c>
      <c r="L88" s="36" t="s">
        <v>42</v>
      </c>
      <c r="N88" s="85"/>
    </row>
    <row r="89" spans="1:14" ht="15" customHeight="1">
      <c r="A89" s="219"/>
      <c r="B89" s="184"/>
      <c r="C89" s="185"/>
      <c r="D89" s="185"/>
      <c r="E89" s="186"/>
      <c r="G89" s="85"/>
      <c r="J89" s="31" t="s">
        <v>45</v>
      </c>
      <c r="K89" s="132"/>
      <c r="L89" s="92"/>
      <c r="N89" s="85"/>
    </row>
    <row r="90" spans="1:14" ht="15" customHeight="1">
      <c r="A90" s="219"/>
      <c r="B90" s="184"/>
      <c r="C90" s="185"/>
      <c r="D90" s="185"/>
      <c r="E90" s="186"/>
      <c r="G90" s="85"/>
      <c r="J90" s="32" t="s">
        <v>46</v>
      </c>
      <c r="K90" s="152"/>
      <c r="L90" s="93"/>
      <c r="N90" s="85"/>
    </row>
    <row r="91" spans="1:14" ht="15" customHeight="1">
      <c r="A91" s="219"/>
      <c r="B91" s="184"/>
      <c r="C91" s="185"/>
      <c r="D91" s="185"/>
      <c r="E91" s="186"/>
      <c r="G91" s="85"/>
      <c r="J91" s="32" t="s">
        <v>47</v>
      </c>
      <c r="K91" s="134"/>
      <c r="L91" s="94"/>
      <c r="N91" s="85"/>
    </row>
    <row r="92" spans="1:14" ht="15" customHeight="1">
      <c r="A92" s="219"/>
      <c r="B92" s="184"/>
      <c r="C92" s="185"/>
      <c r="D92" s="185"/>
      <c r="E92" s="186"/>
      <c r="G92" s="85"/>
      <c r="J92" s="32" t="s">
        <v>48</v>
      </c>
      <c r="K92" s="135"/>
      <c r="L92" s="93"/>
      <c r="N92" s="85"/>
    </row>
    <row r="93" spans="1:14" ht="15" customHeight="1" thickBot="1">
      <c r="A93" s="219"/>
      <c r="B93" s="184"/>
      <c r="C93" s="185"/>
      <c r="D93" s="185"/>
      <c r="E93" s="186"/>
      <c r="G93" s="85"/>
      <c r="J93" s="32" t="s">
        <v>49</v>
      </c>
      <c r="K93" s="136"/>
      <c r="L93" s="94"/>
      <c r="N93" s="85"/>
    </row>
    <row r="94" spans="1:14" ht="15" customHeight="1" thickTop="1">
      <c r="B94" s="193">
        <f>B86+1</f>
        <v>2039</v>
      </c>
      <c r="C94" s="196"/>
      <c r="D94" s="196"/>
      <c r="E94" s="194"/>
      <c r="G94" s="85"/>
      <c r="K94" s="193">
        <f>B94</f>
        <v>2039</v>
      </c>
      <c r="L94" s="194"/>
      <c r="N94" s="85"/>
    </row>
    <row r="95" spans="1:14" ht="15" customHeight="1">
      <c r="B95" s="190" t="str">
        <f>$B94-1&amp;"/"&amp;$B94</f>
        <v>2038/2039</v>
      </c>
      <c r="C95" s="191"/>
      <c r="D95" s="191"/>
      <c r="E95" s="192"/>
      <c r="G95" s="85"/>
      <c r="K95" s="190" t="str">
        <f>$K94-1&amp;"/"&amp;$K94</f>
        <v>2038/2039</v>
      </c>
      <c r="L95" s="192"/>
      <c r="N95" s="85"/>
    </row>
    <row r="96" spans="1:14" ht="15" customHeight="1">
      <c r="A96" s="219" t="s">
        <v>41</v>
      </c>
      <c r="B96" s="184"/>
      <c r="C96" s="185"/>
      <c r="D96" s="185"/>
      <c r="E96" s="186"/>
      <c r="G96" s="85"/>
      <c r="K96" s="73" t="s">
        <v>29</v>
      </c>
      <c r="L96" s="36" t="s">
        <v>42</v>
      </c>
      <c r="N96" s="85"/>
    </row>
    <row r="97" spans="1:14" ht="15" customHeight="1">
      <c r="A97" s="219"/>
      <c r="B97" s="184"/>
      <c r="C97" s="185"/>
      <c r="D97" s="185"/>
      <c r="E97" s="186"/>
      <c r="G97" s="85"/>
      <c r="J97" s="31" t="s">
        <v>45</v>
      </c>
      <c r="K97" s="132"/>
      <c r="L97" s="92"/>
      <c r="N97" s="85"/>
    </row>
    <row r="98" spans="1:14" ht="15" customHeight="1">
      <c r="A98" s="219"/>
      <c r="B98" s="184"/>
      <c r="C98" s="185"/>
      <c r="D98" s="185"/>
      <c r="E98" s="186"/>
      <c r="G98" s="85"/>
      <c r="J98" s="32" t="s">
        <v>46</v>
      </c>
      <c r="K98" s="133"/>
      <c r="L98" s="93"/>
      <c r="N98" s="85"/>
    </row>
    <row r="99" spans="1:14" ht="15" customHeight="1">
      <c r="A99" s="219"/>
      <c r="B99" s="184"/>
      <c r="C99" s="185"/>
      <c r="D99" s="185"/>
      <c r="E99" s="186"/>
      <c r="G99" s="85"/>
      <c r="J99" s="32" t="s">
        <v>47</v>
      </c>
      <c r="K99" s="134"/>
      <c r="L99" s="94"/>
      <c r="N99" s="85"/>
    </row>
    <row r="100" spans="1:14" ht="15" customHeight="1">
      <c r="A100" s="219"/>
      <c r="B100" s="184"/>
      <c r="C100" s="185"/>
      <c r="D100" s="185"/>
      <c r="E100" s="186"/>
      <c r="G100" s="85"/>
      <c r="J100" s="32" t="s">
        <v>48</v>
      </c>
      <c r="K100" s="135"/>
      <c r="L100" s="93"/>
      <c r="N100" s="85"/>
    </row>
    <row r="101" spans="1:14" ht="15" customHeight="1" thickBot="1">
      <c r="A101" s="219"/>
      <c r="B101" s="184"/>
      <c r="C101" s="185"/>
      <c r="D101" s="185"/>
      <c r="E101" s="186"/>
      <c r="G101" s="85"/>
      <c r="J101" s="32" t="s">
        <v>49</v>
      </c>
      <c r="K101" s="136"/>
      <c r="L101" s="94"/>
      <c r="N101" s="85"/>
    </row>
    <row r="102" spans="1:14" ht="15" customHeight="1" thickTop="1">
      <c r="B102" s="193">
        <f>B94+1</f>
        <v>2040</v>
      </c>
      <c r="C102" s="196"/>
      <c r="D102" s="196"/>
      <c r="E102" s="194"/>
      <c r="G102" s="85"/>
      <c r="K102" s="193">
        <f>B102</f>
        <v>2040</v>
      </c>
      <c r="L102" s="194"/>
      <c r="N102" s="85"/>
    </row>
    <row r="103" spans="1:14" ht="15" customHeight="1">
      <c r="B103" s="190" t="str">
        <f>$B102-1&amp;"/"&amp;$B102</f>
        <v>2039/2040</v>
      </c>
      <c r="C103" s="191"/>
      <c r="D103" s="191"/>
      <c r="E103" s="192"/>
      <c r="G103" s="85"/>
      <c r="K103" s="190" t="str">
        <f>$K102-1&amp;"/"&amp;$K102</f>
        <v>2039/2040</v>
      </c>
      <c r="L103" s="192"/>
      <c r="N103" s="85"/>
    </row>
    <row r="104" spans="1:14" ht="15" customHeight="1">
      <c r="A104" s="219" t="s">
        <v>41</v>
      </c>
      <c r="B104" s="184"/>
      <c r="C104" s="185"/>
      <c r="D104" s="185"/>
      <c r="E104" s="186"/>
      <c r="G104" s="85"/>
      <c r="K104" s="73" t="s">
        <v>29</v>
      </c>
      <c r="L104" s="36" t="s">
        <v>42</v>
      </c>
      <c r="N104" s="85"/>
    </row>
    <row r="105" spans="1:14" ht="15" customHeight="1">
      <c r="A105" s="219"/>
      <c r="B105" s="184"/>
      <c r="C105" s="185"/>
      <c r="D105" s="185"/>
      <c r="E105" s="186"/>
      <c r="G105" s="85"/>
      <c r="J105" s="31" t="s">
        <v>45</v>
      </c>
      <c r="K105" s="132"/>
      <c r="L105" s="92"/>
      <c r="N105" s="85"/>
    </row>
    <row r="106" spans="1:14" ht="15" customHeight="1">
      <c r="A106" s="219"/>
      <c r="B106" s="184"/>
      <c r="C106" s="185"/>
      <c r="D106" s="185"/>
      <c r="E106" s="186"/>
      <c r="G106" s="85"/>
      <c r="J106" s="32" t="s">
        <v>46</v>
      </c>
      <c r="K106" s="133"/>
      <c r="L106" s="93"/>
      <c r="N106" s="85"/>
    </row>
    <row r="107" spans="1:14" ht="15" customHeight="1">
      <c r="A107" s="219"/>
      <c r="B107" s="184"/>
      <c r="C107" s="185"/>
      <c r="D107" s="185"/>
      <c r="E107" s="186"/>
      <c r="G107" s="85"/>
      <c r="J107" s="32" t="s">
        <v>47</v>
      </c>
      <c r="K107" s="134"/>
      <c r="L107" s="94"/>
      <c r="N107" s="85"/>
    </row>
    <row r="108" spans="1:14" ht="15" customHeight="1">
      <c r="A108" s="219"/>
      <c r="B108" s="184"/>
      <c r="C108" s="185"/>
      <c r="D108" s="185"/>
      <c r="E108" s="186"/>
      <c r="G108" s="85"/>
      <c r="J108" s="32" t="s">
        <v>48</v>
      </c>
      <c r="K108" s="135"/>
      <c r="L108" s="93"/>
      <c r="N108" s="85"/>
    </row>
    <row r="109" spans="1:14" ht="15" customHeight="1" thickBot="1">
      <c r="A109" s="219"/>
      <c r="B109" s="184"/>
      <c r="C109" s="185"/>
      <c r="D109" s="185"/>
      <c r="E109" s="186"/>
      <c r="G109" s="85"/>
      <c r="J109" s="32" t="s">
        <v>49</v>
      </c>
      <c r="K109" s="136"/>
      <c r="L109" s="94"/>
      <c r="N109" s="85"/>
    </row>
    <row r="110" spans="1:14" ht="15" customHeight="1" thickTop="1">
      <c r="B110" s="193">
        <f>B102+1</f>
        <v>2041</v>
      </c>
      <c r="C110" s="196"/>
      <c r="D110" s="196"/>
      <c r="E110" s="194"/>
      <c r="G110" s="85"/>
      <c r="K110" s="193">
        <f>B110</f>
        <v>2041</v>
      </c>
      <c r="L110" s="194"/>
      <c r="N110" s="85"/>
    </row>
    <row r="111" spans="1:14" ht="15" customHeight="1">
      <c r="B111" s="190" t="str">
        <f>$B110-1&amp;"/"&amp;$B110</f>
        <v>2040/2041</v>
      </c>
      <c r="C111" s="191"/>
      <c r="D111" s="191"/>
      <c r="E111" s="192"/>
      <c r="G111" s="85"/>
      <c r="K111" s="190" t="str">
        <f>$K110-1&amp;"/"&amp;$K110</f>
        <v>2040/2041</v>
      </c>
      <c r="L111" s="192"/>
      <c r="N111" s="85"/>
    </row>
    <row r="112" spans="1:14" ht="15" customHeight="1">
      <c r="A112" s="219" t="s">
        <v>41</v>
      </c>
      <c r="B112" s="184"/>
      <c r="C112" s="185"/>
      <c r="D112" s="185"/>
      <c r="E112" s="186"/>
      <c r="G112" s="85"/>
      <c r="K112" s="73" t="s">
        <v>29</v>
      </c>
      <c r="L112" s="36" t="s">
        <v>42</v>
      </c>
      <c r="N112" s="85"/>
    </row>
    <row r="113" spans="1:14" ht="15" customHeight="1">
      <c r="A113" s="219"/>
      <c r="B113" s="184"/>
      <c r="C113" s="185"/>
      <c r="D113" s="185"/>
      <c r="E113" s="186"/>
      <c r="G113" s="85"/>
      <c r="J113" s="31" t="s">
        <v>45</v>
      </c>
      <c r="K113" s="132"/>
      <c r="L113" s="92"/>
      <c r="N113" s="85"/>
    </row>
    <row r="114" spans="1:14" ht="15" customHeight="1">
      <c r="A114" s="219"/>
      <c r="B114" s="184"/>
      <c r="C114" s="185"/>
      <c r="D114" s="185"/>
      <c r="E114" s="186"/>
      <c r="G114" s="85"/>
      <c r="J114" s="32" t="s">
        <v>46</v>
      </c>
      <c r="K114" s="133"/>
      <c r="L114" s="93"/>
      <c r="N114" s="85"/>
    </row>
    <row r="115" spans="1:14" ht="15" customHeight="1">
      <c r="A115" s="219"/>
      <c r="B115" s="184"/>
      <c r="C115" s="185"/>
      <c r="D115" s="185"/>
      <c r="E115" s="186"/>
      <c r="G115" s="85"/>
      <c r="J115" s="32" t="s">
        <v>47</v>
      </c>
      <c r="K115" s="134"/>
      <c r="L115" s="94"/>
      <c r="N115" s="85"/>
    </row>
    <row r="116" spans="1:14" ht="15" customHeight="1">
      <c r="A116" s="219"/>
      <c r="B116" s="184"/>
      <c r="C116" s="185"/>
      <c r="D116" s="185"/>
      <c r="E116" s="186"/>
      <c r="G116" s="85"/>
      <c r="J116" s="32" t="s">
        <v>48</v>
      </c>
      <c r="K116" s="135"/>
      <c r="L116" s="93"/>
      <c r="N116" s="85"/>
    </row>
    <row r="117" spans="1:14" ht="15" customHeight="1" thickBot="1">
      <c r="A117" s="219"/>
      <c r="B117" s="184"/>
      <c r="C117" s="185"/>
      <c r="D117" s="185"/>
      <c r="E117" s="186"/>
      <c r="G117" s="85"/>
      <c r="J117" s="32" t="s">
        <v>49</v>
      </c>
      <c r="K117" s="136"/>
      <c r="L117" s="94"/>
      <c r="N117" s="85"/>
    </row>
    <row r="118" spans="1:14" ht="15" customHeight="1" thickTop="1">
      <c r="B118" s="193">
        <f>B110+1</f>
        <v>2042</v>
      </c>
      <c r="C118" s="196"/>
      <c r="D118" s="196"/>
      <c r="E118" s="194"/>
      <c r="G118" s="85"/>
      <c r="K118" s="193">
        <f>B118</f>
        <v>2042</v>
      </c>
      <c r="L118" s="194"/>
      <c r="N118" s="85"/>
    </row>
    <row r="119" spans="1:14" ht="15" customHeight="1">
      <c r="B119" s="190" t="str">
        <f>$B118-1&amp;"/"&amp;$B118</f>
        <v>2041/2042</v>
      </c>
      <c r="C119" s="191"/>
      <c r="D119" s="191"/>
      <c r="E119" s="192"/>
      <c r="G119" s="85"/>
      <c r="K119" s="190" t="str">
        <f>$K118-1&amp;"/"&amp;$K118</f>
        <v>2041/2042</v>
      </c>
      <c r="L119" s="192"/>
      <c r="N119" s="85"/>
    </row>
    <row r="120" spans="1:14" ht="15" customHeight="1">
      <c r="A120" s="219" t="s">
        <v>41</v>
      </c>
      <c r="B120" s="184"/>
      <c r="C120" s="185"/>
      <c r="D120" s="185"/>
      <c r="E120" s="186"/>
      <c r="G120" s="85"/>
      <c r="K120" s="73" t="s">
        <v>29</v>
      </c>
      <c r="L120" s="36" t="s">
        <v>42</v>
      </c>
      <c r="N120" s="85"/>
    </row>
    <row r="121" spans="1:14" ht="15" customHeight="1">
      <c r="A121" s="219"/>
      <c r="B121" s="184"/>
      <c r="C121" s="185"/>
      <c r="D121" s="185"/>
      <c r="E121" s="186"/>
      <c r="G121" s="85"/>
      <c r="J121" s="31" t="s">
        <v>45</v>
      </c>
      <c r="K121" s="132"/>
      <c r="L121" s="92"/>
      <c r="N121" s="85"/>
    </row>
    <row r="122" spans="1:14" ht="15" customHeight="1">
      <c r="A122" s="219"/>
      <c r="B122" s="184"/>
      <c r="C122" s="185"/>
      <c r="D122" s="185"/>
      <c r="E122" s="186"/>
      <c r="G122" s="85"/>
      <c r="J122" s="32" t="s">
        <v>46</v>
      </c>
      <c r="K122" s="133"/>
      <c r="L122" s="93"/>
      <c r="N122" s="85"/>
    </row>
    <row r="123" spans="1:14" ht="15" customHeight="1">
      <c r="A123" s="219"/>
      <c r="B123" s="184"/>
      <c r="C123" s="185"/>
      <c r="D123" s="185"/>
      <c r="E123" s="186"/>
      <c r="G123" s="85"/>
      <c r="J123" s="32" t="s">
        <v>47</v>
      </c>
      <c r="K123" s="134"/>
      <c r="L123" s="94"/>
      <c r="N123" s="85"/>
    </row>
    <row r="124" spans="1:14" ht="15" customHeight="1">
      <c r="A124" s="219"/>
      <c r="B124" s="184"/>
      <c r="C124" s="185"/>
      <c r="D124" s="185"/>
      <c r="E124" s="186"/>
      <c r="G124" s="85"/>
      <c r="J124" s="32" t="s">
        <v>48</v>
      </c>
      <c r="K124" s="135"/>
      <c r="L124" s="93"/>
      <c r="N124" s="85"/>
    </row>
    <row r="125" spans="1:14" ht="15" customHeight="1" thickBot="1">
      <c r="A125" s="219"/>
      <c r="B125" s="184"/>
      <c r="C125" s="185"/>
      <c r="D125" s="185"/>
      <c r="E125" s="186"/>
      <c r="G125" s="85"/>
      <c r="J125" s="32" t="s">
        <v>49</v>
      </c>
      <c r="K125" s="136"/>
      <c r="L125" s="94"/>
      <c r="N125" s="85"/>
    </row>
    <row r="126" spans="1:14" ht="15" customHeight="1" thickTop="1">
      <c r="B126" s="193">
        <f>B118+1</f>
        <v>2043</v>
      </c>
      <c r="C126" s="196"/>
      <c r="D126" s="196"/>
      <c r="E126" s="194"/>
      <c r="G126" s="85"/>
      <c r="K126" s="193">
        <f>B126</f>
        <v>2043</v>
      </c>
      <c r="L126" s="194"/>
      <c r="N126" s="85"/>
    </row>
    <row r="127" spans="1:14" ht="15" customHeight="1">
      <c r="B127" s="190" t="str">
        <f>$B126-1&amp;"/"&amp;$B126</f>
        <v>2042/2043</v>
      </c>
      <c r="C127" s="191"/>
      <c r="D127" s="191"/>
      <c r="E127" s="192"/>
      <c r="G127" s="85"/>
      <c r="K127" s="190" t="str">
        <f>$K126-1&amp;"/"&amp;$K126</f>
        <v>2042/2043</v>
      </c>
      <c r="L127" s="192"/>
      <c r="N127" s="85"/>
    </row>
    <row r="128" spans="1:14" ht="15" customHeight="1">
      <c r="A128" s="219" t="s">
        <v>41</v>
      </c>
      <c r="B128" s="184"/>
      <c r="C128" s="185"/>
      <c r="D128" s="185"/>
      <c r="E128" s="186"/>
      <c r="G128" s="85"/>
      <c r="K128" s="73" t="s">
        <v>29</v>
      </c>
      <c r="L128" s="36" t="s">
        <v>42</v>
      </c>
      <c r="N128" s="85"/>
    </row>
    <row r="129" spans="1:14" ht="15" customHeight="1">
      <c r="A129" s="219"/>
      <c r="B129" s="184"/>
      <c r="C129" s="185"/>
      <c r="D129" s="185"/>
      <c r="E129" s="186"/>
      <c r="G129" s="85"/>
      <c r="J129" s="31" t="s">
        <v>45</v>
      </c>
      <c r="K129" s="132"/>
      <c r="L129" s="92"/>
      <c r="N129" s="85"/>
    </row>
    <row r="130" spans="1:14" ht="15" customHeight="1">
      <c r="A130" s="219"/>
      <c r="B130" s="184"/>
      <c r="C130" s="185"/>
      <c r="D130" s="185"/>
      <c r="E130" s="186"/>
      <c r="G130" s="85"/>
      <c r="J130" s="32" t="s">
        <v>46</v>
      </c>
      <c r="K130" s="133"/>
      <c r="L130" s="93"/>
      <c r="N130" s="85"/>
    </row>
    <row r="131" spans="1:14" ht="15" customHeight="1">
      <c r="A131" s="219"/>
      <c r="B131" s="184"/>
      <c r="C131" s="185"/>
      <c r="D131" s="185"/>
      <c r="E131" s="186"/>
      <c r="G131" s="85"/>
      <c r="J131" s="32" t="s">
        <v>47</v>
      </c>
      <c r="K131" s="134"/>
      <c r="L131" s="94"/>
      <c r="N131" s="85"/>
    </row>
    <row r="132" spans="1:14" ht="15" customHeight="1">
      <c r="A132" s="219"/>
      <c r="B132" s="184"/>
      <c r="C132" s="185"/>
      <c r="D132" s="185"/>
      <c r="E132" s="186"/>
      <c r="G132" s="85"/>
      <c r="J132" s="32" t="s">
        <v>48</v>
      </c>
      <c r="K132" s="135"/>
      <c r="L132" s="93"/>
      <c r="N132" s="85"/>
    </row>
    <row r="133" spans="1:14" ht="15" customHeight="1" thickBot="1">
      <c r="A133" s="219"/>
      <c r="B133" s="184"/>
      <c r="C133" s="185"/>
      <c r="D133" s="185"/>
      <c r="E133" s="186"/>
      <c r="G133" s="85"/>
      <c r="J133" s="32" t="s">
        <v>49</v>
      </c>
      <c r="K133" s="136"/>
      <c r="L133" s="94"/>
      <c r="N133" s="85"/>
    </row>
    <row r="134" spans="1:14" ht="15" customHeight="1" thickTop="1">
      <c r="B134" s="193">
        <f>B126+1</f>
        <v>2044</v>
      </c>
      <c r="C134" s="196"/>
      <c r="D134" s="196"/>
      <c r="E134" s="194"/>
      <c r="G134" s="85"/>
      <c r="K134" s="193">
        <f>B134</f>
        <v>2044</v>
      </c>
      <c r="L134" s="194"/>
      <c r="N134" s="85"/>
    </row>
    <row r="135" spans="1:14" ht="15" customHeight="1">
      <c r="B135" s="190" t="str">
        <f>$B134-1&amp;"/"&amp;$B134</f>
        <v>2043/2044</v>
      </c>
      <c r="C135" s="191"/>
      <c r="D135" s="191"/>
      <c r="E135" s="192"/>
      <c r="G135" s="85"/>
      <c r="K135" s="190" t="str">
        <f>$K134-1&amp;"/"&amp;$K134</f>
        <v>2043/2044</v>
      </c>
      <c r="L135" s="192"/>
      <c r="N135" s="85"/>
    </row>
    <row r="136" spans="1:14" ht="15" customHeight="1">
      <c r="A136" s="219" t="s">
        <v>41</v>
      </c>
      <c r="B136" s="184"/>
      <c r="C136" s="185"/>
      <c r="D136" s="185"/>
      <c r="E136" s="186"/>
      <c r="G136" s="85"/>
      <c r="K136" s="73" t="s">
        <v>29</v>
      </c>
      <c r="L136" s="36" t="s">
        <v>42</v>
      </c>
      <c r="N136" s="85"/>
    </row>
    <row r="137" spans="1:14" ht="15" customHeight="1">
      <c r="A137" s="219"/>
      <c r="B137" s="184"/>
      <c r="C137" s="185"/>
      <c r="D137" s="185"/>
      <c r="E137" s="186"/>
      <c r="G137" s="85"/>
      <c r="J137" s="31" t="s">
        <v>45</v>
      </c>
      <c r="K137" s="132"/>
      <c r="L137" s="92"/>
      <c r="N137" s="85"/>
    </row>
    <row r="138" spans="1:14" ht="15" customHeight="1">
      <c r="A138" s="219"/>
      <c r="B138" s="184"/>
      <c r="C138" s="185"/>
      <c r="D138" s="185"/>
      <c r="E138" s="186"/>
      <c r="G138" s="85"/>
      <c r="J138" s="32" t="s">
        <v>46</v>
      </c>
      <c r="K138" s="133"/>
      <c r="L138" s="93"/>
      <c r="N138" s="85"/>
    </row>
    <row r="139" spans="1:14" ht="15" customHeight="1">
      <c r="A139" s="219"/>
      <c r="B139" s="184"/>
      <c r="C139" s="185"/>
      <c r="D139" s="185"/>
      <c r="E139" s="186"/>
      <c r="G139" s="85"/>
      <c r="J139" s="32" t="s">
        <v>47</v>
      </c>
      <c r="K139" s="134"/>
      <c r="L139" s="94"/>
      <c r="N139" s="85"/>
    </row>
    <row r="140" spans="1:14" ht="15" customHeight="1">
      <c r="A140" s="219"/>
      <c r="B140" s="184"/>
      <c r="C140" s="185"/>
      <c r="D140" s="185"/>
      <c r="E140" s="186"/>
      <c r="G140" s="85"/>
      <c r="J140" s="32" t="s">
        <v>48</v>
      </c>
      <c r="K140" s="135"/>
      <c r="L140" s="93"/>
      <c r="N140" s="85"/>
    </row>
    <row r="141" spans="1:14" ht="15" customHeight="1" thickBot="1">
      <c r="A141" s="219"/>
      <c r="B141" s="184"/>
      <c r="C141" s="185"/>
      <c r="D141" s="185"/>
      <c r="E141" s="186"/>
      <c r="G141" s="85"/>
      <c r="J141" s="32" t="s">
        <v>49</v>
      </c>
      <c r="K141" s="136"/>
      <c r="L141" s="94"/>
      <c r="N141" s="85"/>
    </row>
    <row r="142" spans="1:14" ht="15" customHeight="1" thickTop="1">
      <c r="B142" s="193">
        <f>B134+1</f>
        <v>2045</v>
      </c>
      <c r="C142" s="196"/>
      <c r="D142" s="196"/>
      <c r="E142" s="194"/>
      <c r="G142" s="85"/>
      <c r="K142" s="193">
        <f>B142</f>
        <v>2045</v>
      </c>
      <c r="L142" s="194"/>
      <c r="N142" s="85"/>
    </row>
    <row r="143" spans="1:14" ht="15" customHeight="1">
      <c r="B143" s="190" t="str">
        <f>$B142-1&amp;"/"&amp;$B142</f>
        <v>2044/2045</v>
      </c>
      <c r="C143" s="191"/>
      <c r="D143" s="191"/>
      <c r="E143" s="192"/>
      <c r="G143" s="85"/>
      <c r="K143" s="190" t="str">
        <f>$K142-1&amp;"/"&amp;$K142</f>
        <v>2044/2045</v>
      </c>
      <c r="L143" s="192"/>
      <c r="N143" s="85"/>
    </row>
    <row r="144" spans="1:14" ht="15" customHeight="1">
      <c r="A144" s="219" t="s">
        <v>41</v>
      </c>
      <c r="B144" s="184"/>
      <c r="C144" s="185"/>
      <c r="D144" s="185"/>
      <c r="E144" s="186"/>
      <c r="G144" s="85"/>
      <c r="K144" s="73" t="s">
        <v>29</v>
      </c>
      <c r="L144" s="36" t="s">
        <v>42</v>
      </c>
      <c r="N144" s="85"/>
    </row>
    <row r="145" spans="1:14" ht="15" customHeight="1">
      <c r="A145" s="219"/>
      <c r="B145" s="184"/>
      <c r="C145" s="185"/>
      <c r="D145" s="185"/>
      <c r="E145" s="186"/>
      <c r="G145" s="85"/>
      <c r="J145" s="31" t="s">
        <v>45</v>
      </c>
      <c r="K145" s="132"/>
      <c r="L145" s="92"/>
      <c r="N145" s="85"/>
    </row>
    <row r="146" spans="1:14" ht="15" customHeight="1">
      <c r="A146" s="219"/>
      <c r="B146" s="184"/>
      <c r="C146" s="185"/>
      <c r="D146" s="185"/>
      <c r="E146" s="186"/>
      <c r="G146" s="85"/>
      <c r="J146" s="32" t="s">
        <v>46</v>
      </c>
      <c r="K146" s="133"/>
      <c r="L146" s="93"/>
      <c r="N146" s="85"/>
    </row>
    <row r="147" spans="1:14" ht="15" customHeight="1">
      <c r="A147" s="219"/>
      <c r="B147" s="184"/>
      <c r="C147" s="185"/>
      <c r="D147" s="185"/>
      <c r="E147" s="186"/>
      <c r="G147" s="85"/>
      <c r="J147" s="32" t="s">
        <v>47</v>
      </c>
      <c r="K147" s="134"/>
      <c r="L147" s="94"/>
      <c r="N147" s="85"/>
    </row>
    <row r="148" spans="1:14" ht="15" customHeight="1">
      <c r="A148" s="219"/>
      <c r="B148" s="184"/>
      <c r="C148" s="185"/>
      <c r="D148" s="185"/>
      <c r="E148" s="186"/>
      <c r="G148" s="85"/>
      <c r="J148" s="32" t="s">
        <v>48</v>
      </c>
      <c r="K148" s="135"/>
      <c r="L148" s="93"/>
      <c r="N148" s="85"/>
    </row>
    <row r="149" spans="1:14" ht="15" customHeight="1" thickBot="1">
      <c r="A149" s="219"/>
      <c r="B149" s="184"/>
      <c r="C149" s="185"/>
      <c r="D149" s="185"/>
      <c r="E149" s="186"/>
      <c r="G149" s="85"/>
      <c r="J149" s="32" t="s">
        <v>49</v>
      </c>
      <c r="K149" s="136"/>
      <c r="L149" s="94"/>
      <c r="N149" s="85"/>
    </row>
    <row r="150" spans="1:14" ht="15" customHeight="1" thickTop="1">
      <c r="B150" s="193">
        <f>B142+1</f>
        <v>2046</v>
      </c>
      <c r="C150" s="196"/>
      <c r="D150" s="196"/>
      <c r="E150" s="194"/>
      <c r="G150" s="85"/>
      <c r="K150" s="193">
        <f>B150</f>
        <v>2046</v>
      </c>
      <c r="L150" s="194"/>
      <c r="N150" s="85"/>
    </row>
    <row r="151" spans="1:14" ht="15" customHeight="1">
      <c r="B151" s="190" t="str">
        <f>$B150-1&amp;"/"&amp;$B150</f>
        <v>2045/2046</v>
      </c>
      <c r="C151" s="191"/>
      <c r="D151" s="191"/>
      <c r="E151" s="192"/>
      <c r="G151" s="85"/>
      <c r="K151" s="190" t="str">
        <f>$K150-1&amp;"/"&amp;$K150</f>
        <v>2045/2046</v>
      </c>
      <c r="L151" s="192"/>
      <c r="N151" s="85"/>
    </row>
    <row r="152" spans="1:14" ht="15" customHeight="1">
      <c r="A152" s="219" t="s">
        <v>41</v>
      </c>
      <c r="B152" s="184"/>
      <c r="C152" s="185"/>
      <c r="D152" s="185"/>
      <c r="E152" s="186"/>
      <c r="G152" s="85"/>
      <c r="K152" s="73" t="s">
        <v>29</v>
      </c>
      <c r="L152" s="36" t="s">
        <v>42</v>
      </c>
      <c r="N152" s="85"/>
    </row>
    <row r="153" spans="1:14" ht="15" customHeight="1">
      <c r="A153" s="219"/>
      <c r="B153" s="184"/>
      <c r="C153" s="185"/>
      <c r="D153" s="185"/>
      <c r="E153" s="186"/>
      <c r="G153" s="85"/>
      <c r="J153" s="31" t="s">
        <v>45</v>
      </c>
      <c r="K153" s="132"/>
      <c r="L153" s="92"/>
      <c r="N153" s="85"/>
    </row>
    <row r="154" spans="1:14" ht="15" customHeight="1">
      <c r="A154" s="219"/>
      <c r="B154" s="184"/>
      <c r="C154" s="185"/>
      <c r="D154" s="185"/>
      <c r="E154" s="186"/>
      <c r="G154" s="85"/>
      <c r="J154" s="32" t="s">
        <v>46</v>
      </c>
      <c r="K154" s="133"/>
      <c r="L154" s="93"/>
      <c r="N154" s="85"/>
    </row>
    <row r="155" spans="1:14" ht="15" customHeight="1">
      <c r="A155" s="219"/>
      <c r="B155" s="184"/>
      <c r="C155" s="185"/>
      <c r="D155" s="185"/>
      <c r="E155" s="186"/>
      <c r="G155" s="85"/>
      <c r="J155" s="32" t="s">
        <v>47</v>
      </c>
      <c r="K155" s="134"/>
      <c r="L155" s="94"/>
      <c r="N155" s="85"/>
    </row>
    <row r="156" spans="1:14" ht="15" customHeight="1">
      <c r="A156" s="219"/>
      <c r="B156" s="184"/>
      <c r="C156" s="185"/>
      <c r="D156" s="185"/>
      <c r="E156" s="186"/>
      <c r="G156" s="85"/>
      <c r="J156" s="32" t="s">
        <v>48</v>
      </c>
      <c r="K156" s="135"/>
      <c r="L156" s="93"/>
      <c r="N156" s="85"/>
    </row>
    <row r="157" spans="1:14" ht="15" customHeight="1" thickBot="1">
      <c r="A157" s="219"/>
      <c r="B157" s="184"/>
      <c r="C157" s="185"/>
      <c r="D157" s="185"/>
      <c r="E157" s="186"/>
      <c r="G157" s="85"/>
      <c r="J157" s="32" t="s">
        <v>49</v>
      </c>
      <c r="K157" s="136"/>
      <c r="L157" s="94"/>
      <c r="N157" s="85"/>
    </row>
    <row r="158" spans="1:14" ht="15" customHeight="1" thickTop="1">
      <c r="B158" s="193">
        <f>B150+1</f>
        <v>2047</v>
      </c>
      <c r="C158" s="196"/>
      <c r="D158" s="196"/>
      <c r="E158" s="194"/>
      <c r="G158" s="85"/>
      <c r="K158" s="193">
        <f>B158</f>
        <v>2047</v>
      </c>
      <c r="L158" s="194"/>
      <c r="N158" s="85"/>
    </row>
    <row r="159" spans="1:14" ht="15" customHeight="1">
      <c r="B159" s="190" t="str">
        <f>$B158-1&amp;"/"&amp;$B158</f>
        <v>2046/2047</v>
      </c>
      <c r="C159" s="191"/>
      <c r="D159" s="191"/>
      <c r="E159" s="192"/>
      <c r="G159" s="85"/>
      <c r="K159" s="190" t="str">
        <f>$K158-1&amp;"/"&amp;$K158</f>
        <v>2046/2047</v>
      </c>
      <c r="L159" s="192"/>
      <c r="N159" s="85"/>
    </row>
    <row r="160" spans="1:14" ht="15" customHeight="1">
      <c r="A160" s="219" t="s">
        <v>41</v>
      </c>
      <c r="B160" s="184"/>
      <c r="C160" s="185"/>
      <c r="D160" s="185"/>
      <c r="E160" s="186"/>
      <c r="G160" s="85"/>
      <c r="K160" s="73" t="s">
        <v>29</v>
      </c>
      <c r="L160" s="36" t="s">
        <v>42</v>
      </c>
      <c r="N160" s="85"/>
    </row>
    <row r="161" spans="1:14" ht="15" customHeight="1">
      <c r="A161" s="219"/>
      <c r="B161" s="184"/>
      <c r="C161" s="185"/>
      <c r="D161" s="185"/>
      <c r="E161" s="186"/>
      <c r="G161" s="85"/>
      <c r="J161" s="31" t="s">
        <v>45</v>
      </c>
      <c r="K161" s="132"/>
      <c r="L161" s="92"/>
      <c r="N161" s="85"/>
    </row>
    <row r="162" spans="1:14" ht="15" customHeight="1">
      <c r="A162" s="219"/>
      <c r="B162" s="184"/>
      <c r="C162" s="185"/>
      <c r="D162" s="185"/>
      <c r="E162" s="186"/>
      <c r="G162" s="85"/>
      <c r="J162" s="32" t="s">
        <v>46</v>
      </c>
      <c r="K162" s="133"/>
      <c r="L162" s="93"/>
      <c r="N162" s="85"/>
    </row>
    <row r="163" spans="1:14" ht="15" customHeight="1">
      <c r="A163" s="219"/>
      <c r="B163" s="184"/>
      <c r="C163" s="185"/>
      <c r="D163" s="185"/>
      <c r="E163" s="186"/>
      <c r="G163" s="85"/>
      <c r="J163" s="32" t="s">
        <v>47</v>
      </c>
      <c r="K163" s="134"/>
      <c r="L163" s="94"/>
      <c r="N163" s="85"/>
    </row>
    <row r="164" spans="1:14" ht="15" customHeight="1">
      <c r="A164" s="219"/>
      <c r="B164" s="184"/>
      <c r="C164" s="185"/>
      <c r="D164" s="185"/>
      <c r="E164" s="186"/>
      <c r="G164" s="85"/>
      <c r="J164" s="32" t="s">
        <v>48</v>
      </c>
      <c r="K164" s="135"/>
      <c r="L164" s="93"/>
      <c r="N164" s="85"/>
    </row>
    <row r="165" spans="1:14" ht="15" customHeight="1" thickBot="1">
      <c r="A165" s="219"/>
      <c r="B165" s="184"/>
      <c r="C165" s="185"/>
      <c r="D165" s="185"/>
      <c r="E165" s="186"/>
      <c r="G165" s="85"/>
      <c r="J165" s="32" t="s">
        <v>49</v>
      </c>
      <c r="K165" s="136"/>
      <c r="L165" s="94"/>
      <c r="N165" s="85"/>
    </row>
    <row r="166" spans="1:14" ht="15" customHeight="1" thickTop="1">
      <c r="B166" s="193">
        <f>B158+1</f>
        <v>2048</v>
      </c>
      <c r="C166" s="196"/>
      <c r="D166" s="196"/>
      <c r="E166" s="194"/>
      <c r="G166" s="85"/>
      <c r="K166" s="193">
        <f>B166</f>
        <v>2048</v>
      </c>
      <c r="L166" s="194"/>
      <c r="N166" s="85"/>
    </row>
    <row r="167" spans="1:14" ht="15" customHeight="1">
      <c r="B167" s="190" t="str">
        <f>$B166-1&amp;"/"&amp;$B166</f>
        <v>2047/2048</v>
      </c>
      <c r="C167" s="191"/>
      <c r="D167" s="191"/>
      <c r="E167" s="192"/>
      <c r="G167" s="85"/>
      <c r="K167" s="190" t="str">
        <f>$K166-1&amp;"/"&amp;$K166</f>
        <v>2047/2048</v>
      </c>
      <c r="L167" s="192"/>
      <c r="N167" s="85"/>
    </row>
    <row r="168" spans="1:14" ht="15" customHeight="1">
      <c r="A168" s="219" t="s">
        <v>41</v>
      </c>
      <c r="B168" s="184"/>
      <c r="C168" s="185"/>
      <c r="D168" s="185"/>
      <c r="E168" s="186"/>
      <c r="G168" s="85"/>
      <c r="K168" s="73" t="s">
        <v>29</v>
      </c>
      <c r="L168" s="36" t="s">
        <v>42</v>
      </c>
      <c r="N168" s="85"/>
    </row>
    <row r="169" spans="1:14" ht="15" customHeight="1">
      <c r="A169" s="219"/>
      <c r="B169" s="184"/>
      <c r="C169" s="185"/>
      <c r="D169" s="185"/>
      <c r="E169" s="186"/>
      <c r="G169" s="85"/>
      <c r="J169" s="31" t="s">
        <v>45</v>
      </c>
      <c r="K169" s="132"/>
      <c r="L169" s="92"/>
      <c r="N169" s="85"/>
    </row>
    <row r="170" spans="1:14" ht="15" customHeight="1">
      <c r="A170" s="219"/>
      <c r="B170" s="184"/>
      <c r="C170" s="185"/>
      <c r="D170" s="185"/>
      <c r="E170" s="186"/>
      <c r="G170" s="85"/>
      <c r="J170" s="32" t="s">
        <v>46</v>
      </c>
      <c r="K170" s="133"/>
      <c r="L170" s="93"/>
      <c r="N170" s="85"/>
    </row>
    <row r="171" spans="1:14" ht="15" customHeight="1">
      <c r="A171" s="219"/>
      <c r="B171" s="184"/>
      <c r="C171" s="185"/>
      <c r="D171" s="185"/>
      <c r="E171" s="186"/>
      <c r="G171" s="85"/>
      <c r="J171" s="32" t="s">
        <v>47</v>
      </c>
      <c r="K171" s="134"/>
      <c r="L171" s="94"/>
      <c r="N171" s="85"/>
    </row>
    <row r="172" spans="1:14" ht="15" customHeight="1">
      <c r="A172" s="219"/>
      <c r="B172" s="184"/>
      <c r="C172" s="185"/>
      <c r="D172" s="185"/>
      <c r="E172" s="186"/>
      <c r="G172" s="85"/>
      <c r="J172" s="32" t="s">
        <v>48</v>
      </c>
      <c r="K172" s="135"/>
      <c r="L172" s="93"/>
      <c r="N172" s="85"/>
    </row>
    <row r="173" spans="1:14" ht="15" customHeight="1" thickBot="1">
      <c r="A173" s="219"/>
      <c r="B173" s="184"/>
      <c r="C173" s="185"/>
      <c r="D173" s="185"/>
      <c r="E173" s="186"/>
      <c r="G173" s="85"/>
      <c r="J173" s="32" t="s">
        <v>49</v>
      </c>
      <c r="K173" s="154"/>
      <c r="L173" s="155"/>
      <c r="N173" s="85"/>
    </row>
    <row r="174" spans="1:14" ht="15" customHeight="1" thickTop="1">
      <c r="B174" s="153"/>
      <c r="C174" s="153"/>
      <c r="D174" s="153"/>
      <c r="E174" s="153"/>
      <c r="K174" s="153"/>
      <c r="L174" s="153"/>
    </row>
    <row r="175" spans="1:14" ht="15" customHeight="1"/>
    <row r="176" spans="1:14"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sheetData>
  <sheetProtection selectLockedCells="1"/>
  <customSheetViews>
    <customSheetView guid="{21DC69AA-674C-4401-A7DF-FA0844BD5FD1}" scale="85" showGridLines="0" fitToPage="1">
      <pane ySplit="4" topLeftCell="A5" activePane="bottomLeft" state="frozen"/>
      <selection pane="bottomLeft" activeCell="B8" sqref="B8:E13"/>
      <pageMargins left="0" right="0" top="0" bottom="0" header="0" footer="0"/>
      <pageSetup paperSize="9" scale="77" fitToHeight="0" orientation="landscape" verticalDpi="0" r:id="rId1"/>
    </customSheetView>
  </customSheetViews>
  <mergeCells count="129">
    <mergeCell ref="A1:N1"/>
    <mergeCell ref="J4:M4"/>
    <mergeCell ref="K135:L135"/>
    <mergeCell ref="K143:L143"/>
    <mergeCell ref="K151:L151"/>
    <mergeCell ref="K134:L134"/>
    <mergeCell ref="K158:L158"/>
    <mergeCell ref="K150:L150"/>
    <mergeCell ref="K142:L142"/>
    <mergeCell ref="B102:E102"/>
    <mergeCell ref="A88:A93"/>
    <mergeCell ref="B88:E93"/>
    <mergeCell ref="B94:E94"/>
    <mergeCell ref="B86:E86"/>
    <mergeCell ref="A96:A101"/>
    <mergeCell ref="B96:E101"/>
    <mergeCell ref="B79:E79"/>
    <mergeCell ref="B87:E87"/>
    <mergeCell ref="B95:E95"/>
    <mergeCell ref="B70:E70"/>
    <mergeCell ref="B62:E62"/>
    <mergeCell ref="A72:A77"/>
    <mergeCell ref="B72:E77"/>
    <mergeCell ref="B55:E55"/>
    <mergeCell ref="K167:L167"/>
    <mergeCell ref="K103:L103"/>
    <mergeCell ref="K111:L111"/>
    <mergeCell ref="K119:L119"/>
    <mergeCell ref="K127:L127"/>
    <mergeCell ref="K118:L118"/>
    <mergeCell ref="B150:E150"/>
    <mergeCell ref="A152:A157"/>
    <mergeCell ref="B152:E157"/>
    <mergeCell ref="A160:A165"/>
    <mergeCell ref="B160:E165"/>
    <mergeCell ref="B166:E166"/>
    <mergeCell ref="B158:E158"/>
    <mergeCell ref="A104:A109"/>
    <mergeCell ref="B104:E109"/>
    <mergeCell ref="A112:A117"/>
    <mergeCell ref="B112:E117"/>
    <mergeCell ref="B118:E118"/>
    <mergeCell ref="B110:E110"/>
    <mergeCell ref="A120:A125"/>
    <mergeCell ref="B120:E125"/>
    <mergeCell ref="B103:E103"/>
    <mergeCell ref="B111:E111"/>
    <mergeCell ref="B119:E119"/>
    <mergeCell ref="A168:A173"/>
    <mergeCell ref="B168:E173"/>
    <mergeCell ref="B151:E151"/>
    <mergeCell ref="B159:E159"/>
    <mergeCell ref="B167:E167"/>
    <mergeCell ref="B126:E126"/>
    <mergeCell ref="A128:A133"/>
    <mergeCell ref="B128:E133"/>
    <mergeCell ref="A136:A141"/>
    <mergeCell ref="B136:E141"/>
    <mergeCell ref="B142:E142"/>
    <mergeCell ref="B134:E134"/>
    <mergeCell ref="A144:A149"/>
    <mergeCell ref="B144:E149"/>
    <mergeCell ref="B127:E127"/>
    <mergeCell ref="B135:E135"/>
    <mergeCell ref="B143:E143"/>
    <mergeCell ref="B38:E38"/>
    <mergeCell ref="B63:E63"/>
    <mergeCell ref="B71:E71"/>
    <mergeCell ref="B78:E78"/>
    <mergeCell ref="A80:A85"/>
    <mergeCell ref="B80:E85"/>
    <mergeCell ref="A48:A53"/>
    <mergeCell ref="B48:E53"/>
    <mergeCell ref="B31:E31"/>
    <mergeCell ref="B39:E39"/>
    <mergeCell ref="B47:E47"/>
    <mergeCell ref="B54:E54"/>
    <mergeCell ref="A56:A61"/>
    <mergeCell ref="B56:E61"/>
    <mergeCell ref="A64:A69"/>
    <mergeCell ref="B64:E69"/>
    <mergeCell ref="K166:L166"/>
    <mergeCell ref="K38:L38"/>
    <mergeCell ref="K30:L30"/>
    <mergeCell ref="K22:L22"/>
    <mergeCell ref="K94:L94"/>
    <mergeCell ref="K86:L86"/>
    <mergeCell ref="K78:L78"/>
    <mergeCell ref="K70:L70"/>
    <mergeCell ref="K62:L62"/>
    <mergeCell ref="K54:L54"/>
    <mergeCell ref="K46:L46"/>
    <mergeCell ref="K31:L31"/>
    <mergeCell ref="K39:L39"/>
    <mergeCell ref="K47:L47"/>
    <mergeCell ref="K55:L55"/>
    <mergeCell ref="K63:L63"/>
    <mergeCell ref="K71:L71"/>
    <mergeCell ref="K79:L79"/>
    <mergeCell ref="K87:L87"/>
    <mergeCell ref="K110:L110"/>
    <mergeCell ref="K159:L159"/>
    <mergeCell ref="K95:L95"/>
    <mergeCell ref="K126:L126"/>
    <mergeCell ref="K23:L23"/>
    <mergeCell ref="A4:G4"/>
    <mergeCell ref="K102:L102"/>
    <mergeCell ref="B6:E6"/>
    <mergeCell ref="A8:A13"/>
    <mergeCell ref="B8:E13"/>
    <mergeCell ref="K6:L6"/>
    <mergeCell ref="A16:A21"/>
    <mergeCell ref="B16:E21"/>
    <mergeCell ref="B22:E22"/>
    <mergeCell ref="B14:E14"/>
    <mergeCell ref="A24:A29"/>
    <mergeCell ref="B24:E29"/>
    <mergeCell ref="K14:L14"/>
    <mergeCell ref="B7:E7"/>
    <mergeCell ref="K7:L7"/>
    <mergeCell ref="B15:E15"/>
    <mergeCell ref="B23:E23"/>
    <mergeCell ref="K15:L15"/>
    <mergeCell ref="B30:E30"/>
    <mergeCell ref="A32:A37"/>
    <mergeCell ref="B32:E37"/>
    <mergeCell ref="A40:A45"/>
    <mergeCell ref="B40:E45"/>
    <mergeCell ref="B46:E46"/>
  </mergeCells>
  <conditionalFormatting sqref="A8 A16 A24 A32 A40 A48 A56 A64 A72 A80 A88 A96 A104 A112 A120 A128 A136 A144 A152 A160 A168">
    <cfRule type="expression" dxfId="174" priority="1736">
      <formula>VLOOKUP($B6,$I$8:$I$11,1,0)</formula>
    </cfRule>
  </conditionalFormatting>
  <conditionalFormatting sqref="A9:A13 A17:A21 A25:A29 A33:A37 A41:A45 A49:A53 A57:A61 A65:A69 A73:A77 A81:A85 A89:A93 A97:A101 A105:A109 A113:A117 A121:A125 A129:A133 A137:A141 A145:A149 A153:A157 A161:A165 A169:A173">
    <cfRule type="expression" dxfId="173" priority="407">
      <formula>VLOOKUP($B8,$I$8:$I$11,1,0)</formula>
    </cfRule>
  </conditionalFormatting>
  <conditionalFormatting sqref="B15">
    <cfRule type="expression" dxfId="172" priority="404">
      <formula>VLOOKUP($B15,$I$8:$I$11,1,0)</formula>
    </cfRule>
  </conditionalFormatting>
  <conditionalFormatting sqref="B23">
    <cfRule type="expression" dxfId="171" priority="403">
      <formula>VLOOKUP($B23,$I$8:$I$11,1,0)</formula>
    </cfRule>
  </conditionalFormatting>
  <conditionalFormatting sqref="B31">
    <cfRule type="expression" dxfId="170" priority="402">
      <formula>VLOOKUP($B31,$I$8:$I$11,1,0)</formula>
    </cfRule>
  </conditionalFormatting>
  <conditionalFormatting sqref="B39">
    <cfRule type="expression" dxfId="169" priority="401">
      <formula>VLOOKUP($B39,$I$8:$I$11,1,0)</formula>
    </cfRule>
  </conditionalFormatting>
  <conditionalFormatting sqref="B47">
    <cfRule type="expression" dxfId="168" priority="400">
      <formula>VLOOKUP($B47,$I$8:$I$11,1,0)</formula>
    </cfRule>
  </conditionalFormatting>
  <conditionalFormatting sqref="B55">
    <cfRule type="expression" dxfId="167" priority="399">
      <formula>VLOOKUP($B55,$I$8:$I$11,1,0)</formula>
    </cfRule>
  </conditionalFormatting>
  <conditionalFormatting sqref="B63">
    <cfRule type="expression" dxfId="166" priority="398">
      <formula>VLOOKUP($B63,$I$8:$I$11,1,0)</formula>
    </cfRule>
  </conditionalFormatting>
  <conditionalFormatting sqref="B71">
    <cfRule type="expression" dxfId="165" priority="397">
      <formula>VLOOKUP($B71,$I$8:$I$11,1,0)</formula>
    </cfRule>
  </conditionalFormatting>
  <conditionalFormatting sqref="B79">
    <cfRule type="expression" dxfId="164" priority="396">
      <formula>VLOOKUP($B79,$I$8:$I$11,1,0)</formula>
    </cfRule>
  </conditionalFormatting>
  <conditionalFormatting sqref="B87">
    <cfRule type="expression" dxfId="163" priority="395">
      <formula>VLOOKUP($B87,$I$8:$I$11,1,0)</formula>
    </cfRule>
  </conditionalFormatting>
  <conditionalFormatting sqref="B95">
    <cfRule type="expression" dxfId="162" priority="394">
      <formula>VLOOKUP($B95,$I$8:$I$11,1,0)</formula>
    </cfRule>
  </conditionalFormatting>
  <conditionalFormatting sqref="B103">
    <cfRule type="expression" dxfId="161" priority="393">
      <formula>VLOOKUP($B103,$I$8:$I$11,1,0)</formula>
    </cfRule>
  </conditionalFormatting>
  <conditionalFormatting sqref="B111">
    <cfRule type="expression" dxfId="160" priority="392">
      <formula>VLOOKUP($B111,$I$8:$I$11,1,0)</formula>
    </cfRule>
  </conditionalFormatting>
  <conditionalFormatting sqref="B119">
    <cfRule type="expression" dxfId="159" priority="391">
      <formula>VLOOKUP($B119,$I$8:$I$11,1,0)</formula>
    </cfRule>
  </conditionalFormatting>
  <conditionalFormatting sqref="B127">
    <cfRule type="expression" dxfId="158" priority="390">
      <formula>VLOOKUP($B127,$I$8:$I$11,1,0)</formula>
    </cfRule>
  </conditionalFormatting>
  <conditionalFormatting sqref="B135">
    <cfRule type="expression" dxfId="157" priority="389">
      <formula>VLOOKUP($B135,$I$8:$I$11,1,0)</formula>
    </cfRule>
  </conditionalFormatting>
  <conditionalFormatting sqref="B143">
    <cfRule type="expression" dxfId="156" priority="388">
      <formula>VLOOKUP($B143,$I$8:$I$11,1,0)</formula>
    </cfRule>
  </conditionalFormatting>
  <conditionalFormatting sqref="B151">
    <cfRule type="expression" dxfId="155" priority="387">
      <formula>VLOOKUP($B151,$I$8:$I$11,1,0)</formula>
    </cfRule>
  </conditionalFormatting>
  <conditionalFormatting sqref="B159">
    <cfRule type="expression" dxfId="154" priority="386">
      <formula>VLOOKUP($B159,$I$8:$I$11,1,0)</formula>
    </cfRule>
  </conditionalFormatting>
  <conditionalFormatting sqref="B167">
    <cfRule type="expression" dxfId="153" priority="385">
      <formula>VLOOKUP($B167,$I$8:$I$11,1,0)</formula>
    </cfRule>
  </conditionalFormatting>
  <conditionalFormatting sqref="B6:E6 B7 B14:E14 B22:E22 B30:E30 B38:E38 B46:E46 B54:E54 B62:E62 B70:E70 B78:E78 B86:E86 B94:E94 B102:E102 B110:E110 B118:E118 B126:E126 B134:E134 B142:E142 B150:E150 B158:E158 B166:E166">
    <cfRule type="expression" dxfId="152" priority="417">
      <formula>VLOOKUP($B6,$I$8:$I$11,1,0)</formula>
    </cfRule>
  </conditionalFormatting>
  <conditionalFormatting sqref="B7:E7 B15:E15 B23:E23 B31:E31 B39:E39 B47:E47 B55:E55 B63:E63 B71:E71 B79:E79 B87:E87 B95:E95 B103:E103 B111:E111 B119:E119 B127:E127 B135:E135 B143:E143 B151:E151 B159:E159 B167:E167">
    <cfRule type="expression" dxfId="151" priority="304">
      <formula>VLOOKUP($B6,$I$8:$I$11,1,0)</formula>
    </cfRule>
  </conditionalFormatting>
  <conditionalFormatting sqref="J9">
    <cfRule type="expression" dxfId="150" priority="1886">
      <formula>VLOOKUP($K6,$I$8:$I$11,1,0)</formula>
    </cfRule>
  </conditionalFormatting>
  <conditionalFormatting sqref="J10">
    <cfRule type="expression" dxfId="149" priority="573">
      <formula>VLOOKUP($K6,$I$8:$I$11,1,0)</formula>
    </cfRule>
  </conditionalFormatting>
  <conditionalFormatting sqref="J10:J13">
    <cfRule type="expression" dxfId="148" priority="522">
      <formula>VLOOKUP($K8,$I$8:$I$11,1,0)</formula>
    </cfRule>
  </conditionalFormatting>
  <conditionalFormatting sqref="J11">
    <cfRule type="expression" dxfId="147" priority="624">
      <formula>VLOOKUP($K6,$I$8:$I$11,1,0)</formula>
    </cfRule>
  </conditionalFormatting>
  <conditionalFormatting sqref="J12">
    <cfRule type="expression" dxfId="146" priority="675">
      <formula>VLOOKUP($K6,$I$8:$I$11,1,0)</formula>
    </cfRule>
  </conditionalFormatting>
  <conditionalFormatting sqref="J13">
    <cfRule type="expression" dxfId="145" priority="726">
      <formula>VLOOKUP($K6,$I$8:$I$11,1,0)</formula>
    </cfRule>
  </conditionalFormatting>
  <conditionalFormatting sqref="J17">
    <cfRule type="expression" dxfId="144" priority="302">
      <formula>VLOOKUP($K14,$I$8:$I$11,1,0)</formula>
    </cfRule>
  </conditionalFormatting>
  <conditionalFormatting sqref="J18">
    <cfRule type="expression" dxfId="143" priority="298">
      <formula>VLOOKUP($K14,$I$8:$I$11,1,0)</formula>
    </cfRule>
  </conditionalFormatting>
  <conditionalFormatting sqref="J18:J21">
    <cfRule type="expression" dxfId="142" priority="297">
      <formula>VLOOKUP($K16,$I$8:$I$11,1,0)</formula>
    </cfRule>
  </conditionalFormatting>
  <conditionalFormatting sqref="J19">
    <cfRule type="expression" dxfId="141" priority="299">
      <formula>VLOOKUP($K14,$I$8:$I$11,1,0)</formula>
    </cfRule>
  </conditionalFormatting>
  <conditionalFormatting sqref="J20">
    <cfRule type="expression" dxfId="140" priority="300">
      <formula>VLOOKUP($K14,$I$8:$I$11,1,0)</formula>
    </cfRule>
  </conditionalFormatting>
  <conditionalFormatting sqref="J21">
    <cfRule type="expression" dxfId="139" priority="301">
      <formula>VLOOKUP($K14,$I$8:$I$11,1,0)</formula>
    </cfRule>
  </conditionalFormatting>
  <conditionalFormatting sqref="J25">
    <cfRule type="expression" dxfId="138" priority="296">
      <formula>VLOOKUP($K22,$I$8:$I$11,1,0)</formula>
    </cfRule>
  </conditionalFormatting>
  <conditionalFormatting sqref="J26">
    <cfRule type="expression" dxfId="137" priority="292">
      <formula>VLOOKUP($K22,$I$8:$I$11,1,0)</formula>
    </cfRule>
  </conditionalFormatting>
  <conditionalFormatting sqref="J26:J29">
    <cfRule type="expression" dxfId="136" priority="291">
      <formula>VLOOKUP($K24,$I$8:$I$11,1,0)</formula>
    </cfRule>
  </conditionalFormatting>
  <conditionalFormatting sqref="J27">
    <cfRule type="expression" dxfId="135" priority="293">
      <formula>VLOOKUP($K22,$I$8:$I$11,1,0)</formula>
    </cfRule>
  </conditionalFormatting>
  <conditionalFormatting sqref="J28">
    <cfRule type="expression" dxfId="134" priority="294">
      <formula>VLOOKUP($K22,$I$8:$I$11,1,0)</formula>
    </cfRule>
  </conditionalFormatting>
  <conditionalFormatting sqref="J29">
    <cfRule type="expression" dxfId="133" priority="295">
      <formula>VLOOKUP($K22,$I$8:$I$11,1,0)</formula>
    </cfRule>
  </conditionalFormatting>
  <conditionalFormatting sqref="J33">
    <cfRule type="expression" dxfId="132" priority="290">
      <formula>VLOOKUP($K30,$I$8:$I$11,1,0)</formula>
    </cfRule>
  </conditionalFormatting>
  <conditionalFormatting sqref="J34">
    <cfRule type="expression" dxfId="131" priority="286">
      <formula>VLOOKUP($K30,$I$8:$I$11,1,0)</formula>
    </cfRule>
  </conditionalFormatting>
  <conditionalFormatting sqref="J34:J37">
    <cfRule type="expression" dxfId="130" priority="285">
      <formula>VLOOKUP($K32,$I$8:$I$11,1,0)</formula>
    </cfRule>
  </conditionalFormatting>
  <conditionalFormatting sqref="J35">
    <cfRule type="expression" dxfId="129" priority="287">
      <formula>VLOOKUP($K30,$I$8:$I$11,1,0)</formula>
    </cfRule>
  </conditionalFormatting>
  <conditionalFormatting sqref="J36">
    <cfRule type="expression" dxfId="128" priority="288">
      <formula>VLOOKUP($K30,$I$8:$I$11,1,0)</formula>
    </cfRule>
  </conditionalFormatting>
  <conditionalFormatting sqref="J37">
    <cfRule type="expression" dxfId="127" priority="289">
      <formula>VLOOKUP($K30,$I$8:$I$11,1,0)</formula>
    </cfRule>
  </conditionalFormatting>
  <conditionalFormatting sqref="J41">
    <cfRule type="expression" dxfId="126" priority="284">
      <formula>VLOOKUP($K38,$I$8:$I$11,1,0)</formula>
    </cfRule>
  </conditionalFormatting>
  <conditionalFormatting sqref="J42">
    <cfRule type="expression" dxfId="125" priority="280">
      <formula>VLOOKUP($K38,$I$8:$I$11,1,0)</formula>
    </cfRule>
  </conditionalFormatting>
  <conditionalFormatting sqref="J42:J45">
    <cfRule type="expression" dxfId="124" priority="279">
      <formula>VLOOKUP($K40,$I$8:$I$11,1,0)</formula>
    </cfRule>
  </conditionalFormatting>
  <conditionalFormatting sqref="J43">
    <cfRule type="expression" dxfId="123" priority="281">
      <formula>VLOOKUP($K38,$I$8:$I$11,1,0)</formula>
    </cfRule>
  </conditionalFormatting>
  <conditionalFormatting sqref="J44">
    <cfRule type="expression" dxfId="122" priority="282">
      <formula>VLOOKUP($K38,$I$8:$I$11,1,0)</formula>
    </cfRule>
  </conditionalFormatting>
  <conditionalFormatting sqref="J45">
    <cfRule type="expression" dxfId="121" priority="283">
      <formula>VLOOKUP($K38,$I$8:$I$11,1,0)</formula>
    </cfRule>
  </conditionalFormatting>
  <conditionalFormatting sqref="J49">
    <cfRule type="expression" dxfId="120" priority="278">
      <formula>VLOOKUP($K46,$I$8:$I$11,1,0)</formula>
    </cfRule>
  </conditionalFormatting>
  <conditionalFormatting sqref="J50">
    <cfRule type="expression" dxfId="119" priority="274">
      <formula>VLOOKUP($K46,$I$8:$I$11,1,0)</formula>
    </cfRule>
  </conditionalFormatting>
  <conditionalFormatting sqref="J50:J53">
    <cfRule type="expression" dxfId="118" priority="273">
      <formula>VLOOKUP($K48,$I$8:$I$11,1,0)</formula>
    </cfRule>
  </conditionalFormatting>
  <conditionalFormatting sqref="J51">
    <cfRule type="expression" dxfId="117" priority="275">
      <formula>VLOOKUP($K46,$I$8:$I$11,1,0)</formula>
    </cfRule>
  </conditionalFormatting>
  <conditionalFormatting sqref="J52">
    <cfRule type="expression" dxfId="116" priority="276">
      <formula>VLOOKUP($K46,$I$8:$I$11,1,0)</formula>
    </cfRule>
  </conditionalFormatting>
  <conditionalFormatting sqref="J53">
    <cfRule type="expression" dxfId="115" priority="277">
      <formula>VLOOKUP($K46,$I$8:$I$11,1,0)</formula>
    </cfRule>
  </conditionalFormatting>
  <conditionalFormatting sqref="J57">
    <cfRule type="expression" dxfId="114" priority="272">
      <formula>VLOOKUP($K54,$I$8:$I$11,1,0)</formula>
    </cfRule>
  </conditionalFormatting>
  <conditionalFormatting sqref="J58">
    <cfRule type="expression" dxfId="113" priority="268">
      <formula>VLOOKUP($K54,$I$8:$I$11,1,0)</formula>
    </cfRule>
  </conditionalFormatting>
  <conditionalFormatting sqref="J58:J61">
    <cfRule type="expression" dxfId="112" priority="267">
      <formula>VLOOKUP($K56,$I$8:$I$11,1,0)</formula>
    </cfRule>
  </conditionalFormatting>
  <conditionalFormatting sqref="J59">
    <cfRule type="expression" dxfId="111" priority="269">
      <formula>VLOOKUP($K54,$I$8:$I$11,1,0)</formula>
    </cfRule>
  </conditionalFormatting>
  <conditionalFormatting sqref="J60">
    <cfRule type="expression" dxfId="110" priority="270">
      <formula>VLOOKUP($K54,$I$8:$I$11,1,0)</formula>
    </cfRule>
  </conditionalFormatting>
  <conditionalFormatting sqref="J61">
    <cfRule type="expression" dxfId="109" priority="271">
      <formula>VLOOKUP($K54,$I$8:$I$11,1,0)</formula>
    </cfRule>
  </conditionalFormatting>
  <conditionalFormatting sqref="J65">
    <cfRule type="expression" dxfId="108" priority="266">
      <formula>VLOOKUP($K62,$I$8:$I$11,1,0)</formula>
    </cfRule>
  </conditionalFormatting>
  <conditionalFormatting sqref="J66">
    <cfRule type="expression" dxfId="107" priority="262">
      <formula>VLOOKUP($K62,$I$8:$I$11,1,0)</formula>
    </cfRule>
  </conditionalFormatting>
  <conditionalFormatting sqref="J66:J69">
    <cfRule type="expression" dxfId="106" priority="261">
      <formula>VLOOKUP($K64,$I$8:$I$11,1,0)</formula>
    </cfRule>
  </conditionalFormatting>
  <conditionalFormatting sqref="J67">
    <cfRule type="expression" dxfId="105" priority="263">
      <formula>VLOOKUP($K62,$I$8:$I$11,1,0)</formula>
    </cfRule>
  </conditionalFormatting>
  <conditionalFormatting sqref="J68">
    <cfRule type="expression" dxfId="104" priority="264">
      <formula>VLOOKUP($K62,$I$8:$I$11,1,0)</formula>
    </cfRule>
  </conditionalFormatting>
  <conditionalFormatting sqref="J69">
    <cfRule type="expression" dxfId="103" priority="265">
      <formula>VLOOKUP($K62,$I$8:$I$11,1,0)</formula>
    </cfRule>
  </conditionalFormatting>
  <conditionalFormatting sqref="J73">
    <cfRule type="expression" dxfId="102" priority="260">
      <formula>VLOOKUP($K70,$I$8:$I$11,1,0)</formula>
    </cfRule>
  </conditionalFormatting>
  <conditionalFormatting sqref="J74">
    <cfRule type="expression" dxfId="101" priority="256">
      <formula>VLOOKUP($K70,$I$8:$I$11,1,0)</formula>
    </cfRule>
  </conditionalFormatting>
  <conditionalFormatting sqref="J74:J77">
    <cfRule type="expression" dxfId="100" priority="255">
      <formula>VLOOKUP($K72,$I$8:$I$11,1,0)</formula>
    </cfRule>
  </conditionalFormatting>
  <conditionalFormatting sqref="J75">
    <cfRule type="expression" dxfId="99" priority="257">
      <formula>VLOOKUP($K70,$I$8:$I$11,1,0)</formula>
    </cfRule>
  </conditionalFormatting>
  <conditionalFormatting sqref="J76">
    <cfRule type="expression" dxfId="98" priority="258">
      <formula>VLOOKUP($K70,$I$8:$I$11,1,0)</formula>
    </cfRule>
  </conditionalFormatting>
  <conditionalFormatting sqref="J77">
    <cfRule type="expression" dxfId="97" priority="259">
      <formula>VLOOKUP($K70,$I$8:$I$11,1,0)</formula>
    </cfRule>
  </conditionalFormatting>
  <conditionalFormatting sqref="J81">
    <cfRule type="expression" dxfId="96" priority="254">
      <formula>VLOOKUP($K78,$I$8:$I$11,1,0)</formula>
    </cfRule>
  </conditionalFormatting>
  <conditionalFormatting sqref="J82">
    <cfRule type="expression" dxfId="95" priority="250">
      <formula>VLOOKUP($K78,$I$8:$I$11,1,0)</formula>
    </cfRule>
  </conditionalFormatting>
  <conditionalFormatting sqref="J82:J85">
    <cfRule type="expression" dxfId="94" priority="249">
      <formula>VLOOKUP($K80,$I$8:$I$11,1,0)</formula>
    </cfRule>
  </conditionalFormatting>
  <conditionalFormatting sqref="J83">
    <cfRule type="expression" dxfId="93" priority="251">
      <formula>VLOOKUP($K78,$I$8:$I$11,1,0)</formula>
    </cfRule>
  </conditionalFormatting>
  <conditionalFormatting sqref="J84">
    <cfRule type="expression" dxfId="92" priority="252">
      <formula>VLOOKUP($K78,$I$8:$I$11,1,0)</formula>
    </cfRule>
  </conditionalFormatting>
  <conditionalFormatting sqref="J85">
    <cfRule type="expression" dxfId="91" priority="253">
      <formula>VLOOKUP($K78,$I$8:$I$11,1,0)</formula>
    </cfRule>
  </conditionalFormatting>
  <conditionalFormatting sqref="J89">
    <cfRule type="expression" dxfId="90" priority="248">
      <formula>VLOOKUP($K86,$I$8:$I$11,1,0)</formula>
    </cfRule>
  </conditionalFormatting>
  <conditionalFormatting sqref="J90">
    <cfRule type="expression" dxfId="89" priority="244">
      <formula>VLOOKUP($K86,$I$8:$I$11,1,0)</formula>
    </cfRule>
  </conditionalFormatting>
  <conditionalFormatting sqref="J90:J93">
    <cfRule type="expression" dxfId="88" priority="243">
      <formula>VLOOKUP($K88,$I$8:$I$11,1,0)</formula>
    </cfRule>
  </conditionalFormatting>
  <conditionalFormatting sqref="J91">
    <cfRule type="expression" dxfId="87" priority="245">
      <formula>VLOOKUP($K86,$I$8:$I$11,1,0)</formula>
    </cfRule>
  </conditionalFormatting>
  <conditionalFormatting sqref="J92">
    <cfRule type="expression" dxfId="86" priority="246">
      <formula>VLOOKUP($K86,$I$8:$I$11,1,0)</formula>
    </cfRule>
  </conditionalFormatting>
  <conditionalFormatting sqref="J93">
    <cfRule type="expression" dxfId="85" priority="247">
      <formula>VLOOKUP($K86,$I$8:$I$11,1,0)</formula>
    </cfRule>
  </conditionalFormatting>
  <conditionalFormatting sqref="J97">
    <cfRule type="expression" dxfId="84" priority="242">
      <formula>VLOOKUP($K94,$I$8:$I$11,1,0)</formula>
    </cfRule>
  </conditionalFormatting>
  <conditionalFormatting sqref="J98">
    <cfRule type="expression" dxfId="83" priority="238">
      <formula>VLOOKUP($K94,$I$8:$I$11,1,0)</formula>
    </cfRule>
  </conditionalFormatting>
  <conditionalFormatting sqref="J98:J101">
    <cfRule type="expression" dxfId="82" priority="237">
      <formula>VLOOKUP($K96,$I$8:$I$11,1,0)</formula>
    </cfRule>
  </conditionalFormatting>
  <conditionalFormatting sqref="J99">
    <cfRule type="expression" dxfId="81" priority="239">
      <formula>VLOOKUP($K94,$I$8:$I$11,1,0)</formula>
    </cfRule>
  </conditionalFormatting>
  <conditionalFormatting sqref="J100">
    <cfRule type="expression" dxfId="80" priority="240">
      <formula>VLOOKUP($K94,$I$8:$I$11,1,0)</formula>
    </cfRule>
  </conditionalFormatting>
  <conditionalFormatting sqref="J101">
    <cfRule type="expression" dxfId="79" priority="241">
      <formula>VLOOKUP($K94,$I$8:$I$11,1,0)</formula>
    </cfRule>
  </conditionalFormatting>
  <conditionalFormatting sqref="J105">
    <cfRule type="expression" dxfId="78" priority="236">
      <formula>VLOOKUP($K102,$I$8:$I$11,1,0)</formula>
    </cfRule>
  </conditionalFormatting>
  <conditionalFormatting sqref="J106">
    <cfRule type="expression" dxfId="77" priority="232">
      <formula>VLOOKUP($K102,$I$8:$I$11,1,0)</formula>
    </cfRule>
  </conditionalFormatting>
  <conditionalFormatting sqref="J106:J109">
    <cfRule type="expression" dxfId="76" priority="231">
      <formula>VLOOKUP($K104,$I$8:$I$11,1,0)</formula>
    </cfRule>
  </conditionalFormatting>
  <conditionalFormatting sqref="J107">
    <cfRule type="expression" dxfId="75" priority="233">
      <formula>VLOOKUP($K102,$I$8:$I$11,1,0)</formula>
    </cfRule>
  </conditionalFormatting>
  <conditionalFormatting sqref="J108">
    <cfRule type="expression" dxfId="74" priority="234">
      <formula>VLOOKUP($K102,$I$8:$I$11,1,0)</formula>
    </cfRule>
  </conditionalFormatting>
  <conditionalFormatting sqref="J109">
    <cfRule type="expression" dxfId="73" priority="235">
      <formula>VLOOKUP($K102,$I$8:$I$11,1,0)</formula>
    </cfRule>
  </conditionalFormatting>
  <conditionalFormatting sqref="J113">
    <cfRule type="expression" dxfId="72" priority="230">
      <formula>VLOOKUP($K110,$I$8:$I$11,1,0)</formula>
    </cfRule>
  </conditionalFormatting>
  <conditionalFormatting sqref="J114">
    <cfRule type="expression" dxfId="71" priority="226">
      <formula>VLOOKUP($K110,$I$8:$I$11,1,0)</formula>
    </cfRule>
  </conditionalFormatting>
  <conditionalFormatting sqref="J114:J117">
    <cfRule type="expression" dxfId="70" priority="225">
      <formula>VLOOKUP($K112,$I$8:$I$11,1,0)</formula>
    </cfRule>
  </conditionalFormatting>
  <conditionalFormatting sqref="J115">
    <cfRule type="expression" dxfId="69" priority="227">
      <formula>VLOOKUP($K110,$I$8:$I$11,1,0)</formula>
    </cfRule>
  </conditionalFormatting>
  <conditionalFormatting sqref="J116">
    <cfRule type="expression" dxfId="68" priority="228">
      <formula>VLOOKUP($K110,$I$8:$I$11,1,0)</formula>
    </cfRule>
  </conditionalFormatting>
  <conditionalFormatting sqref="J117">
    <cfRule type="expression" dxfId="67" priority="229">
      <formula>VLOOKUP($K110,$I$8:$I$11,1,0)</formula>
    </cfRule>
  </conditionalFormatting>
  <conditionalFormatting sqref="J121">
    <cfRule type="expression" dxfId="66" priority="224">
      <formula>VLOOKUP($K118,$I$8:$I$11,1,0)</formula>
    </cfRule>
  </conditionalFormatting>
  <conditionalFormatting sqref="J122">
    <cfRule type="expression" dxfId="65" priority="220">
      <formula>VLOOKUP($K118,$I$8:$I$11,1,0)</formula>
    </cfRule>
  </conditionalFormatting>
  <conditionalFormatting sqref="J122:J125">
    <cfRule type="expression" dxfId="64" priority="219">
      <formula>VLOOKUP($K120,$I$8:$I$11,1,0)</formula>
    </cfRule>
  </conditionalFormatting>
  <conditionalFormatting sqref="J123">
    <cfRule type="expression" dxfId="63" priority="221">
      <formula>VLOOKUP($K118,$I$8:$I$11,1,0)</formula>
    </cfRule>
  </conditionalFormatting>
  <conditionalFormatting sqref="J124">
    <cfRule type="expression" dxfId="62" priority="222">
      <formula>VLOOKUP($K118,$I$8:$I$11,1,0)</formula>
    </cfRule>
  </conditionalFormatting>
  <conditionalFormatting sqref="J125">
    <cfRule type="expression" dxfId="61" priority="223">
      <formula>VLOOKUP($K118,$I$8:$I$11,1,0)</formula>
    </cfRule>
  </conditionalFormatting>
  <conditionalFormatting sqref="J129">
    <cfRule type="expression" dxfId="60" priority="218">
      <formula>VLOOKUP($K126,$I$8:$I$11,1,0)</formula>
    </cfRule>
  </conditionalFormatting>
  <conditionalFormatting sqref="J130">
    <cfRule type="expression" dxfId="59" priority="214">
      <formula>VLOOKUP($K126,$I$8:$I$11,1,0)</formula>
    </cfRule>
  </conditionalFormatting>
  <conditionalFormatting sqref="J130:J133">
    <cfRule type="expression" dxfId="58" priority="213">
      <formula>VLOOKUP($K128,$I$8:$I$11,1,0)</formula>
    </cfRule>
  </conditionalFormatting>
  <conditionalFormatting sqref="J131">
    <cfRule type="expression" dxfId="57" priority="215">
      <formula>VLOOKUP($K126,$I$8:$I$11,1,0)</formula>
    </cfRule>
  </conditionalFormatting>
  <conditionalFormatting sqref="J132">
    <cfRule type="expression" dxfId="56" priority="216">
      <formula>VLOOKUP($K126,$I$8:$I$11,1,0)</formula>
    </cfRule>
  </conditionalFormatting>
  <conditionalFormatting sqref="J133">
    <cfRule type="expression" dxfId="55" priority="217">
      <formula>VLOOKUP($K126,$I$8:$I$11,1,0)</formula>
    </cfRule>
  </conditionalFormatting>
  <conditionalFormatting sqref="J137">
    <cfRule type="expression" dxfId="54" priority="212">
      <formula>VLOOKUP($K134,$I$8:$I$11,1,0)</formula>
    </cfRule>
  </conditionalFormatting>
  <conditionalFormatting sqref="J138">
    <cfRule type="expression" dxfId="53" priority="208">
      <formula>VLOOKUP($K134,$I$8:$I$11,1,0)</formula>
    </cfRule>
  </conditionalFormatting>
  <conditionalFormatting sqref="J138:J141">
    <cfRule type="expression" dxfId="52" priority="207">
      <formula>VLOOKUP($K136,$I$8:$I$11,1,0)</formula>
    </cfRule>
  </conditionalFormatting>
  <conditionalFormatting sqref="J139">
    <cfRule type="expression" dxfId="51" priority="209">
      <formula>VLOOKUP($K134,$I$8:$I$11,1,0)</formula>
    </cfRule>
  </conditionalFormatting>
  <conditionalFormatting sqref="J140">
    <cfRule type="expression" dxfId="50" priority="210">
      <formula>VLOOKUP($K134,$I$8:$I$11,1,0)</formula>
    </cfRule>
  </conditionalFormatting>
  <conditionalFormatting sqref="J141">
    <cfRule type="expression" dxfId="49" priority="211">
      <formula>VLOOKUP($K134,$I$8:$I$11,1,0)</formula>
    </cfRule>
  </conditionalFormatting>
  <conditionalFormatting sqref="J145">
    <cfRule type="expression" dxfId="48" priority="206">
      <formula>VLOOKUP($K142,$I$8:$I$11,1,0)</formula>
    </cfRule>
  </conditionalFormatting>
  <conditionalFormatting sqref="J146">
    <cfRule type="expression" dxfId="47" priority="202">
      <formula>VLOOKUP($K142,$I$8:$I$11,1,0)</formula>
    </cfRule>
  </conditionalFormatting>
  <conditionalFormatting sqref="J146:J149">
    <cfRule type="expression" dxfId="46" priority="201">
      <formula>VLOOKUP($K144,$I$8:$I$11,1,0)</formula>
    </cfRule>
  </conditionalFormatting>
  <conditionalFormatting sqref="J147">
    <cfRule type="expression" dxfId="45" priority="203">
      <formula>VLOOKUP($K142,$I$8:$I$11,1,0)</formula>
    </cfRule>
  </conditionalFormatting>
  <conditionalFormatting sqref="J148">
    <cfRule type="expression" dxfId="44" priority="204">
      <formula>VLOOKUP($K142,$I$8:$I$11,1,0)</formula>
    </cfRule>
  </conditionalFormatting>
  <conditionalFormatting sqref="J149">
    <cfRule type="expression" dxfId="43" priority="205">
      <formula>VLOOKUP($K142,$I$8:$I$11,1,0)</formula>
    </cfRule>
  </conditionalFormatting>
  <conditionalFormatting sqref="J153">
    <cfRule type="expression" dxfId="42" priority="200">
      <formula>VLOOKUP($K150,$I$8:$I$11,1,0)</formula>
    </cfRule>
  </conditionalFormatting>
  <conditionalFormatting sqref="J154">
    <cfRule type="expression" dxfId="41" priority="196">
      <formula>VLOOKUP($K150,$I$8:$I$11,1,0)</formula>
    </cfRule>
  </conditionalFormatting>
  <conditionalFormatting sqref="J154:J157">
    <cfRule type="expression" dxfId="40" priority="195">
      <formula>VLOOKUP($K152,$I$8:$I$11,1,0)</formula>
    </cfRule>
  </conditionalFormatting>
  <conditionalFormatting sqref="J155">
    <cfRule type="expression" dxfId="39" priority="197">
      <formula>VLOOKUP($K150,$I$8:$I$11,1,0)</formula>
    </cfRule>
  </conditionalFormatting>
  <conditionalFormatting sqref="J156">
    <cfRule type="expression" dxfId="38" priority="198">
      <formula>VLOOKUP($K150,$I$8:$I$11,1,0)</formula>
    </cfRule>
  </conditionalFormatting>
  <conditionalFormatting sqref="J157">
    <cfRule type="expression" dxfId="37" priority="199">
      <formula>VLOOKUP($K150,$I$8:$I$11,1,0)</formula>
    </cfRule>
  </conditionalFormatting>
  <conditionalFormatting sqref="J161">
    <cfRule type="expression" dxfId="36" priority="194">
      <formula>VLOOKUP($K158,$I$8:$I$11,1,0)</formula>
    </cfRule>
  </conditionalFormatting>
  <conditionalFormatting sqref="J162">
    <cfRule type="expression" dxfId="35" priority="190">
      <formula>VLOOKUP($K158,$I$8:$I$11,1,0)</formula>
    </cfRule>
  </conditionalFormatting>
  <conditionalFormatting sqref="J162:J165">
    <cfRule type="expression" dxfId="34" priority="189">
      <formula>VLOOKUP($K160,$I$8:$I$11,1,0)</formula>
    </cfRule>
  </conditionalFormatting>
  <conditionalFormatting sqref="J163">
    <cfRule type="expression" dxfId="33" priority="191">
      <formula>VLOOKUP($K158,$I$8:$I$11,1,0)</formula>
    </cfRule>
  </conditionalFormatting>
  <conditionalFormatting sqref="J164">
    <cfRule type="expression" dxfId="32" priority="192">
      <formula>VLOOKUP($K158,$I$8:$I$11,1,0)</formula>
    </cfRule>
  </conditionalFormatting>
  <conditionalFormatting sqref="J165">
    <cfRule type="expression" dxfId="31" priority="193">
      <formula>VLOOKUP($K158,$I$8:$I$11,1,0)</formula>
    </cfRule>
  </conditionalFormatting>
  <conditionalFormatting sqref="J169">
    <cfRule type="expression" dxfId="30" priority="188">
      <formula>VLOOKUP($K166,$I$8:$I$11,1,0)</formula>
    </cfRule>
  </conditionalFormatting>
  <conditionalFormatting sqref="J170">
    <cfRule type="expression" dxfId="29" priority="184">
      <formula>VLOOKUP($K166,$I$8:$I$11,1,0)</formula>
    </cfRule>
  </conditionalFormatting>
  <conditionalFormatting sqref="J170:J173">
    <cfRule type="expression" dxfId="28" priority="183">
      <formula>VLOOKUP($K168,$I$8:$I$11,1,0)</formula>
    </cfRule>
  </conditionalFormatting>
  <conditionalFormatting sqref="J171">
    <cfRule type="expression" dxfId="27" priority="185">
      <formula>VLOOKUP($K166,$I$8:$I$11,1,0)</formula>
    </cfRule>
  </conditionalFormatting>
  <conditionalFormatting sqref="J172">
    <cfRule type="expression" dxfId="26" priority="186">
      <formula>VLOOKUP($K166,$I$8:$I$11,1,0)</formula>
    </cfRule>
  </conditionalFormatting>
  <conditionalFormatting sqref="J173">
    <cfRule type="expression" dxfId="25" priority="187">
      <formula>VLOOKUP($K166,$I$8:$I$11,1,0)</formula>
    </cfRule>
  </conditionalFormatting>
  <conditionalFormatting sqref="K6:K7">
    <cfRule type="expression" dxfId="24" priority="421">
      <formula>VLOOKUP($K6,$I$8:$I$11,1,0)</formula>
    </cfRule>
  </conditionalFormatting>
  <conditionalFormatting sqref="K14:K15">
    <cfRule type="expression" dxfId="23" priority="354">
      <formula>VLOOKUP($K14,$I$8:$I$11,1,0)</formula>
    </cfRule>
  </conditionalFormatting>
  <conditionalFormatting sqref="K22:K23">
    <cfRule type="expression" dxfId="22" priority="353">
      <formula>VLOOKUP($K22,$I$8:$I$11,1,0)</formula>
    </cfRule>
  </conditionalFormatting>
  <conditionalFormatting sqref="K30:K31">
    <cfRule type="expression" dxfId="21" priority="352">
      <formula>VLOOKUP($K30,$I$8:$I$11,1,0)</formula>
    </cfRule>
  </conditionalFormatting>
  <conditionalFormatting sqref="K38:K39">
    <cfRule type="expression" dxfId="20" priority="351">
      <formula>VLOOKUP($K38,$I$8:$I$11,1,0)</formula>
    </cfRule>
  </conditionalFormatting>
  <conditionalFormatting sqref="K46:K47">
    <cfRule type="expression" dxfId="19" priority="350">
      <formula>VLOOKUP($K46,$I$8:$I$11,1,0)</formula>
    </cfRule>
  </conditionalFormatting>
  <conditionalFormatting sqref="K54:K55">
    <cfRule type="expression" dxfId="18" priority="349">
      <formula>VLOOKUP($K54,$I$8:$I$11,1,0)</formula>
    </cfRule>
  </conditionalFormatting>
  <conditionalFormatting sqref="K62:K63">
    <cfRule type="expression" dxfId="17" priority="348">
      <formula>VLOOKUP($K62,$I$8:$I$11,1,0)</formula>
    </cfRule>
  </conditionalFormatting>
  <conditionalFormatting sqref="K70:K71">
    <cfRule type="expression" dxfId="16" priority="347">
      <formula>VLOOKUP($K70,$I$8:$I$11,1,0)</formula>
    </cfRule>
  </conditionalFormatting>
  <conditionalFormatting sqref="K78:K79">
    <cfRule type="expression" dxfId="15" priority="346">
      <formula>VLOOKUP($K78,$I$8:$I$11,1,0)</formula>
    </cfRule>
  </conditionalFormatting>
  <conditionalFormatting sqref="K86:K87">
    <cfRule type="expression" dxfId="14" priority="345">
      <formula>VLOOKUP($K86,$I$8:$I$11,1,0)</formula>
    </cfRule>
  </conditionalFormatting>
  <conditionalFormatting sqref="K94:K95">
    <cfRule type="expression" dxfId="13" priority="344">
      <formula>VLOOKUP($K94,$I$8:$I$11,1,0)</formula>
    </cfRule>
  </conditionalFormatting>
  <conditionalFormatting sqref="K102:K103">
    <cfRule type="expression" dxfId="12" priority="343">
      <formula>VLOOKUP($K102,$I$8:$I$11,1,0)</formula>
    </cfRule>
  </conditionalFormatting>
  <conditionalFormatting sqref="K110:K111">
    <cfRule type="expression" dxfId="11" priority="342">
      <formula>VLOOKUP($K110,$I$8:$I$11,1,0)</formula>
    </cfRule>
  </conditionalFormatting>
  <conditionalFormatting sqref="K118:K119">
    <cfRule type="expression" dxfId="10" priority="341">
      <formula>VLOOKUP($K118,$I$8:$I$11,1,0)</formula>
    </cfRule>
  </conditionalFormatting>
  <conditionalFormatting sqref="K126:K127">
    <cfRule type="expression" dxfId="9" priority="340">
      <formula>VLOOKUP($K126,$I$8:$I$11,1,0)</formula>
    </cfRule>
  </conditionalFormatting>
  <conditionalFormatting sqref="K134:K135">
    <cfRule type="expression" dxfId="8" priority="339">
      <formula>VLOOKUP($K134,$I$8:$I$11,1,0)</formula>
    </cfRule>
  </conditionalFormatting>
  <conditionalFormatting sqref="K142:K143">
    <cfRule type="expression" dxfId="7" priority="338">
      <formula>VLOOKUP($K142,$I$8:$I$11,1,0)</formula>
    </cfRule>
  </conditionalFormatting>
  <conditionalFormatting sqref="K150:K151">
    <cfRule type="expression" dxfId="6" priority="337">
      <formula>VLOOKUP($K150,$I$8:$I$11,1,0)</formula>
    </cfRule>
  </conditionalFormatting>
  <conditionalFormatting sqref="K158:K159">
    <cfRule type="expression" dxfId="5" priority="336">
      <formula>VLOOKUP($K158,$I$8:$I$11,1,0)</formula>
    </cfRule>
  </conditionalFormatting>
  <conditionalFormatting sqref="K166:K167">
    <cfRule type="expression" dxfId="4" priority="335">
      <formula>VLOOKUP($K166,$I$8:$I$11,1,0)</formula>
    </cfRule>
  </conditionalFormatting>
  <conditionalFormatting sqref="K7:L7 K15:L15 K23:L23 K31:L31 K39:L39 K47:L47 K55:L55 K63:L63 K71:L71 K79:L79 K87:L87 K95:L95 K103:L103 K111:L111 K119:L119 K127:L127 K135:L135 K143:L143 K151:L151 K159:L159 K167:L167">
    <cfRule type="expression" dxfId="3" priority="303">
      <formula>VLOOKUP($K6,$I$8:$I$11,1,0)</formula>
    </cfRule>
  </conditionalFormatting>
  <conditionalFormatting sqref="K8:L8 K16:L16 K32:L32 K40:L40 K48:L48 K56:L56 K64:L64 K72:L72 K80:L80 K88:L88 K104:L104 K112:L112 K120:L120 K128:L128 K136:L136 K144:L144 K152:L152 K160:L160 K168:L168">
    <cfRule type="expression" dxfId="2" priority="472">
      <formula>VLOOKUP($K6,$I$8:$I$11,1,0)</formula>
    </cfRule>
  </conditionalFormatting>
  <conditionalFormatting sqref="K24:L24">
    <cfRule type="expression" dxfId="1" priority="2">
      <formula>VLOOKUP($K22,$I$8:$I$11,1,0)</formula>
    </cfRule>
  </conditionalFormatting>
  <conditionalFormatting sqref="L96">
    <cfRule type="expression" dxfId="0" priority="1">
      <formula>VLOOKUP($K94,$I$8:$I$11,1,0)</formula>
    </cfRule>
  </conditionalFormatting>
  <pageMargins left="0.7" right="0.7" top="0.78740157499999996" bottom="0.78740157499999996" header="0.3" footer="0.3"/>
  <pageSetup paperSize="9" scale="80" fitToHeight="0" orientation="landscape"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Q71"/>
  <sheetViews>
    <sheetView showGridLines="0" workbookViewId="0">
      <selection activeCell="O61" sqref="O61"/>
    </sheetView>
  </sheetViews>
  <sheetFormatPr defaultColWidth="11.42578125" defaultRowHeight="15"/>
  <cols>
    <col min="1" max="1" width="47.7109375" customWidth="1"/>
    <col min="2" max="2" width="18.7109375" hidden="1" customWidth="1"/>
    <col min="3" max="3" width="20.85546875" customWidth="1"/>
    <col min="4" max="4" width="1.85546875" customWidth="1"/>
    <col min="5" max="5" width="20.85546875" customWidth="1"/>
    <col min="6" max="6" width="28.140625" style="104" hidden="1" customWidth="1"/>
    <col min="7" max="7" width="20.85546875" customWidth="1"/>
    <col min="8" max="8" width="1.85546875" customWidth="1"/>
    <col min="9" max="9" width="20.85546875" customWidth="1"/>
    <col min="10" max="10" width="22" style="104" hidden="1" customWidth="1"/>
    <col min="11" max="11" width="20.85546875" customWidth="1"/>
    <col min="12" max="12" width="1.85546875" customWidth="1"/>
    <col min="13" max="13" width="20.85546875" customWidth="1"/>
    <col min="14" max="14" width="21.85546875" style="104" hidden="1" customWidth="1"/>
    <col min="15" max="15" width="20.85546875" customWidth="1"/>
    <col min="16" max="16" width="2.140625" customWidth="1"/>
    <col min="17" max="17" width="20.85546875" customWidth="1"/>
    <col min="22" max="22" width="17.7109375" bestFit="1" customWidth="1"/>
    <col min="23" max="23" width="15.5703125" bestFit="1" customWidth="1"/>
    <col min="24" max="24" width="14" bestFit="1" customWidth="1"/>
    <col min="25" max="25" width="12.7109375" bestFit="1" customWidth="1"/>
    <col min="26" max="26" width="14.7109375" bestFit="1" customWidth="1"/>
    <col min="28" max="28" width="14.140625" bestFit="1" customWidth="1"/>
  </cols>
  <sheetData>
    <row r="1" spans="1:17" ht="31.5">
      <c r="A1" s="151" t="s">
        <v>50</v>
      </c>
      <c r="B1" s="151"/>
      <c r="C1" s="232" t="str">
        <f>'Données personnelles'!$B$5&amp;" "&amp;'Données personnelles'!$B$4</f>
        <v xml:space="preserve"> </v>
      </c>
      <c r="D1" s="232"/>
      <c r="E1" s="232"/>
      <c r="F1" s="232"/>
      <c r="G1" s="232"/>
      <c r="H1" s="232"/>
      <c r="I1" s="232"/>
      <c r="J1" s="232"/>
      <c r="K1" s="232"/>
      <c r="L1" s="232"/>
      <c r="M1" s="232"/>
      <c r="N1" s="232"/>
      <c r="O1" s="232"/>
      <c r="P1" s="232"/>
      <c r="Q1" s="232"/>
    </row>
    <row r="2" spans="1:17" ht="17.25" customHeight="1">
      <c r="A2" s="21" t="s">
        <v>51</v>
      </c>
      <c r="B2" s="21"/>
      <c r="C2" s="233">
        <f>'Données personnelles'!$B$8</f>
        <v>0</v>
      </c>
      <c r="D2" s="233"/>
      <c r="E2" s="233"/>
      <c r="F2" s="233"/>
      <c r="G2" s="233"/>
      <c r="H2" s="233"/>
      <c r="I2" s="233"/>
      <c r="J2" s="233"/>
      <c r="K2" s="233"/>
      <c r="L2" s="233"/>
      <c r="M2" s="233"/>
      <c r="N2" s="111"/>
      <c r="O2" s="28"/>
      <c r="P2" s="28"/>
    </row>
    <row r="3" spans="1:17" ht="17.25" customHeight="1">
      <c r="A3" s="21" t="s">
        <v>52</v>
      </c>
      <c r="B3" s="21"/>
      <c r="C3" s="233">
        <f>'Données personnelles'!$B$9</f>
        <v>0</v>
      </c>
      <c r="D3" s="233"/>
      <c r="E3" s="233"/>
      <c r="F3" s="233"/>
      <c r="G3" s="233"/>
      <c r="H3" s="233"/>
      <c r="I3" s="233"/>
      <c r="J3" s="233"/>
      <c r="K3" s="233"/>
      <c r="L3" s="233"/>
      <c r="M3" s="233"/>
      <c r="N3" s="111"/>
      <c r="O3" s="28"/>
      <c r="P3" s="28"/>
    </row>
    <row r="4" spans="1:17" ht="18" customHeight="1">
      <c r="A4" s="18"/>
      <c r="B4" s="18"/>
      <c r="C4" s="18"/>
      <c r="D4" s="18"/>
    </row>
    <row r="5" spans="1:17" ht="26.25">
      <c r="A5" s="19" t="s">
        <v>22</v>
      </c>
      <c r="B5" s="19"/>
      <c r="C5" s="19"/>
      <c r="D5" s="19"/>
    </row>
    <row r="6" spans="1:17" ht="11.65" customHeight="1">
      <c r="A6" s="231" t="s">
        <v>53</v>
      </c>
      <c r="B6" s="231"/>
      <c r="C6" s="231"/>
      <c r="D6" s="231"/>
      <c r="E6" s="231"/>
      <c r="F6" s="231"/>
      <c r="G6" s="231"/>
      <c r="H6" s="231"/>
      <c r="I6" s="231"/>
      <c r="J6" s="231"/>
      <c r="K6" s="231"/>
      <c r="L6" s="231"/>
      <c r="M6" s="231"/>
      <c r="N6" s="231"/>
      <c r="O6" s="231"/>
      <c r="P6" s="231"/>
      <c r="Q6" s="231"/>
    </row>
    <row r="7" spans="1:17" ht="9.75" customHeight="1" thickBot="1"/>
    <row r="8" spans="1:17" ht="14.25" customHeight="1">
      <c r="A8" s="26"/>
      <c r="B8" s="52"/>
      <c r="C8" s="236">
        <f>'Données personnelles'!$B$12</f>
        <v>2028</v>
      </c>
      <c r="D8" s="236"/>
      <c r="E8" s="237"/>
      <c r="F8" s="105"/>
      <c r="G8" s="236">
        <f>C8+1</f>
        <v>2029</v>
      </c>
      <c r="H8" s="236"/>
      <c r="I8" s="237"/>
      <c r="J8" s="105"/>
      <c r="K8" s="236">
        <f>G8+1</f>
        <v>2030</v>
      </c>
      <c r="L8" s="236"/>
      <c r="M8" s="237"/>
      <c r="N8" s="105"/>
      <c r="O8" s="238">
        <f>K8+1</f>
        <v>2031</v>
      </c>
      <c r="P8" s="236"/>
      <c r="Q8" s="236"/>
    </row>
    <row r="9" spans="1:17" ht="15" hidden="1" customHeight="1">
      <c r="A9" s="2"/>
      <c r="B9" s="2"/>
      <c r="C9" s="61">
        <f>DATE(C8,1,1)</f>
        <v>46753</v>
      </c>
      <c r="D9" s="2"/>
      <c r="E9" s="1">
        <f>VLOOKUP($C$8,'Hilfstabelle Alter'!$A$1:$B$43,2,0)</f>
        <v>46935</v>
      </c>
      <c r="F9" s="106"/>
      <c r="G9" s="61">
        <f>DATE(G8,1,1)</f>
        <v>47119</v>
      </c>
      <c r="H9" s="1"/>
      <c r="I9" s="1">
        <f>VLOOKUP($G$8,'Hilfstabelle Alter'!$A$1:$B$43,2,0)</f>
        <v>47300</v>
      </c>
      <c r="J9" s="106"/>
      <c r="K9" s="61">
        <f>DATE(K8,1,1)</f>
        <v>47484</v>
      </c>
      <c r="L9" s="1"/>
      <c r="M9" s="1">
        <f>VLOOKUP($K$8,'Hilfstabelle Alter'!$A$1:$B$43,2,0)</f>
        <v>47665</v>
      </c>
      <c r="N9" s="112"/>
      <c r="O9" s="61">
        <f>DATE(O8,1,1)</f>
        <v>47849</v>
      </c>
      <c r="P9" s="1"/>
      <c r="Q9" s="1">
        <f>VLOOKUP($O$8,'Hilfstabelle Alter'!$A$1:$B$43,2,0)</f>
        <v>48030</v>
      </c>
    </row>
    <row r="10" spans="1:17" ht="15.75" thickBot="1">
      <c r="A10" s="23"/>
      <c r="B10" s="53"/>
      <c r="C10" s="40">
        <f>C8-1</f>
        <v>2027</v>
      </c>
      <c r="D10" s="40" t="s">
        <v>54</v>
      </c>
      <c r="E10" s="41">
        <f>C8</f>
        <v>2028</v>
      </c>
      <c r="F10" s="107"/>
      <c r="G10" s="40">
        <f>G8-1</f>
        <v>2028</v>
      </c>
      <c r="H10" s="42" t="s">
        <v>54</v>
      </c>
      <c r="I10" s="41">
        <f>G8</f>
        <v>2029</v>
      </c>
      <c r="J10" s="107"/>
      <c r="K10" s="40">
        <f>K8-1</f>
        <v>2029</v>
      </c>
      <c r="L10" s="42" t="s">
        <v>54</v>
      </c>
      <c r="M10" s="41">
        <f>K8</f>
        <v>2030</v>
      </c>
      <c r="N10" s="107"/>
      <c r="O10" s="43">
        <f>O8-1</f>
        <v>2030</v>
      </c>
      <c r="P10" s="42" t="s">
        <v>54</v>
      </c>
      <c r="Q10" s="42">
        <f>O8</f>
        <v>2031</v>
      </c>
    </row>
    <row r="11" spans="1:17" ht="20.25" customHeight="1" thickBot="1">
      <c r="A11" s="9" t="s">
        <v>55</v>
      </c>
      <c r="B11" s="51"/>
      <c r="C11" s="234" t="str">
        <f>IF('Données personnelles'!$B$6="","",DATEDIF('Données personnelles'!$B$6,Récapitulatif!E$9,"Y"))</f>
        <v/>
      </c>
      <c r="D11" s="235"/>
      <c r="E11" s="235"/>
      <c r="F11" s="58"/>
      <c r="G11" s="235" t="str">
        <f>IF('Données personnelles'!$B$6="","",DATEDIF('Données personnelles'!$B$6,Récapitulatif!I$9,"Y"))</f>
        <v/>
      </c>
      <c r="H11" s="235"/>
      <c r="I11" s="235"/>
      <c r="J11" s="58"/>
      <c r="K11" s="235" t="str">
        <f>IF('Données personnelles'!$B$6="","",DATEDIF('Données personnelles'!$B$6,Récapitulatif!M$9,"Y"))</f>
        <v/>
      </c>
      <c r="L11" s="235"/>
      <c r="M11" s="235"/>
      <c r="N11" s="58"/>
      <c r="O11" s="235" t="str">
        <f>IF('Données personnelles'!$B$6="","",DATEDIF('Données personnelles'!$B$6,Récapitulatif!Q$9,"Y"))</f>
        <v/>
      </c>
      <c r="P11" s="235"/>
      <c r="Q11" s="235"/>
    </row>
    <row r="12" spans="1:17" ht="20.25" customHeight="1" thickBot="1">
      <c r="A12" s="8" t="s">
        <v>23</v>
      </c>
      <c r="B12" s="50"/>
      <c r="C12" s="239">
        <f>VLOOKUP(C$8,'Hilfstabelle Sport Kategorien'!$A$1:$B$22,2,0)</f>
        <v>0</v>
      </c>
      <c r="D12" s="240"/>
      <c r="E12" s="240"/>
      <c r="F12" s="56"/>
      <c r="G12" s="239">
        <f>VLOOKUP(G$8,'Hilfstabelle Sport Kategorien'!$A$1:$B$22,2,0)</f>
        <v>0</v>
      </c>
      <c r="H12" s="240"/>
      <c r="I12" s="240"/>
      <c r="J12" s="56"/>
      <c r="K12" s="239">
        <f>VLOOKUP(K$8,'Hilfstabelle Sport Kategorien'!$A$1:$B$22,2,0)</f>
        <v>0</v>
      </c>
      <c r="L12" s="240"/>
      <c r="M12" s="240"/>
      <c r="N12" s="56"/>
      <c r="O12" s="239">
        <f>VLOOKUP(O$8,'Hilfstabelle Sport Kategorien'!$A$1:$B$22,2,0)</f>
        <v>0</v>
      </c>
      <c r="P12" s="240"/>
      <c r="Q12" s="240"/>
    </row>
    <row r="13" spans="1:17" ht="20.25" customHeight="1" thickBot="1">
      <c r="A13" s="8" t="s">
        <v>24</v>
      </c>
      <c r="B13" s="51"/>
      <c r="C13" s="234"/>
      <c r="D13" s="235"/>
      <c r="E13" s="235"/>
      <c r="F13" s="58"/>
      <c r="G13" s="235"/>
      <c r="H13" s="235"/>
      <c r="I13" s="235"/>
      <c r="J13" s="58"/>
      <c r="K13" s="235"/>
      <c r="L13" s="235"/>
      <c r="M13" s="235"/>
      <c r="N13" s="58"/>
      <c r="O13" s="235"/>
      <c r="P13" s="235"/>
      <c r="Q13" s="235"/>
    </row>
    <row r="14" spans="1:17" ht="20.25" customHeight="1" thickBot="1">
      <c r="A14" s="22" t="s">
        <v>31</v>
      </c>
      <c r="B14" s="140" cm="1">
        <f t="array" ref="B14">VLOOKUP(C$8&amp;$A14,CHOOSE({1,2},'Hilfstabelle Sport Saisonziele'!$A$2:$A$294&amp;'Hilfstabelle Sport Saisonziele'!$C$2:$C$294,'Hilfstabelle Sport Saisonziele'!$B$2:$B$294),2,0)</f>
        <v>0</v>
      </c>
      <c r="C14" s="234" t="str" cm="1">
        <f t="array" ref="C14">IFERROR(IF(VLOOKUP(C$8&amp;$A14,CHOOSE({1,2},'Hilfstabelle Sport Saisonziele'!$A$2:$A$148&amp;'Hilfstabelle Sport Saisonziele'!$C$2:$C$148,'Hilfstabelle Sport Saisonziele'!$D$2:$D$148),2,FALSE)=0,"",VLOOKUP(C$8&amp;$A14,CHOOSE({1,2},'Hilfstabelle Sport Saisonziele'!$A$2:$A$148&amp;'Hilfstabelle Sport Saisonziele'!$C$2:$C$148,'Hilfstabelle Sport Saisonziele'!$D$2:$D$148),2,FALSE)),"")</f>
        <v/>
      </c>
      <c r="D14" s="235"/>
      <c r="E14" s="235"/>
      <c r="F14" s="142" t="str" cm="1">
        <f t="array" ref="F14">IFERROR(IF(VLOOKUP(G$8&amp;$A14,CHOOSE({1,2},'Hilfstabelle Sport Saisonziele'!$A$2:$A$294&amp;'Hilfstabelle Sport Saisonziele'!$C$2:$C$294,'Hilfstabelle Sport Saisonziele'!$B$2:$B$294),2,FALSE)=0,"",VLOOKUP(G$8&amp;$A14,CHOOSE({1,2},'Hilfstabelle Sport Saisonziele'!$A$2:$A$294&amp;'Hilfstabelle Sport Saisonziele'!$C$2:$C$294,'Hilfstabelle Sport Saisonziele'!$B$2:$B$294),2,FALSE)),"")</f>
        <v/>
      </c>
      <c r="G14" s="235" t="str" cm="1">
        <f t="array" ref="G14">IFERROR(IF(VLOOKUP(G$8&amp;$A14,CHOOSE({1,2},'Hilfstabelle Sport Saisonziele'!$A$2:$A$148&amp;'Hilfstabelle Sport Saisonziele'!$C$2:$C$148,'Hilfstabelle Sport Saisonziele'!$D$2:$D$148),2,FALSE)=0,"",VLOOKUP(G$8&amp;$A14,CHOOSE({1,2},'Hilfstabelle Sport Saisonziele'!$A$2:$A$148&amp;'Hilfstabelle Sport Saisonziele'!$C$2:$C$148,'Hilfstabelle Sport Saisonziele'!$D$2:$D$148),2,FALSE)),"")</f>
        <v/>
      </c>
      <c r="H14" s="235"/>
      <c r="I14" s="235"/>
      <c r="J14" s="142" t="str" cm="1">
        <f t="array" ref="J14">IFERROR(IF(VLOOKUP(K$8&amp;$A14,CHOOSE({1,2},'Hilfstabelle Sport Saisonziele'!$A$2:$A$294&amp;'Hilfstabelle Sport Saisonziele'!$C$2:$C$294,'Hilfstabelle Sport Saisonziele'!$B$2:$B$294),2,FALSE)=0,"",VLOOKUP(K$8&amp;$A14,CHOOSE({1,2},'Hilfstabelle Sport Saisonziele'!$A$2:$A$294&amp;'Hilfstabelle Sport Saisonziele'!$C$2:$C$294,'Hilfstabelle Sport Saisonziele'!$B$2:$B$294),2,FALSE)),"")</f>
        <v/>
      </c>
      <c r="K14" s="235" t="str" cm="1">
        <f t="array" ref="K14">IFERROR(IF(VLOOKUP(K$8&amp;$A14,CHOOSE({1,2},'Hilfstabelle Sport Saisonziele'!$A$2:$A$148&amp;'Hilfstabelle Sport Saisonziele'!$C$2:$C$148,'Hilfstabelle Sport Saisonziele'!$D$2:$D$148),2,FALSE)=0,"",VLOOKUP(K$8&amp;$A14,CHOOSE({1,2},'Hilfstabelle Sport Saisonziele'!$A$2:$A$148&amp;'Hilfstabelle Sport Saisonziele'!$C$2:$C$148,'Hilfstabelle Sport Saisonziele'!$D$2:$D$148),2,FALSE)),"")</f>
        <v/>
      </c>
      <c r="L14" s="235"/>
      <c r="M14" s="235"/>
      <c r="N14" s="142" t="str" cm="1">
        <f t="array" ref="N14">IFERROR(IF(VLOOKUP(O$8&amp;$A14,CHOOSE({1,2},'Hilfstabelle Sport Saisonziele'!$A$2:$A$294&amp;'Hilfstabelle Sport Saisonziele'!$C$2:$C$294,'Hilfstabelle Sport Saisonziele'!$B$2:$B$294),2,FALSE)=0,"",VLOOKUP(O$8&amp;$A14,CHOOSE({1,2},'Hilfstabelle Sport Saisonziele'!$A$2:$A$294&amp;'Hilfstabelle Sport Saisonziele'!$C$2:$C$294,'Hilfstabelle Sport Saisonziele'!$B$2:$B$294),2,FALSE)),"")</f>
        <v/>
      </c>
      <c r="O14" s="235" t="str" cm="1">
        <f t="array" ref="O14">IFERROR(IF(VLOOKUP(O$8&amp;$A14,CHOOSE({1,2},'Hilfstabelle Sport Saisonziele'!$A$2:$A$148&amp;'Hilfstabelle Sport Saisonziele'!$C$2:$C$148,'Hilfstabelle Sport Saisonziele'!$D$2:$D$148),2,FALSE)=0,"",VLOOKUP(O$8&amp;$A14,CHOOSE({1,2},'Hilfstabelle Sport Saisonziele'!$A$2:$A$148&amp;'Hilfstabelle Sport Saisonziele'!$C$2:$C$148,'Hilfstabelle Sport Saisonziele'!$D$2:$D$148),2,FALSE)),"")</f>
        <v/>
      </c>
      <c r="P14" s="235"/>
      <c r="Q14" s="235"/>
    </row>
    <row r="15" spans="1:17" ht="20.25" customHeight="1" thickBot="1">
      <c r="A15" s="22" t="s">
        <v>32</v>
      </c>
      <c r="B15" s="141" cm="1">
        <f t="array" ref="B15">VLOOKUP(C$8&amp;$A15,CHOOSE({1,2},'Hilfstabelle Sport Saisonziele'!$A$2:$A$294&amp;'Hilfstabelle Sport Saisonziele'!$C$2:$C$294,'Hilfstabelle Sport Saisonziele'!$B$2:$B$294),2,0)</f>
        <v>0</v>
      </c>
      <c r="C15" s="234" t="str" cm="1">
        <f t="array" ref="C15">IFERROR(IF(VLOOKUP(C$8&amp;$A15,CHOOSE({1,2},'Hilfstabelle Sport Saisonziele'!$A$2:$A$148&amp;'Hilfstabelle Sport Saisonziele'!$C$2:$C$148,'Hilfstabelle Sport Saisonziele'!$D$2:$D$148),2,FALSE)=0,"",VLOOKUP(C$8&amp;$A15,CHOOSE({1,2},'Hilfstabelle Sport Saisonziele'!$A$2:$A$148&amp;'Hilfstabelle Sport Saisonziele'!$C$2:$C$148,'Hilfstabelle Sport Saisonziele'!$D$2:$D$148),2,FALSE)),"")</f>
        <v/>
      </c>
      <c r="D15" s="235"/>
      <c r="E15" s="235"/>
      <c r="F15" s="142" t="str" cm="1">
        <f t="array" ref="F15">IFERROR(IF(VLOOKUP(G$8&amp;$A15,CHOOSE({1,2},'Hilfstabelle Sport Saisonziele'!$A$2:$A$294&amp;'Hilfstabelle Sport Saisonziele'!$C$2:$C$294,'Hilfstabelle Sport Saisonziele'!$B$2:$B$294),2,FALSE)=0,"",VLOOKUP(G$8&amp;$A15,CHOOSE({1,2},'Hilfstabelle Sport Saisonziele'!$A$2:$A$294&amp;'Hilfstabelle Sport Saisonziele'!$C$2:$C$294,'Hilfstabelle Sport Saisonziele'!$B$2:$B$294),2,FALSE)),"")</f>
        <v/>
      </c>
      <c r="G15" s="235" t="str" cm="1">
        <f t="array" ref="G15">IFERROR(IF(VLOOKUP(G$8&amp;$A15,CHOOSE({1,2},'Hilfstabelle Sport Saisonziele'!$A$2:$A$148&amp;'Hilfstabelle Sport Saisonziele'!$C$2:$C$148,'Hilfstabelle Sport Saisonziele'!$D$2:$D$148),2,FALSE)=0,"",VLOOKUP(G$8&amp;$A15,CHOOSE({1,2},'Hilfstabelle Sport Saisonziele'!$A$2:$A$148&amp;'Hilfstabelle Sport Saisonziele'!$C$2:$C$148,'Hilfstabelle Sport Saisonziele'!$D$2:$D$148),2,FALSE)),"")</f>
        <v/>
      </c>
      <c r="H15" s="235"/>
      <c r="I15" s="235"/>
      <c r="J15" s="142" t="str" cm="1">
        <f t="array" ref="J15">IFERROR(IF(VLOOKUP(K$8&amp;$A15,CHOOSE({1,2},'Hilfstabelle Sport Saisonziele'!$A$2:$A$294&amp;'Hilfstabelle Sport Saisonziele'!$C$2:$C$294,'Hilfstabelle Sport Saisonziele'!$B$2:$B$294),2,FALSE)=0,"",VLOOKUP(K$8&amp;$A15,CHOOSE({1,2},'Hilfstabelle Sport Saisonziele'!$A$2:$A$294&amp;'Hilfstabelle Sport Saisonziele'!$C$2:$C$294,'Hilfstabelle Sport Saisonziele'!$B$2:$B$294),2,FALSE)),"")</f>
        <v/>
      </c>
      <c r="K15" s="235" t="str" cm="1">
        <f t="array" ref="K15">IFERROR(IF(VLOOKUP(K$8&amp;$A15,CHOOSE({1,2},'Hilfstabelle Sport Saisonziele'!$A$2:$A$148&amp;'Hilfstabelle Sport Saisonziele'!$C$2:$C$148,'Hilfstabelle Sport Saisonziele'!$D$2:$D$148),2,FALSE)=0,"",VLOOKUP(K$8&amp;$A15,CHOOSE({1,2},'Hilfstabelle Sport Saisonziele'!$A$2:$A$148&amp;'Hilfstabelle Sport Saisonziele'!$C$2:$C$148,'Hilfstabelle Sport Saisonziele'!$D$2:$D$148),2,FALSE)),"")</f>
        <v/>
      </c>
      <c r="L15" s="235"/>
      <c r="M15" s="235"/>
      <c r="N15" s="142" t="str" cm="1">
        <f t="array" ref="N15">IFERROR(IF(VLOOKUP(O$8&amp;$A15,CHOOSE({1,2},'Hilfstabelle Sport Saisonziele'!$A$2:$A$294&amp;'Hilfstabelle Sport Saisonziele'!$C$2:$C$294,'Hilfstabelle Sport Saisonziele'!$B$2:$B$294),2,FALSE)=0,"",VLOOKUP(O$8&amp;$A15,CHOOSE({1,2},'Hilfstabelle Sport Saisonziele'!$A$2:$A$294&amp;'Hilfstabelle Sport Saisonziele'!$C$2:$C$294,'Hilfstabelle Sport Saisonziele'!$B$2:$B$294),2,FALSE)),"")</f>
        <v/>
      </c>
      <c r="O15" s="235" t="str" cm="1">
        <f t="array" ref="O15">IFERROR(IF(VLOOKUP(O$8&amp;$A15,CHOOSE({1,2},'Hilfstabelle Sport Saisonziele'!$A$2:$A$148&amp;'Hilfstabelle Sport Saisonziele'!$C$2:$C$148,'Hilfstabelle Sport Saisonziele'!$D$2:$D$148),2,FALSE)=0,"",VLOOKUP(O$8&amp;$A15,CHOOSE({1,2},'Hilfstabelle Sport Saisonziele'!$A$2:$A$148&amp;'Hilfstabelle Sport Saisonziele'!$C$2:$C$148,'Hilfstabelle Sport Saisonziele'!$D$2:$D$148),2,FALSE)),"")</f>
        <v/>
      </c>
      <c r="P15" s="235"/>
      <c r="Q15" s="235"/>
    </row>
    <row r="16" spans="1:17" ht="20.25" customHeight="1" thickBot="1">
      <c r="A16" s="22" t="s">
        <v>34</v>
      </c>
      <c r="B16" s="140" cm="1">
        <f t="array" ref="B16">VLOOKUP(C$8&amp;$A16,CHOOSE({1,2},'Hilfstabelle Sport Saisonziele'!$A$2:$A$294&amp;'Hilfstabelle Sport Saisonziele'!$C$2:$C$294,'Hilfstabelle Sport Saisonziele'!$B$2:$B$294),2,0)</f>
        <v>0</v>
      </c>
      <c r="C16" s="234" t="str" cm="1">
        <f t="array" ref="C16">IFERROR(IF(VLOOKUP(C$8&amp;$A16,CHOOSE({1,2},'Hilfstabelle Sport Saisonziele'!$A$2:$A$148&amp;'Hilfstabelle Sport Saisonziele'!$C$2:$C$148,'Hilfstabelle Sport Saisonziele'!$D$2:$D$148),2,FALSE)=0,"",VLOOKUP(C$8&amp;$A16,CHOOSE({1,2},'Hilfstabelle Sport Saisonziele'!$A$2:$A$148&amp;'Hilfstabelle Sport Saisonziele'!$C$2:$C$148,'Hilfstabelle Sport Saisonziele'!$D$2:$D$148),2,FALSE)),"")</f>
        <v/>
      </c>
      <c r="D16" s="235"/>
      <c r="E16" s="235"/>
      <c r="F16" s="142" t="str" cm="1">
        <f t="array" ref="F16">IFERROR(IF(VLOOKUP(G$8&amp;$A16,CHOOSE({1,2},'Hilfstabelle Sport Saisonziele'!$A$2:$A$294&amp;'Hilfstabelle Sport Saisonziele'!$C$2:$C$294,'Hilfstabelle Sport Saisonziele'!$B$2:$B$294),2,FALSE)=0,"",VLOOKUP(G$8&amp;$A16,CHOOSE({1,2},'Hilfstabelle Sport Saisonziele'!$A$2:$A$294&amp;'Hilfstabelle Sport Saisonziele'!$C$2:$C$294,'Hilfstabelle Sport Saisonziele'!$B$2:$B$294),2,FALSE)),"")</f>
        <v/>
      </c>
      <c r="G16" s="235" t="str" cm="1">
        <f t="array" ref="G16">IFERROR(IF(VLOOKUP(G$8&amp;$A16,CHOOSE({1,2},'Hilfstabelle Sport Saisonziele'!$A$2:$A$148&amp;'Hilfstabelle Sport Saisonziele'!$C$2:$C$148,'Hilfstabelle Sport Saisonziele'!$D$2:$D$148),2,FALSE)=0,"",VLOOKUP(G$8&amp;$A16,CHOOSE({1,2},'Hilfstabelle Sport Saisonziele'!$A$2:$A$148&amp;'Hilfstabelle Sport Saisonziele'!$C$2:$C$148,'Hilfstabelle Sport Saisonziele'!$D$2:$D$148),2,FALSE)),"")</f>
        <v/>
      </c>
      <c r="H16" s="235"/>
      <c r="I16" s="235"/>
      <c r="J16" s="142" t="str" cm="1">
        <f t="array" ref="J16">IFERROR(IF(VLOOKUP(K$8&amp;$A16,CHOOSE({1,2},'Hilfstabelle Sport Saisonziele'!$A$2:$A$294&amp;'Hilfstabelle Sport Saisonziele'!$C$2:$C$294,'Hilfstabelle Sport Saisonziele'!$B$2:$B$294),2,FALSE)=0,"",VLOOKUP(K$8&amp;$A16,CHOOSE({1,2},'Hilfstabelle Sport Saisonziele'!$A$2:$A$294&amp;'Hilfstabelle Sport Saisonziele'!$C$2:$C$294,'Hilfstabelle Sport Saisonziele'!$B$2:$B$294),2,FALSE)),"")</f>
        <v/>
      </c>
      <c r="K16" s="235" t="str" cm="1">
        <f t="array" ref="K16">IFERROR(IF(VLOOKUP(K$8&amp;$A16,CHOOSE({1,2},'Hilfstabelle Sport Saisonziele'!$A$2:$A$148&amp;'Hilfstabelle Sport Saisonziele'!$C$2:$C$148,'Hilfstabelle Sport Saisonziele'!$D$2:$D$148),2,FALSE)=0,"",VLOOKUP(K$8&amp;$A16,CHOOSE({1,2},'Hilfstabelle Sport Saisonziele'!$A$2:$A$148&amp;'Hilfstabelle Sport Saisonziele'!$C$2:$C$148,'Hilfstabelle Sport Saisonziele'!$D$2:$D$148),2,FALSE)),"")</f>
        <v/>
      </c>
      <c r="L16" s="235"/>
      <c r="M16" s="235"/>
      <c r="N16" s="142" t="str" cm="1">
        <f t="array" ref="N16">IFERROR(IF(VLOOKUP(O$8&amp;$A16,CHOOSE({1,2},'Hilfstabelle Sport Saisonziele'!$A$2:$A$294&amp;'Hilfstabelle Sport Saisonziele'!$C$2:$C$294,'Hilfstabelle Sport Saisonziele'!$B$2:$B$294),2,FALSE)=0,"",VLOOKUP(O$8&amp;$A16,CHOOSE({1,2},'Hilfstabelle Sport Saisonziele'!$A$2:$A$294&amp;'Hilfstabelle Sport Saisonziele'!$C$2:$C$294,'Hilfstabelle Sport Saisonziele'!$B$2:$B$294),2,FALSE)),"")</f>
        <v/>
      </c>
      <c r="O16" s="235" t="str" cm="1">
        <f t="array" ref="O16">IFERROR(IF(VLOOKUP(O$8&amp;$A16,CHOOSE({1,2},'Hilfstabelle Sport Saisonziele'!$A$2:$A$148&amp;'Hilfstabelle Sport Saisonziele'!$C$2:$C$148,'Hilfstabelle Sport Saisonziele'!$D$2:$D$148),2,FALSE)=0,"",VLOOKUP(O$8&amp;$A16,CHOOSE({1,2},'Hilfstabelle Sport Saisonziele'!$A$2:$A$148&amp;'Hilfstabelle Sport Saisonziele'!$C$2:$C$148,'Hilfstabelle Sport Saisonziele'!$D$2:$D$148),2,FALSE)),"")</f>
        <v/>
      </c>
      <c r="P16" s="235"/>
      <c r="Q16" s="235"/>
    </row>
    <row r="17" spans="1:17" ht="20.25" customHeight="1" thickBot="1">
      <c r="A17" s="22" t="s">
        <v>35</v>
      </c>
      <c r="B17" s="141" t="str" cm="1">
        <f t="array" ref="B17">IFERROR(IF(VLOOKUP(C$8&amp;$A17,CHOOSE({1,2},'Hilfstabelle Sport Saisonziele'!$A$2:$A$294&amp;'Hilfstabelle Sport Saisonziele'!$C$2:$C$294,'Hilfstabelle Sport Saisonziele'!$B$2:$B$294),2,FALSE)=0,"",VLOOKUP(C$8&amp;$A17,CHOOSE({1,2},'Hilfstabelle Sport Saisonziele'!$A$2:$A$294&amp;'Hilfstabelle Sport Saisonziele'!$C$2:$C$294,'Hilfstabelle Sport Saisonziele'!$B$2:$B$294),2,FALSE)),"")</f>
        <v/>
      </c>
      <c r="C17" s="234" t="str" cm="1">
        <f t="array" ref="C17">IFERROR(IF(VLOOKUP(C$8&amp;$A17,CHOOSE({1,2},'Hilfstabelle Sport Saisonziele'!$A$2:$A$148&amp;'Hilfstabelle Sport Saisonziele'!$C$2:$C$148,'Hilfstabelle Sport Saisonziele'!$D$2:$D$148),2,FALSE)=0,"",VLOOKUP(C$8&amp;$A17,CHOOSE({1,2},'Hilfstabelle Sport Saisonziele'!$A$2:$A$148&amp;'Hilfstabelle Sport Saisonziele'!$C$2:$C$148,'Hilfstabelle Sport Saisonziele'!$D$2:$D$148),2,FALSE)),"")</f>
        <v/>
      </c>
      <c r="D17" s="235"/>
      <c r="E17" s="235"/>
      <c r="F17" s="142" t="str" cm="1">
        <f t="array" ref="F17">IFERROR(IF(VLOOKUP(G$8&amp;$A17,CHOOSE({1,2},'Hilfstabelle Sport Saisonziele'!$A$2:$A$294&amp;'Hilfstabelle Sport Saisonziele'!$C$2:$C$294,'Hilfstabelle Sport Saisonziele'!$B$2:$B$294),2,FALSE)=0,"",VLOOKUP(G$8&amp;$A17,CHOOSE({1,2},'Hilfstabelle Sport Saisonziele'!$A$2:$A$294&amp;'Hilfstabelle Sport Saisonziele'!$C$2:$C$294,'Hilfstabelle Sport Saisonziele'!$B$2:$B$294),2,FALSE)),"")</f>
        <v/>
      </c>
      <c r="G17" s="235" t="str" cm="1">
        <f t="array" ref="G17">IFERROR(IF(VLOOKUP(G$8&amp;$A17,CHOOSE({1,2},'Hilfstabelle Sport Saisonziele'!$A$2:$A$148&amp;'Hilfstabelle Sport Saisonziele'!$C$2:$C$148,'Hilfstabelle Sport Saisonziele'!$D$2:$D$148),2,FALSE)=0,"",VLOOKUP(G$8&amp;$A17,CHOOSE({1,2},'Hilfstabelle Sport Saisonziele'!$A$2:$A$148&amp;'Hilfstabelle Sport Saisonziele'!$C$2:$C$148,'Hilfstabelle Sport Saisonziele'!$D$2:$D$148),2,FALSE)),"")</f>
        <v/>
      </c>
      <c r="H17" s="235"/>
      <c r="I17" s="235"/>
      <c r="J17" s="142" t="str" cm="1">
        <f t="array" ref="J17">IFERROR(IF(VLOOKUP(K$8&amp;$A17,CHOOSE({1,2},'Hilfstabelle Sport Saisonziele'!$A$2:$A$294&amp;'Hilfstabelle Sport Saisonziele'!$C$2:$C$294,'Hilfstabelle Sport Saisonziele'!$B$2:$B$294),2,FALSE)=0,"",VLOOKUP(K$8&amp;$A17,CHOOSE({1,2},'Hilfstabelle Sport Saisonziele'!$A$2:$A$294&amp;'Hilfstabelle Sport Saisonziele'!$C$2:$C$294,'Hilfstabelle Sport Saisonziele'!$B$2:$B$294),2,FALSE)),"")</f>
        <v/>
      </c>
      <c r="K17" s="235" t="str" cm="1">
        <f t="array" ref="K17">IFERROR(IF(VLOOKUP(K$8&amp;$A17,CHOOSE({1,2},'Hilfstabelle Sport Saisonziele'!$A$2:$A$148&amp;'Hilfstabelle Sport Saisonziele'!$C$2:$C$148,'Hilfstabelle Sport Saisonziele'!$D$2:$D$148),2,FALSE)=0,"",VLOOKUP(K$8&amp;$A17,CHOOSE({1,2},'Hilfstabelle Sport Saisonziele'!$A$2:$A$148&amp;'Hilfstabelle Sport Saisonziele'!$C$2:$C$148,'Hilfstabelle Sport Saisonziele'!$D$2:$D$148),2,FALSE)),"")</f>
        <v/>
      </c>
      <c r="L17" s="235"/>
      <c r="M17" s="235"/>
      <c r="N17" s="142" t="str" cm="1">
        <f t="array" ref="N17">IFERROR(IF(VLOOKUP(O$8&amp;$A17,CHOOSE({1,2},'Hilfstabelle Sport Saisonziele'!$A$2:$A$294&amp;'Hilfstabelle Sport Saisonziele'!$C$2:$C$294,'Hilfstabelle Sport Saisonziele'!$B$2:$B$294),2,FALSE)=0,"",VLOOKUP(O$8&amp;$A17,CHOOSE({1,2},'Hilfstabelle Sport Saisonziele'!$A$2:$A$294&amp;'Hilfstabelle Sport Saisonziele'!$C$2:$C$294,'Hilfstabelle Sport Saisonziele'!$B$2:$B$294),2,FALSE)),"")</f>
        <v/>
      </c>
      <c r="O17" s="235" t="str" cm="1">
        <f t="array" ref="O17">IFERROR(IF(VLOOKUP(O$8&amp;$A17,CHOOSE({1,2},'Hilfstabelle Sport Saisonziele'!$A$2:$A$148&amp;'Hilfstabelle Sport Saisonziele'!$C$2:$C$148,'Hilfstabelle Sport Saisonziele'!$D$2:$D$148),2,FALSE)=0,"",VLOOKUP(O$8&amp;$A17,CHOOSE({1,2},'Hilfstabelle Sport Saisonziele'!$A$2:$A$148&amp;'Hilfstabelle Sport Saisonziele'!$C$2:$C$148,'Hilfstabelle Sport Saisonziele'!$D$2:$D$148),2,FALSE)),"")</f>
        <v/>
      </c>
      <c r="P17" s="235"/>
      <c r="Q17" s="235"/>
    </row>
    <row r="18" spans="1:17" ht="20.25" customHeight="1" thickBot="1">
      <c r="A18" s="22" t="s">
        <v>37</v>
      </c>
      <c r="B18" s="56" t="str" cm="1">
        <f t="array" ref="B18">IFERROR(IF(VLOOKUP(C$8&amp;$A18,CHOOSE({1,2},'Hilfstabelle Sport Saisonziele'!$A$2:$A$294&amp;'Hilfstabelle Sport Saisonziele'!$C$2:$C$294,'Hilfstabelle Sport Saisonziele'!$B$2:$B$294),2,FALSE)=0,"",VLOOKUP(C$8&amp;$A18,CHOOSE({1,2},'Hilfstabelle Sport Saisonziele'!$A$2:$A$294&amp;'Hilfstabelle Sport Saisonziele'!$C$2:$C$294,'Hilfstabelle Sport Saisonziele'!$B$2:$B$294),2,FALSE)),"")</f>
        <v/>
      </c>
      <c r="C18" s="234" t="str" cm="1">
        <f t="array" ref="C18">IFERROR(IF(VLOOKUP(C$8&amp;$A18,CHOOSE({1,2},'Hilfstabelle Sport Saisonziele'!$A$2:$A$148&amp;'Hilfstabelle Sport Saisonziele'!$C$2:$C$148,'Hilfstabelle Sport Saisonziele'!$D$2:$D$148),2,FALSE)=0,"",VLOOKUP(C$8&amp;$A18,CHOOSE({1,2},'Hilfstabelle Sport Saisonziele'!$A$2:$A$148&amp;'Hilfstabelle Sport Saisonziele'!$C$2:$C$148,'Hilfstabelle Sport Saisonziele'!$D$2:$D$148),2,FALSE)),"")</f>
        <v/>
      </c>
      <c r="D18" s="235"/>
      <c r="E18" s="235"/>
      <c r="F18" s="142" t="str" cm="1">
        <f t="array" ref="F18">IFERROR(IF(VLOOKUP(G$8&amp;$A18,CHOOSE({1,2},'Hilfstabelle Sport Saisonziele'!$A$2:$A$294&amp;'Hilfstabelle Sport Saisonziele'!$C$2:$C$294,'Hilfstabelle Sport Saisonziele'!$B$2:$B$294),2,FALSE)=0,"",VLOOKUP(G$8&amp;$A18,CHOOSE({1,2},'Hilfstabelle Sport Saisonziele'!$A$2:$A$294&amp;'Hilfstabelle Sport Saisonziele'!$C$2:$C$294,'Hilfstabelle Sport Saisonziele'!$B$2:$B$294),2,FALSE)),"")</f>
        <v/>
      </c>
      <c r="G18" s="235" t="str" cm="1">
        <f t="array" ref="G18">IFERROR(IF(VLOOKUP(G$8&amp;$A18,CHOOSE({1,2},'Hilfstabelle Sport Saisonziele'!$A$2:$A$148&amp;'Hilfstabelle Sport Saisonziele'!$C$2:$C$148,'Hilfstabelle Sport Saisonziele'!$D$2:$D$148),2,FALSE)=0,"",VLOOKUP(G$8&amp;$A18,CHOOSE({1,2},'Hilfstabelle Sport Saisonziele'!$A$2:$A$148&amp;'Hilfstabelle Sport Saisonziele'!$C$2:$C$148,'Hilfstabelle Sport Saisonziele'!$D$2:$D$148),2,FALSE)),"")</f>
        <v/>
      </c>
      <c r="H18" s="235"/>
      <c r="I18" s="235"/>
      <c r="J18" s="142" t="str" cm="1">
        <f t="array" ref="J18">IFERROR(IF(VLOOKUP(K$8&amp;$A18,CHOOSE({1,2},'Hilfstabelle Sport Saisonziele'!$A$2:$A$294&amp;'Hilfstabelle Sport Saisonziele'!$C$2:$C$294,'Hilfstabelle Sport Saisonziele'!$B$2:$B$294),2,FALSE)=0,"",VLOOKUP(K$8&amp;$A18,CHOOSE({1,2},'Hilfstabelle Sport Saisonziele'!$A$2:$A$294&amp;'Hilfstabelle Sport Saisonziele'!$C$2:$C$294,'Hilfstabelle Sport Saisonziele'!$B$2:$B$294),2,FALSE)),"")</f>
        <v/>
      </c>
      <c r="K18" s="235" t="str" cm="1">
        <f t="array" ref="K18">IFERROR(IF(VLOOKUP(K$8&amp;$A18,CHOOSE({1,2},'Hilfstabelle Sport Saisonziele'!$A$2:$A$148&amp;'Hilfstabelle Sport Saisonziele'!$C$2:$C$148,'Hilfstabelle Sport Saisonziele'!$D$2:$D$148),2,FALSE)=0,"",VLOOKUP(K$8&amp;$A18,CHOOSE({1,2},'Hilfstabelle Sport Saisonziele'!$A$2:$A$148&amp;'Hilfstabelle Sport Saisonziele'!$C$2:$C$148,'Hilfstabelle Sport Saisonziele'!$D$2:$D$148),2,FALSE)),"")</f>
        <v/>
      </c>
      <c r="L18" s="235"/>
      <c r="M18" s="235"/>
      <c r="N18" s="142" t="str" cm="1">
        <f t="array" ref="N18">IFERROR(IF(VLOOKUP(O$8&amp;$A18,CHOOSE({1,2},'Hilfstabelle Sport Saisonziele'!$A$2:$A$294&amp;'Hilfstabelle Sport Saisonziele'!$C$2:$C$294,'Hilfstabelle Sport Saisonziele'!$B$2:$B$294),2,FALSE)=0,"",VLOOKUP(O$8&amp;$A18,CHOOSE({1,2},'Hilfstabelle Sport Saisonziele'!$A$2:$A$294&amp;'Hilfstabelle Sport Saisonziele'!$C$2:$C$294,'Hilfstabelle Sport Saisonziele'!$B$2:$B$294),2,FALSE)),"")</f>
        <v/>
      </c>
      <c r="O18" s="235" t="str" cm="1">
        <f t="array" ref="O18">IFERROR(IF(VLOOKUP(O$8&amp;$A18,CHOOSE({1,2},'Hilfstabelle Sport Saisonziele'!$A$2:$A$148&amp;'Hilfstabelle Sport Saisonziele'!$C$2:$C$148,'Hilfstabelle Sport Saisonziele'!$D$2:$D$148),2,FALSE)=0,"",VLOOKUP(O$8&amp;$A18,CHOOSE({1,2},'Hilfstabelle Sport Saisonziele'!$A$2:$A$148&amp;'Hilfstabelle Sport Saisonziele'!$C$2:$C$148,'Hilfstabelle Sport Saisonziele'!$D$2:$D$148),2,FALSE)),"")</f>
        <v/>
      </c>
      <c r="P18" s="235"/>
      <c r="Q18" s="235"/>
    </row>
    <row r="19" spans="1:17" ht="20.25" customHeight="1" thickBot="1">
      <c r="A19" s="8" t="s">
        <v>30</v>
      </c>
      <c r="B19" s="57"/>
      <c r="C19" s="239" cm="1">
        <f t="array" ref="C19">VLOOKUP(C$8&amp;$A19,CHOOSE({1,2},'Hilfstabelle Sport Grobplan'!$A$2:$A$64&amp;'Hilfstabelle Sport Grobplan'!$B$2:$B$64,'Hilfstabelle Sport Grobplan'!$C$2:$C$64),2,0)</f>
        <v>0</v>
      </c>
      <c r="D19" s="240"/>
      <c r="E19" s="240"/>
      <c r="F19" s="56"/>
      <c r="G19" s="239" cm="1">
        <f t="array" ref="G19">VLOOKUP(G$8&amp;$A19,CHOOSE({1,2},'Hilfstabelle Sport Grobplan'!$A$2:$A$64&amp;'Hilfstabelle Sport Grobplan'!$B$2:$B$64,'Hilfstabelle Sport Grobplan'!$C$2:$C$64),2,0)</f>
        <v>0</v>
      </c>
      <c r="H19" s="240"/>
      <c r="I19" s="240"/>
      <c r="J19" s="56"/>
      <c r="K19" s="239" cm="1">
        <f t="array" ref="K19">VLOOKUP(K$8&amp;$A19,CHOOSE({1,2},'Hilfstabelle Sport Grobplan'!$A$2:$A$64&amp;'Hilfstabelle Sport Grobplan'!$B$2:$B$64,'Hilfstabelle Sport Grobplan'!$C$2:$C$64),2,0)</f>
        <v>0</v>
      </c>
      <c r="L19" s="240"/>
      <c r="M19" s="240"/>
      <c r="N19" s="56"/>
      <c r="O19" s="239" cm="1">
        <f t="array" ref="O19">VLOOKUP(O$8&amp;$A19,CHOOSE({1,2},'Hilfstabelle Sport Grobplan'!$A$2:$A$64&amp;'Hilfstabelle Sport Grobplan'!$B$2:$B$64,'Hilfstabelle Sport Grobplan'!$C$2:$C$64),2,0)</f>
        <v>0</v>
      </c>
      <c r="P19" s="240"/>
      <c r="Q19" s="240"/>
    </row>
    <row r="20" spans="1:17" ht="20.25" customHeight="1" thickBot="1">
      <c r="A20" s="8" t="s">
        <v>33</v>
      </c>
      <c r="B20" s="56"/>
      <c r="C20" s="241" cm="1">
        <f t="array" ref="C20">(VLOOKUP(C$8&amp;$A20,CHOOSE({1,2},'Hilfstabelle Sport Grobplan'!$A$2:$A$64&amp;'Hilfstabelle Sport Grobplan'!$B$2:$B$64,'Hilfstabelle Sport Grobplan'!$C$2:$C$64),2,0))</f>
        <v>0</v>
      </c>
      <c r="D20" s="242"/>
      <c r="E20" s="242"/>
      <c r="F20" s="120"/>
      <c r="G20" s="241" cm="1">
        <f t="array" ref="G20">VLOOKUP(G$8&amp;$A20,CHOOSE({1,2},'Hilfstabelle Sport Grobplan'!$A:$A&amp;'Hilfstabelle Sport Grobplan'!$B:$B,'Hilfstabelle Sport Grobplan'!$C:$C),2,0)</f>
        <v>0</v>
      </c>
      <c r="H20" s="242"/>
      <c r="I20" s="242"/>
      <c r="J20" s="120"/>
      <c r="K20" s="241" cm="1">
        <f t="array" ref="K20">VLOOKUP(K$8&amp;$A20,CHOOSE({1,2},'Hilfstabelle Sport Grobplan'!$A$2:$A$64&amp;'Hilfstabelle Sport Grobplan'!$B$2:$B$64,'Hilfstabelle Sport Grobplan'!$C$2:$C$64),2,0)</f>
        <v>0</v>
      </c>
      <c r="L20" s="242"/>
      <c r="M20" s="242"/>
      <c r="N20" s="120"/>
      <c r="O20" s="241" cm="1">
        <f t="array" ref="O20">VLOOKUP(O$8&amp;$A20,CHOOSE({1,2},'Hilfstabelle Sport Grobplan'!$A$2:$A$64&amp;'Hilfstabelle Sport Grobplan'!$B$2:$B$64,'Hilfstabelle Sport Grobplan'!$C$2:$C$64),2,0)</f>
        <v>0</v>
      </c>
      <c r="P20" s="242"/>
      <c r="Q20" s="242"/>
    </row>
    <row r="21" spans="1:17" ht="40.5" customHeight="1" thickBot="1">
      <c r="A21" s="8" t="s">
        <v>36</v>
      </c>
      <c r="B21" s="56"/>
      <c r="C21" s="247" cm="1">
        <f t="array" ref="C21">VLOOKUP(C$8&amp;$A21,CHOOSE({1,2},'Hilfstabelle Sport Grobplan'!$A$2:$A$64&amp;'Hilfstabelle Sport Grobplan'!$B$2:$B$64,'Hilfstabelle Sport Grobplan'!$C$2:$C$64),2,0)</f>
        <v>0</v>
      </c>
      <c r="D21" s="248"/>
      <c r="E21" s="248"/>
      <c r="F21" s="119"/>
      <c r="G21" s="247" cm="1">
        <f t="array" ref="G21">VLOOKUP(G$8&amp;$A21,CHOOSE({1,2},'Hilfstabelle Sport Grobplan'!$A$2:$A$64&amp;'Hilfstabelle Sport Grobplan'!$B$2:$B$64,'Hilfstabelle Sport Grobplan'!$C$2:$C$64),2,0)</f>
        <v>0</v>
      </c>
      <c r="H21" s="248"/>
      <c r="I21" s="248"/>
      <c r="J21" s="119"/>
      <c r="K21" s="247" cm="1">
        <f t="array" ref="K21">VLOOKUP(K$8&amp;$A21,CHOOSE({1,2},'Hilfstabelle Sport Grobplan'!$A$2:$A$64&amp;'Hilfstabelle Sport Grobplan'!$B$2:$B$64,'Hilfstabelle Sport Grobplan'!$C$2:$C$64),2,0)</f>
        <v>0</v>
      </c>
      <c r="L21" s="248"/>
      <c r="M21" s="248"/>
      <c r="N21" s="119"/>
      <c r="O21" s="247" cm="1">
        <f t="array" ref="O21">VLOOKUP(O$8&amp;$A21,CHOOSE({1,2},'Hilfstabelle Sport Grobplan'!$A$2:$A$64&amp;'Hilfstabelle Sport Grobplan'!$B$2:$B$64,'Hilfstabelle Sport Grobplan'!$C$2:$C$64),2,0)</f>
        <v>0</v>
      </c>
      <c r="P21" s="248"/>
      <c r="Q21" s="248"/>
    </row>
    <row r="22" spans="1:17" ht="20.25" customHeight="1" thickBot="1">
      <c r="A22" s="8" t="s">
        <v>56</v>
      </c>
      <c r="B22" s="57"/>
      <c r="C22" s="245"/>
      <c r="D22" s="246"/>
      <c r="E22" s="246"/>
      <c r="F22" s="58"/>
      <c r="G22" s="246"/>
      <c r="H22" s="246"/>
      <c r="I22" s="246"/>
      <c r="J22" s="58"/>
      <c r="K22" s="246"/>
      <c r="L22" s="246"/>
      <c r="M22" s="246"/>
      <c r="N22" s="58"/>
      <c r="O22" s="246"/>
      <c r="P22" s="246"/>
      <c r="Q22" s="246"/>
    </row>
    <row r="23" spans="1:17" ht="20.25" customHeight="1" thickBot="1">
      <c r="A23" s="22" t="s">
        <v>38</v>
      </c>
      <c r="B23" s="140" t="str" cm="1">
        <f t="array" ref="B23">IFERROR(IF(VLOOKUP(C$8&amp;$A23,CHOOSE({1,2},'Hilfstabelle Sport Saisonziele'!$A$2:$A$294&amp;'Hilfstabelle Sport Saisonziele'!$C$2:$C$294,'Hilfstabelle Sport Saisonziele'!$B$2:$B$294),2,FALSE)=0,"",VLOOKUP(C$8&amp;$A23,CHOOSE({1,2},'Hilfstabelle Sport Saisonziele'!$A$2:$A$294&amp;'Hilfstabelle Sport Saisonziele'!$C$2:$C$294,'Hilfstabelle Sport Saisonziele'!$B$2:$B$294),2,FALSE)),"")</f>
        <v/>
      </c>
      <c r="C23" s="243" t="str" cm="1">
        <f t="array" ref="C23">IFERROR(IF(VLOOKUP(C$8&amp;$A23,CHOOSE({1,2},'Hilfstabelle Sport Saisonziele'!$A$2:$A$148&amp;'Hilfstabelle Sport Saisonziele'!$C$2:$C$148,'Hilfstabelle Sport Saisonziele'!$D$2:$D$148),2,FALSE)=0,"",VLOOKUP(C$8&amp;$A23,CHOOSE({1,2},'Hilfstabelle Sport Saisonziele'!$A$2:$A$148&amp;'Hilfstabelle Sport Saisonziele'!$C$2:$C$148,'Hilfstabelle Sport Saisonziele'!$D$2:$D$148),2,FALSE)),"")</f>
        <v/>
      </c>
      <c r="D23" s="244"/>
      <c r="E23" s="244"/>
      <c r="F23" s="141" t="str" cm="1">
        <f t="array" ref="F23">IFERROR(IF(VLOOKUP(G$8&amp;$A23,CHOOSE({1,2},'Hilfstabelle Sport Saisonziele'!$A$2:$A$294&amp;'Hilfstabelle Sport Saisonziele'!$C$2:$C$294,'Hilfstabelle Sport Saisonziele'!$B$2:$B$294),2,FALSE)=0,"",VLOOKUP(G$8&amp;$A23,CHOOSE({1,2},'Hilfstabelle Sport Saisonziele'!$A$2:$A$294&amp;'Hilfstabelle Sport Saisonziele'!$C$2:$C$294,'Hilfstabelle Sport Saisonziele'!$B$2:$B$294),2,FALSE)),"")</f>
        <v/>
      </c>
      <c r="G23" s="243" t="str" cm="1">
        <f t="array" ref="G23">IFERROR(IF(VLOOKUP(G$8&amp;$A23,CHOOSE({1,2},'Hilfstabelle Sport Saisonziele'!$A$2:$A$148&amp;'Hilfstabelle Sport Saisonziele'!$C$2:$C$148,'Hilfstabelle Sport Saisonziele'!$D$2:$D$148),2,FALSE)=0,"",VLOOKUP(G$8&amp;$A23,CHOOSE({1,2},'Hilfstabelle Sport Saisonziele'!$A$2:$A$148&amp;'Hilfstabelle Sport Saisonziele'!$C$2:$C$148,'Hilfstabelle Sport Saisonziele'!$D$2:$D$148),2,FALSE)),"")</f>
        <v/>
      </c>
      <c r="H23" s="244"/>
      <c r="I23" s="244"/>
      <c r="J23" s="141" t="str" cm="1">
        <f t="array" ref="J23">IFERROR(IF(VLOOKUP(K$8&amp;$A23,CHOOSE({1,2},'Hilfstabelle Sport Saisonziele'!$A$2:$A$294&amp;'Hilfstabelle Sport Saisonziele'!$C$2:$C$294,'Hilfstabelle Sport Saisonziele'!$B$2:$B$294),2,FALSE)=0,"",VLOOKUP(K$8&amp;$A23,CHOOSE({1,2},'Hilfstabelle Sport Saisonziele'!$A$2:$A$294&amp;'Hilfstabelle Sport Saisonziele'!$C$2:$C$294,'Hilfstabelle Sport Saisonziele'!$B$2:$B$294),2,FALSE)),"")</f>
        <v/>
      </c>
      <c r="K23" s="243" t="str" cm="1">
        <f t="array" ref="K23">IFERROR(IF(VLOOKUP(K$8&amp;$A23,CHOOSE({1,2},'Hilfstabelle Sport Saisonziele'!$A$2:$A$148&amp;'Hilfstabelle Sport Saisonziele'!$C$2:$C$148,'Hilfstabelle Sport Saisonziele'!$D$2:$D$148),2,FALSE)=0,"",VLOOKUP(K$8&amp;$A23,CHOOSE({1,2},'Hilfstabelle Sport Saisonziele'!$A$2:$A$148&amp;'Hilfstabelle Sport Saisonziele'!$C$2:$C$148,'Hilfstabelle Sport Saisonziele'!$D$2:$D$148),2,FALSE)),"")</f>
        <v/>
      </c>
      <c r="L23" s="244"/>
      <c r="M23" s="244"/>
      <c r="N23" s="141" t="str" cm="1">
        <f t="array" ref="N23">IFERROR(IF(VLOOKUP(O$8&amp;$A23,CHOOSE({1,2},'Hilfstabelle Sport Saisonziele'!$A$2:$A$294&amp;'Hilfstabelle Sport Saisonziele'!$C$2:$C$294,'Hilfstabelle Sport Saisonziele'!$B$2:$B$294),2,FALSE)=0,"",VLOOKUP(O$8&amp;$A23,CHOOSE({1,2},'Hilfstabelle Sport Saisonziele'!$A$2:$A$294&amp;'Hilfstabelle Sport Saisonziele'!$C$2:$C$294,'Hilfstabelle Sport Saisonziele'!$B$2:$B$294),2,FALSE)),"")</f>
        <v/>
      </c>
      <c r="O23" s="243" t="str" cm="1">
        <f t="array" ref="O23">IFERROR(IF(VLOOKUP(O$8&amp;$A23,CHOOSE({1,2},'Hilfstabelle Sport Saisonziele'!$A$2:$A$148&amp;'Hilfstabelle Sport Saisonziele'!$C$2:$C$148,'Hilfstabelle Sport Saisonziele'!$D$2:$D$148),2,FALSE)=0,"",VLOOKUP(O$8&amp;$A23,CHOOSE({1,2},'Hilfstabelle Sport Saisonziele'!$A$2:$A$148&amp;'Hilfstabelle Sport Saisonziele'!$C$2:$C$148,'Hilfstabelle Sport Saisonziele'!$D$2:$D$148),2,FALSE)),"")</f>
        <v/>
      </c>
      <c r="P23" s="244"/>
      <c r="Q23" s="244"/>
    </row>
    <row r="24" spans="1:17" ht="20.25" customHeight="1" thickBot="1">
      <c r="A24" s="22" t="s">
        <v>39</v>
      </c>
      <c r="B24" s="140" t="str" cm="1">
        <f t="array" ref="B24">IFERROR(IF(VLOOKUP(C$8&amp;$A24,CHOOSE({1,2},'Hilfstabelle Sport Saisonziele'!$A$2:$A$294&amp;'Hilfstabelle Sport Saisonziele'!$C$2:$C$294,'Hilfstabelle Sport Saisonziele'!$B$2:$B$294),2,FALSE)=0,"",VLOOKUP(C$8&amp;$A24,CHOOSE({1,2},'Hilfstabelle Sport Saisonziele'!$A$2:$A$294&amp;'Hilfstabelle Sport Saisonziele'!$C$2:$C$294,'Hilfstabelle Sport Saisonziele'!$B$2:$B$294),2,FALSE)),"")</f>
        <v/>
      </c>
      <c r="C24" s="243" t="str" cm="1">
        <f t="array" ref="C24">IFERROR(IF(VLOOKUP(C$8&amp;$A24,CHOOSE({1,2},'Hilfstabelle Sport Saisonziele'!$A$2:$A$148&amp;'Hilfstabelle Sport Saisonziele'!$C$2:$C$148,'Hilfstabelle Sport Saisonziele'!$D$2:$D$148),2,FALSE)=0,"",VLOOKUP(C$8&amp;$A24,CHOOSE({1,2},'Hilfstabelle Sport Saisonziele'!$A$2:$A$148&amp;'Hilfstabelle Sport Saisonziele'!$C$2:$C$148,'Hilfstabelle Sport Saisonziele'!$D$2:$D$148),2,FALSE)),"")</f>
        <v/>
      </c>
      <c r="D24" s="244"/>
      <c r="E24" s="244"/>
      <c r="F24" s="141" t="str" cm="1">
        <f t="array" ref="F24">IFERROR(IF(VLOOKUP(G$8&amp;$A24,CHOOSE({1,2},'Hilfstabelle Sport Saisonziele'!$A$2:$A$294&amp;'Hilfstabelle Sport Saisonziele'!$C$2:$C$294,'Hilfstabelle Sport Saisonziele'!$B$2:$B$294),2,FALSE)=0,"",VLOOKUP(G$8&amp;$A24,CHOOSE({1,2},'Hilfstabelle Sport Saisonziele'!$A$2:$A$294&amp;'Hilfstabelle Sport Saisonziele'!$C$2:$C$294,'Hilfstabelle Sport Saisonziele'!$B$2:$B$294),2,FALSE)),"")</f>
        <v/>
      </c>
      <c r="G24" s="243" t="str" cm="1">
        <f t="array" ref="G24">IFERROR(IF(VLOOKUP(G$8&amp;$A24,CHOOSE({1,2},'Hilfstabelle Sport Saisonziele'!$A$2:$A$148&amp;'Hilfstabelle Sport Saisonziele'!$C$2:$C$148,'Hilfstabelle Sport Saisonziele'!$D$2:$D$148),2,FALSE)=0,"",VLOOKUP(G$8&amp;$A24,CHOOSE({1,2},'Hilfstabelle Sport Saisonziele'!$A$2:$A$148&amp;'Hilfstabelle Sport Saisonziele'!$C$2:$C$148,'Hilfstabelle Sport Saisonziele'!$D$2:$D$148),2,FALSE)),"")</f>
        <v/>
      </c>
      <c r="H24" s="244"/>
      <c r="I24" s="244"/>
      <c r="J24" s="141" t="str" cm="1">
        <f t="array" ref="J24">IFERROR(IF(VLOOKUP(K$8&amp;$A24,CHOOSE({1,2},'Hilfstabelle Sport Saisonziele'!$A$2:$A$294&amp;'Hilfstabelle Sport Saisonziele'!$C$2:$C$294,'Hilfstabelle Sport Saisonziele'!$B$2:$B$294),2,FALSE)=0,"",VLOOKUP(K$8&amp;$A24,CHOOSE({1,2},'Hilfstabelle Sport Saisonziele'!$A$2:$A$294&amp;'Hilfstabelle Sport Saisonziele'!$C$2:$C$294,'Hilfstabelle Sport Saisonziele'!$B$2:$B$294),2,FALSE)),"")</f>
        <v/>
      </c>
      <c r="K24" s="243" t="str" cm="1">
        <f t="array" ref="K24">IFERROR(IF(VLOOKUP(K$8&amp;$A24,CHOOSE({1,2},'Hilfstabelle Sport Saisonziele'!$A$2:$A$148&amp;'Hilfstabelle Sport Saisonziele'!$C$2:$C$148,'Hilfstabelle Sport Saisonziele'!$D$2:$D$148),2,FALSE)=0,"",VLOOKUP(K$8&amp;$A24,CHOOSE({1,2},'Hilfstabelle Sport Saisonziele'!$A$2:$A$148&amp;'Hilfstabelle Sport Saisonziele'!$C$2:$C$148,'Hilfstabelle Sport Saisonziele'!$D$2:$D$148),2,FALSE)),"")</f>
        <v/>
      </c>
      <c r="L24" s="244"/>
      <c r="M24" s="244"/>
      <c r="N24" s="141" t="str" cm="1">
        <f t="array" ref="N24">IFERROR(IF(VLOOKUP(O$8&amp;$A24,CHOOSE({1,2},'Hilfstabelle Sport Saisonziele'!$A$2:$A$294&amp;'Hilfstabelle Sport Saisonziele'!$C$2:$C$294,'Hilfstabelle Sport Saisonziele'!$B$2:$B$294),2,FALSE)=0,"",VLOOKUP(O$8&amp;$A24,CHOOSE({1,2},'Hilfstabelle Sport Saisonziele'!$A$2:$A$294&amp;'Hilfstabelle Sport Saisonziele'!$C$2:$C$294,'Hilfstabelle Sport Saisonziele'!$B$2:$B$294),2,FALSE)),"")</f>
        <v/>
      </c>
      <c r="O24" s="243" t="str" cm="1">
        <f t="array" ref="O24">IFERROR(IF(VLOOKUP(O$8&amp;$A24,CHOOSE({1,2},'Hilfstabelle Sport Saisonziele'!$A$2:$A$148&amp;'Hilfstabelle Sport Saisonziele'!$C$2:$C$148,'Hilfstabelle Sport Saisonziele'!$D$2:$D$148),2,FALSE)=0,"",VLOOKUP(O$8&amp;$A24,CHOOSE({1,2},'Hilfstabelle Sport Saisonziele'!$A$2:$A$148&amp;'Hilfstabelle Sport Saisonziele'!$C$2:$C$148,'Hilfstabelle Sport Saisonziele'!$D$2:$D$148),2,FALSE)),"")</f>
        <v/>
      </c>
      <c r="P24" s="244"/>
      <c r="Q24" s="244"/>
    </row>
    <row r="56" spans="1:17" ht="26.25">
      <c r="A56" s="19" t="s">
        <v>40</v>
      </c>
      <c r="B56" s="19"/>
      <c r="C56" s="19"/>
      <c r="D56" s="19"/>
    </row>
    <row r="57" spans="1:17" ht="11.65" customHeight="1">
      <c r="A57" s="231" t="s">
        <v>57</v>
      </c>
      <c r="B57" s="231"/>
      <c r="C57" s="231"/>
      <c r="D57" s="231"/>
      <c r="E57" s="231"/>
      <c r="F57" s="231"/>
      <c r="G57" s="231"/>
      <c r="H57" s="231"/>
      <c r="I57" s="231"/>
      <c r="J57" s="231"/>
      <c r="K57" s="231"/>
      <c r="L57" s="231"/>
      <c r="M57" s="231"/>
      <c r="N57" s="231"/>
      <c r="O57" s="231"/>
      <c r="P57" s="231"/>
      <c r="Q57" s="231"/>
    </row>
    <row r="58" spans="1:17" ht="9.75" customHeight="1" thickBot="1"/>
    <row r="59" spans="1:17" ht="13.5" customHeight="1">
      <c r="A59" s="25"/>
      <c r="B59" s="54"/>
      <c r="C59" s="249">
        <f>'Planification Sport'!B6</f>
        <v>2028</v>
      </c>
      <c r="D59" s="249"/>
      <c r="E59" s="250"/>
      <c r="F59" s="108"/>
      <c r="G59" s="249">
        <f>C59+1</f>
        <v>2029</v>
      </c>
      <c r="H59" s="249"/>
      <c r="I59" s="250"/>
      <c r="J59" s="108"/>
      <c r="K59" s="249">
        <f>G59+1</f>
        <v>2030</v>
      </c>
      <c r="L59" s="249"/>
      <c r="M59" s="250"/>
      <c r="N59" s="108"/>
      <c r="O59" s="249">
        <f>K59+1</f>
        <v>2031</v>
      </c>
      <c r="P59" s="249"/>
      <c r="Q59" s="249"/>
    </row>
    <row r="60" spans="1:17" hidden="1">
      <c r="A60" s="4"/>
      <c r="B60" s="4"/>
      <c r="C60" s="62">
        <f>DATE(C59,1,1)</f>
        <v>46753</v>
      </c>
      <c r="D60" s="4"/>
      <c r="E60" s="3"/>
      <c r="F60" s="109"/>
      <c r="G60" s="62">
        <f>DATE(G59,1,1)</f>
        <v>47119</v>
      </c>
      <c r="H60" s="3"/>
      <c r="I60" s="3"/>
      <c r="J60" s="109"/>
      <c r="K60" s="62">
        <f>DATE(K59,1,1)</f>
        <v>47484</v>
      </c>
      <c r="L60" s="3"/>
      <c r="M60" s="3"/>
      <c r="N60" s="109"/>
      <c r="O60" s="62">
        <f>DATE(O59,1,1)</f>
        <v>47849</v>
      </c>
      <c r="P60" s="3"/>
      <c r="Q60" s="63"/>
    </row>
    <row r="61" spans="1:17" ht="15.75" thickBot="1">
      <c r="A61" s="24"/>
      <c r="B61" s="55"/>
      <c r="C61" s="44">
        <f>C59-1</f>
        <v>2027</v>
      </c>
      <c r="D61" s="44" t="s">
        <v>54</v>
      </c>
      <c r="E61" s="45">
        <f>C59</f>
        <v>2028</v>
      </c>
      <c r="F61" s="110"/>
      <c r="G61" s="46">
        <f>G59-1</f>
        <v>2028</v>
      </c>
      <c r="H61" s="47" t="s">
        <v>54</v>
      </c>
      <c r="I61" s="45">
        <f>G59</f>
        <v>2029</v>
      </c>
      <c r="J61" s="110"/>
      <c r="K61" s="46">
        <f>K59-1</f>
        <v>2029</v>
      </c>
      <c r="L61" s="47" t="s">
        <v>54</v>
      </c>
      <c r="M61" s="45">
        <f>K59</f>
        <v>2030</v>
      </c>
      <c r="N61" s="110"/>
      <c r="O61" s="64">
        <f>O59-1</f>
        <v>2030</v>
      </c>
      <c r="P61" s="65" t="s">
        <v>54</v>
      </c>
      <c r="Q61" s="66">
        <f>O59</f>
        <v>2031</v>
      </c>
    </row>
    <row r="62" spans="1:17" ht="20.25" customHeight="1" thickBot="1">
      <c r="A62" s="10" t="s">
        <v>41</v>
      </c>
      <c r="B62" s="59"/>
      <c r="C62" s="239">
        <f>VLOOKUP(C$59,'Hilfstabelle Schule Ausbildung'!$A$1:$B$22,2,0)</f>
        <v>0</v>
      </c>
      <c r="D62" s="240"/>
      <c r="E62" s="240"/>
      <c r="F62" s="56"/>
      <c r="G62" s="239">
        <f>VLOOKUP(G$59,'Hilfstabelle Schule Ausbildung'!$A$1:$B$22,2,0)</f>
        <v>0</v>
      </c>
      <c r="H62" s="240"/>
      <c r="I62" s="240"/>
      <c r="J62" s="56"/>
      <c r="K62" s="239">
        <f>VLOOKUP(K$59,'Hilfstabelle Schule Ausbildung'!$A$1:$B$22,2,0)</f>
        <v>0</v>
      </c>
      <c r="L62" s="240"/>
      <c r="M62" s="240"/>
      <c r="N62" s="56"/>
      <c r="O62" s="239">
        <f>VLOOKUP(O$59,'Hilfstabelle Schule Ausbildung'!$A$1:$B$22,2,0)</f>
        <v>0</v>
      </c>
      <c r="P62" s="240"/>
      <c r="Q62" s="240"/>
    </row>
    <row r="63" spans="1:17" ht="20.25" customHeight="1" thickBot="1">
      <c r="A63" s="11" t="s">
        <v>58</v>
      </c>
      <c r="B63" s="60"/>
      <c r="C63" s="251"/>
      <c r="D63" s="252"/>
      <c r="E63" s="252"/>
      <c r="F63" s="117"/>
      <c r="G63" s="253"/>
      <c r="H63" s="253"/>
      <c r="I63" s="253"/>
      <c r="J63" s="117"/>
      <c r="K63" s="253"/>
      <c r="L63" s="253"/>
      <c r="M63" s="253"/>
      <c r="N63" s="117"/>
      <c r="O63" s="253"/>
      <c r="P63" s="253"/>
      <c r="Q63" s="253"/>
    </row>
    <row r="64" spans="1:17" ht="20.25" customHeight="1" thickBot="1">
      <c r="A64" s="38" t="s">
        <v>45</v>
      </c>
      <c r="B64" s="141" t="str" cm="1">
        <f t="array" ref="B64">IFERROR(IF(VLOOKUP(C$59&amp;$A64,CHOOSE({1,2},'Hilfstabelle Schule Meilenstein'!$A$2:$A$210&amp;'Hilfstabelle Schule Meilenstein'!$C$2:$C$210,'Hilfstabelle Schule Meilenstein'!$B$2:$B$210),2,FALSE)=0,"",VLOOKUP(C$59&amp;$A64,CHOOSE({1,2},'Hilfstabelle Schule Meilenstein'!$A$2:$A$210&amp;'Hilfstabelle Schule Meilenstein'!$C$2:$C$210,'Hilfstabelle Schule Meilenstein'!$B$2:$B$210),2,FALSE)),"")</f>
        <v/>
      </c>
      <c r="C64" s="243" t="str" cm="1">
        <f t="array" ref="C64">IFERROR(IF(VLOOKUP(C$59&amp;$A64,CHOOSE({1,2},'Hilfstabelle Schule Meilenstein'!$A$2:$A$106&amp;'Hilfstabelle Schule Meilenstein'!$C$2:$C$106,'Hilfstabelle Schule Meilenstein'!$D$2:$D$106),2,FALSE)=0,"",VLOOKUP(C$59&amp;$A64,CHOOSE({1,2},'Hilfstabelle Schule Meilenstein'!$A$2:$A$106&amp;'Hilfstabelle Schule Meilenstein'!$C$2:$C$106,'Hilfstabelle Schule Meilenstein'!$D$2:$D$106),2,FALSE)),"")</f>
        <v/>
      </c>
      <c r="D64" s="244"/>
      <c r="E64" s="244"/>
      <c r="F64" s="142" t="str" cm="1">
        <f t="array" ref="F64">IFERROR(IF(VLOOKUP(G$59&amp;$A64,CHOOSE({1,2},'Hilfstabelle Schule Meilenstein'!$A$2:$A$210&amp;'Hilfstabelle Schule Meilenstein'!$C$2:$C$210,'Hilfstabelle Schule Meilenstein'!$B$2:$B$210),2,FALSE)=0,"",VLOOKUP(G$59&amp;$A64,CHOOSE({1,2},'Hilfstabelle Schule Meilenstein'!$A$2:$A$210&amp;'Hilfstabelle Schule Meilenstein'!$C$2:$C$210,'Hilfstabelle Schule Meilenstein'!$B$2:$B$210),2,FALSE)),"")</f>
        <v/>
      </c>
      <c r="G64" s="244" t="str" cm="1">
        <f t="array" ref="G64">IFERROR(IF(VLOOKUP(G$59&amp;$A64,CHOOSE({1,2},'Hilfstabelle Schule Meilenstein'!$A$2:$A$106&amp;'Hilfstabelle Schule Meilenstein'!$C$2:$C$106,'Hilfstabelle Schule Meilenstein'!$D$2:$D$106),2,FALSE)=0,"",VLOOKUP(G$59&amp;$A64,CHOOSE({1,2},'Hilfstabelle Schule Meilenstein'!$A$2:$A$106&amp;'Hilfstabelle Schule Meilenstein'!$C$2:$C$106,'Hilfstabelle Schule Meilenstein'!$D$2:$D$106),2,FALSE)),"")</f>
        <v/>
      </c>
      <c r="H64" s="244"/>
      <c r="I64" s="244"/>
      <c r="J64" s="142" t="str" cm="1">
        <f t="array" ref="J64">IFERROR(IF(VLOOKUP(K$59&amp;$A64,CHOOSE({1,2},'Hilfstabelle Schule Meilenstein'!$A$2:$A$210&amp;'Hilfstabelle Schule Meilenstein'!$C$2:$C$210,'Hilfstabelle Schule Meilenstein'!$B$2:$B$210),2,FALSE)=0,"",VLOOKUP(K$59&amp;$A64,CHOOSE({1,2},'Hilfstabelle Schule Meilenstein'!$A$2:$A$210&amp;'Hilfstabelle Schule Meilenstein'!$C$2:$C$210,'Hilfstabelle Schule Meilenstein'!$B$2:$B$210),2,FALSE)),"")</f>
        <v/>
      </c>
      <c r="K64" s="244" t="str" cm="1">
        <f t="array" ref="K64">IFERROR(IF(VLOOKUP(K$59&amp;$A64,CHOOSE({1,2},'Hilfstabelle Schule Meilenstein'!$A$2:$A$106&amp;'Hilfstabelle Schule Meilenstein'!$C$2:$C$106,'Hilfstabelle Schule Meilenstein'!$D$2:$D$106),2,FALSE)=0,"",VLOOKUP(K$59&amp;$A64,CHOOSE({1,2},'Hilfstabelle Schule Meilenstein'!$A$2:$A$106&amp;'Hilfstabelle Schule Meilenstein'!$C$2:$C$106,'Hilfstabelle Schule Meilenstein'!$D$2:$D$106),2,FALSE)),"")</f>
        <v/>
      </c>
      <c r="L64" s="244"/>
      <c r="M64" s="244"/>
      <c r="N64" s="142" t="str" cm="1">
        <f t="array" ref="N64">IFERROR(IF(VLOOKUP(O$59&amp;$A64,CHOOSE({1,2},'Hilfstabelle Schule Meilenstein'!$A$2:$A$210&amp;'Hilfstabelle Schule Meilenstein'!$C$2:$C$210,'Hilfstabelle Schule Meilenstein'!$B$2:$B$210),2,FALSE)=0,"",VLOOKUP(O$59&amp;$A64,CHOOSE({1,2},'Hilfstabelle Schule Meilenstein'!$A$2:$A$210&amp;'Hilfstabelle Schule Meilenstein'!$C$2:$C$210,'Hilfstabelle Schule Meilenstein'!$B$2:$B$210),2,FALSE)),"")</f>
        <v/>
      </c>
      <c r="O64" s="244" t="str" cm="1">
        <f t="array" ref="O64">IFERROR(IF(VLOOKUP(O$59&amp;$A64,CHOOSE({1,2},'Hilfstabelle Schule Meilenstein'!$A$2:$A$106&amp;'Hilfstabelle Schule Meilenstein'!$C$2:$C$106,'Hilfstabelle Schule Meilenstein'!$D$2:$D$106),2,FALSE)=0,"",VLOOKUP(O$59&amp;$A64,CHOOSE({1,2},'Hilfstabelle Schule Meilenstein'!$A$2:$A$106&amp;'Hilfstabelle Schule Meilenstein'!$C$2:$C$106,'Hilfstabelle Schule Meilenstein'!$D$2:$D$106),2,FALSE)),"")</f>
        <v/>
      </c>
      <c r="P64" s="244"/>
      <c r="Q64" s="244"/>
    </row>
    <row r="65" spans="1:17" ht="20.25" customHeight="1" thickBot="1">
      <c r="A65" s="38" t="s">
        <v>46</v>
      </c>
      <c r="B65" s="141" t="str" cm="1">
        <f t="array" ref="B65">IFERROR(IF(VLOOKUP(C$59&amp;$A65,CHOOSE({1,2},'Hilfstabelle Schule Meilenstein'!$A$2:$A$210&amp;'Hilfstabelle Schule Meilenstein'!$C$2:$C$210,'Hilfstabelle Schule Meilenstein'!$B$2:$B$210),2,FALSE)=0,"",VLOOKUP(C$59&amp;$A65,CHOOSE({1,2},'Hilfstabelle Schule Meilenstein'!$A$2:$A$210&amp;'Hilfstabelle Schule Meilenstein'!$C$2:$C$210,'Hilfstabelle Schule Meilenstein'!$B$2:$B$210),2,FALSE)),"")</f>
        <v/>
      </c>
      <c r="C65" s="243" t="str" cm="1">
        <f t="array" ref="C65">IFERROR(IF(VLOOKUP(C$59&amp;$A65,CHOOSE({1,2},'Hilfstabelle Schule Meilenstein'!$A$2:$A$106&amp;'Hilfstabelle Schule Meilenstein'!$C$2:$C$106,'Hilfstabelle Schule Meilenstein'!$D$2:$D$106),2,FALSE)=0,"",VLOOKUP(C$59&amp;$A65,CHOOSE({1,2},'Hilfstabelle Schule Meilenstein'!$A$2:$A$106&amp;'Hilfstabelle Schule Meilenstein'!$C$2:$C$106,'Hilfstabelle Schule Meilenstein'!$D$2:$D$106),2,FALSE)),"")</f>
        <v/>
      </c>
      <c r="D65" s="244"/>
      <c r="E65" s="244"/>
      <c r="F65" s="142" t="str" cm="1">
        <f t="array" ref="F65">IFERROR(IF(VLOOKUP(G$59&amp;$A65,CHOOSE({1,2},'Hilfstabelle Schule Meilenstein'!$A$2:$A$210&amp;'Hilfstabelle Schule Meilenstein'!$C$2:$C$210,'Hilfstabelle Schule Meilenstein'!$B$2:$B$210),2,FALSE)=0,"",VLOOKUP(G$59&amp;$A65,CHOOSE({1,2},'Hilfstabelle Schule Meilenstein'!$A$2:$A$210&amp;'Hilfstabelle Schule Meilenstein'!$C$2:$C$210,'Hilfstabelle Schule Meilenstein'!$B$2:$B$210),2,FALSE)),"")</f>
        <v/>
      </c>
      <c r="G65" s="244" t="str" cm="1">
        <f t="array" ref="G65">IFERROR(IF(VLOOKUP(G$59&amp;$A65,CHOOSE({1,2},'Hilfstabelle Schule Meilenstein'!$A$2:$A$106&amp;'Hilfstabelle Schule Meilenstein'!$C$2:$C$106,'Hilfstabelle Schule Meilenstein'!$D$2:$D$106),2,FALSE)=0,"",VLOOKUP(G$59&amp;$A65,CHOOSE({1,2},'Hilfstabelle Schule Meilenstein'!$A$2:$A$106&amp;'Hilfstabelle Schule Meilenstein'!$C$2:$C$106,'Hilfstabelle Schule Meilenstein'!$D$2:$D$106),2,FALSE)),"")</f>
        <v/>
      </c>
      <c r="H65" s="244"/>
      <c r="I65" s="244"/>
      <c r="J65" s="142" t="str" cm="1">
        <f t="array" ref="J65">IFERROR(IF(VLOOKUP(K$59&amp;$A65,CHOOSE({1,2},'Hilfstabelle Schule Meilenstein'!$A$2:$A$210&amp;'Hilfstabelle Schule Meilenstein'!$C$2:$C$210,'Hilfstabelle Schule Meilenstein'!$B$2:$B$210),2,FALSE)=0,"",VLOOKUP(K$59&amp;$A65,CHOOSE({1,2},'Hilfstabelle Schule Meilenstein'!$A$2:$A$210&amp;'Hilfstabelle Schule Meilenstein'!$C$2:$C$210,'Hilfstabelle Schule Meilenstein'!$B$2:$B$210),2,FALSE)),"")</f>
        <v/>
      </c>
      <c r="K65" s="244" t="str" cm="1">
        <f t="array" ref="K65">IFERROR(IF(VLOOKUP(K$59&amp;$A65,CHOOSE({1,2},'Hilfstabelle Schule Meilenstein'!$A$2:$A$106&amp;'Hilfstabelle Schule Meilenstein'!$C$2:$C$106,'Hilfstabelle Schule Meilenstein'!$D$2:$D$106),2,FALSE)=0,"",VLOOKUP(K$59&amp;$A65,CHOOSE({1,2},'Hilfstabelle Schule Meilenstein'!$A$2:$A$106&amp;'Hilfstabelle Schule Meilenstein'!$C$2:$C$106,'Hilfstabelle Schule Meilenstein'!$D$2:$D$106),2,FALSE)),"")</f>
        <v/>
      </c>
      <c r="L65" s="244"/>
      <c r="M65" s="244"/>
      <c r="N65" s="142" t="str" cm="1">
        <f t="array" ref="N65">IFERROR(IF(VLOOKUP(O$59&amp;$A65,CHOOSE({1,2},'Hilfstabelle Schule Meilenstein'!$A$2:$A$210&amp;'Hilfstabelle Schule Meilenstein'!$C$2:$C$210,'Hilfstabelle Schule Meilenstein'!$B$2:$B$210),2,FALSE)=0,"",VLOOKUP(O$59&amp;$A65,CHOOSE({1,2},'Hilfstabelle Schule Meilenstein'!$A$2:$A$210&amp;'Hilfstabelle Schule Meilenstein'!$C$2:$C$210,'Hilfstabelle Schule Meilenstein'!$B$2:$B$210),2,FALSE)),"")</f>
        <v/>
      </c>
      <c r="O65" s="244" t="str" cm="1">
        <f t="array" ref="O65">IFERROR(IF(VLOOKUP(O$59&amp;$A65,CHOOSE({1,2},'Hilfstabelle Schule Meilenstein'!$A$2:$A$106&amp;'Hilfstabelle Schule Meilenstein'!$C$2:$C$106,'Hilfstabelle Schule Meilenstein'!$D$2:$D$106),2,FALSE)=0,"",VLOOKUP(O$59&amp;$A65,CHOOSE({1,2},'Hilfstabelle Schule Meilenstein'!$A$2:$A$106&amp;'Hilfstabelle Schule Meilenstein'!$C$2:$C$106,'Hilfstabelle Schule Meilenstein'!$D$2:$D$106),2,FALSE)),"")</f>
        <v/>
      </c>
      <c r="P65" s="244"/>
      <c r="Q65" s="244"/>
    </row>
    <row r="66" spans="1:17" ht="20.25" customHeight="1" thickBot="1">
      <c r="A66" s="38" t="s">
        <v>47</v>
      </c>
      <c r="B66" s="141" t="str" cm="1">
        <f t="array" ref="B66">IFERROR(IF(VLOOKUP(C$59&amp;$A66,CHOOSE({1,2},'Hilfstabelle Schule Meilenstein'!$A$2:$A$210&amp;'Hilfstabelle Schule Meilenstein'!$C$2:$C$210,'Hilfstabelle Schule Meilenstein'!$B$2:$B$210),2,FALSE)=0,"",VLOOKUP(C$59&amp;$A66,CHOOSE({1,2},'Hilfstabelle Schule Meilenstein'!$A$2:$A$210&amp;'Hilfstabelle Schule Meilenstein'!$C$2:$C$210,'Hilfstabelle Schule Meilenstein'!$B$2:$B$210),2,FALSE)),"")</f>
        <v/>
      </c>
      <c r="C66" s="243" t="str" cm="1">
        <f t="array" ref="C66">IFERROR(IF(VLOOKUP(C$59&amp;$A66,CHOOSE({1,2},'Hilfstabelle Schule Meilenstein'!$A$2:$A$106&amp;'Hilfstabelle Schule Meilenstein'!$C$2:$C$106,'Hilfstabelle Schule Meilenstein'!$D$2:$D$106),2,FALSE)=0,"",VLOOKUP(C$59&amp;$A66,CHOOSE({1,2},'Hilfstabelle Schule Meilenstein'!$A$2:$A$106&amp;'Hilfstabelle Schule Meilenstein'!$C$2:$C$106,'Hilfstabelle Schule Meilenstein'!$D$2:$D$106),2,FALSE)),"")</f>
        <v/>
      </c>
      <c r="D66" s="244"/>
      <c r="E66" s="244"/>
      <c r="F66" s="142" t="str" cm="1">
        <f t="array" ref="F66">IFERROR(IF(VLOOKUP(G$59&amp;$A66,CHOOSE({1,2},'Hilfstabelle Schule Meilenstein'!$A$2:$A$210&amp;'Hilfstabelle Schule Meilenstein'!$C$2:$C$210,'Hilfstabelle Schule Meilenstein'!$B$2:$B$210),2,FALSE)=0,"",VLOOKUP(G$59&amp;$A66,CHOOSE({1,2},'Hilfstabelle Schule Meilenstein'!$A$2:$A$210&amp;'Hilfstabelle Schule Meilenstein'!$C$2:$C$210,'Hilfstabelle Schule Meilenstein'!$B$2:$B$210),2,FALSE)),"")</f>
        <v/>
      </c>
      <c r="G66" s="244" t="str" cm="1">
        <f t="array" ref="G66">IFERROR(IF(VLOOKUP(G$59&amp;$A66,CHOOSE({1,2},'Hilfstabelle Schule Meilenstein'!$A$2:$A$106&amp;'Hilfstabelle Schule Meilenstein'!$C$2:$C$106,'Hilfstabelle Schule Meilenstein'!$D$2:$D$106),2,FALSE)=0,"",VLOOKUP(G$59&amp;$A66,CHOOSE({1,2},'Hilfstabelle Schule Meilenstein'!$A$2:$A$106&amp;'Hilfstabelle Schule Meilenstein'!$C$2:$C$106,'Hilfstabelle Schule Meilenstein'!$D$2:$D$106),2,FALSE)),"")</f>
        <v/>
      </c>
      <c r="H66" s="244"/>
      <c r="I66" s="244"/>
      <c r="J66" s="142" t="str" cm="1">
        <f t="array" ref="J66">IFERROR(IF(VLOOKUP(K$59&amp;$A66,CHOOSE({1,2},'Hilfstabelle Schule Meilenstein'!$A$2:$A$210&amp;'Hilfstabelle Schule Meilenstein'!$C$2:$C$210,'Hilfstabelle Schule Meilenstein'!$B$2:$B$210),2,FALSE)=0,"",VLOOKUP(K$59&amp;$A66,CHOOSE({1,2},'Hilfstabelle Schule Meilenstein'!$A$2:$A$210&amp;'Hilfstabelle Schule Meilenstein'!$C$2:$C$210,'Hilfstabelle Schule Meilenstein'!$B$2:$B$210),2,FALSE)),"")</f>
        <v/>
      </c>
      <c r="K66" s="244" t="str" cm="1">
        <f t="array" ref="K66">IFERROR(IF(VLOOKUP(K$59&amp;$A66,CHOOSE({1,2},'Hilfstabelle Schule Meilenstein'!$A$2:$A$106&amp;'Hilfstabelle Schule Meilenstein'!$C$2:$C$106,'Hilfstabelle Schule Meilenstein'!$D$2:$D$106),2,FALSE)=0,"",VLOOKUP(K$59&amp;$A66,CHOOSE({1,2},'Hilfstabelle Schule Meilenstein'!$A$2:$A$106&amp;'Hilfstabelle Schule Meilenstein'!$C$2:$C$106,'Hilfstabelle Schule Meilenstein'!$D$2:$D$106),2,FALSE)),"")</f>
        <v/>
      </c>
      <c r="L66" s="244"/>
      <c r="M66" s="244"/>
      <c r="N66" s="142" t="str" cm="1">
        <f t="array" ref="N66">IFERROR(IF(VLOOKUP(O$59&amp;$A66,CHOOSE({1,2},'Hilfstabelle Schule Meilenstein'!$A$2:$A$210&amp;'Hilfstabelle Schule Meilenstein'!$C$2:$C$210,'Hilfstabelle Schule Meilenstein'!$B$2:$B$210),2,FALSE)=0,"",VLOOKUP(O$59&amp;$A66,CHOOSE({1,2},'Hilfstabelle Schule Meilenstein'!$A$2:$A$210&amp;'Hilfstabelle Schule Meilenstein'!$C$2:$C$210,'Hilfstabelle Schule Meilenstein'!$B$2:$B$210),2,FALSE)),"")</f>
        <v/>
      </c>
      <c r="O66" s="244" t="str" cm="1">
        <f t="array" ref="O66">IFERROR(IF(VLOOKUP(O$59&amp;$A66,CHOOSE({1,2},'Hilfstabelle Schule Meilenstein'!$A$2:$A$106&amp;'Hilfstabelle Schule Meilenstein'!$C$2:$C$106,'Hilfstabelle Schule Meilenstein'!$D$2:$D$106),2,FALSE)=0,"",VLOOKUP(O$59&amp;$A66,CHOOSE({1,2},'Hilfstabelle Schule Meilenstein'!$A$2:$A$106&amp;'Hilfstabelle Schule Meilenstein'!$C$2:$C$106,'Hilfstabelle Schule Meilenstein'!$D$2:$D$106),2,FALSE)),"")</f>
        <v/>
      </c>
      <c r="P66" s="244"/>
      <c r="Q66" s="244"/>
    </row>
    <row r="67" spans="1:17" ht="20.25" customHeight="1" thickBot="1">
      <c r="A67" s="38" t="s">
        <v>48</v>
      </c>
      <c r="B67" s="141" t="str" cm="1">
        <f t="array" ref="B67">IFERROR(IF(VLOOKUP(C$59&amp;$A67,CHOOSE({1,2},'Hilfstabelle Schule Meilenstein'!$A$2:$A$210&amp;'Hilfstabelle Schule Meilenstein'!$C$2:$C$210,'Hilfstabelle Schule Meilenstein'!$B$2:$B$210),2,FALSE)=0,"",VLOOKUP(C$59&amp;$A67,CHOOSE({1,2},'Hilfstabelle Schule Meilenstein'!$A$2:$A$210&amp;'Hilfstabelle Schule Meilenstein'!$C$2:$C$210,'Hilfstabelle Schule Meilenstein'!$B$2:$B$210),2,FALSE)),"")</f>
        <v/>
      </c>
      <c r="C67" s="243" t="str" cm="1">
        <f t="array" ref="C67">IFERROR(IF(VLOOKUP(C$59&amp;$A67,CHOOSE({1,2},'Hilfstabelle Schule Meilenstein'!$A$2:$A$106&amp;'Hilfstabelle Schule Meilenstein'!$C$2:$C$106,'Hilfstabelle Schule Meilenstein'!$D$2:$D$106),2,FALSE)=0,"",VLOOKUP(C$59&amp;$A67,CHOOSE({1,2},'Hilfstabelle Schule Meilenstein'!$A$2:$A$106&amp;'Hilfstabelle Schule Meilenstein'!$C$2:$C$106,'Hilfstabelle Schule Meilenstein'!$D$2:$D$106),2,FALSE)),"")</f>
        <v/>
      </c>
      <c r="D67" s="244"/>
      <c r="E67" s="244"/>
      <c r="F67" s="142" t="str" cm="1">
        <f t="array" ref="F67">IFERROR(IF(VLOOKUP(G$59&amp;$A67,CHOOSE({1,2},'Hilfstabelle Schule Meilenstein'!$A$2:$A$210&amp;'Hilfstabelle Schule Meilenstein'!$C$2:$C$210,'Hilfstabelle Schule Meilenstein'!$B$2:$B$210),2,FALSE)=0,"",VLOOKUP(G$59&amp;$A67,CHOOSE({1,2},'Hilfstabelle Schule Meilenstein'!$A$2:$A$210&amp;'Hilfstabelle Schule Meilenstein'!$C$2:$C$210,'Hilfstabelle Schule Meilenstein'!$B$2:$B$210),2,FALSE)),"")</f>
        <v/>
      </c>
      <c r="G67" s="244" t="str" cm="1">
        <f t="array" ref="G67">IFERROR(IF(VLOOKUP(G$59&amp;$A67,CHOOSE({1,2},'Hilfstabelle Schule Meilenstein'!$A$2:$A$106&amp;'Hilfstabelle Schule Meilenstein'!$C$2:$C$106,'Hilfstabelle Schule Meilenstein'!$D$2:$D$106),2,FALSE)=0,"",VLOOKUP(G$59&amp;$A67,CHOOSE({1,2},'Hilfstabelle Schule Meilenstein'!$A$2:$A$106&amp;'Hilfstabelle Schule Meilenstein'!$C$2:$C$106,'Hilfstabelle Schule Meilenstein'!$D$2:$D$106),2,FALSE)),"")</f>
        <v/>
      </c>
      <c r="H67" s="244"/>
      <c r="I67" s="244"/>
      <c r="J67" s="142" t="str" cm="1">
        <f t="array" ref="J67">IFERROR(IF(VLOOKUP(K$59&amp;$A67,CHOOSE({1,2},'Hilfstabelle Schule Meilenstein'!$A$2:$A$210&amp;'Hilfstabelle Schule Meilenstein'!$C$2:$C$210,'Hilfstabelle Schule Meilenstein'!$B$2:$B$210),2,FALSE)=0,"",VLOOKUP(K$59&amp;$A67,CHOOSE({1,2},'Hilfstabelle Schule Meilenstein'!$A$2:$A$210&amp;'Hilfstabelle Schule Meilenstein'!$C$2:$C$210,'Hilfstabelle Schule Meilenstein'!$B$2:$B$210),2,FALSE)),"")</f>
        <v/>
      </c>
      <c r="K67" s="244" t="str" cm="1">
        <f t="array" ref="K67">IFERROR(IF(VLOOKUP(K$59&amp;$A67,CHOOSE({1,2},'Hilfstabelle Schule Meilenstein'!$A$2:$A$106&amp;'Hilfstabelle Schule Meilenstein'!$C$2:$C$106,'Hilfstabelle Schule Meilenstein'!$D$2:$D$106),2,FALSE)=0,"",VLOOKUP(K$59&amp;$A67,CHOOSE({1,2},'Hilfstabelle Schule Meilenstein'!$A$2:$A$106&amp;'Hilfstabelle Schule Meilenstein'!$C$2:$C$106,'Hilfstabelle Schule Meilenstein'!$D$2:$D$106),2,FALSE)),"")</f>
        <v/>
      </c>
      <c r="L67" s="244"/>
      <c r="M67" s="244"/>
      <c r="N67" s="142" t="str" cm="1">
        <f t="array" ref="N67">IFERROR(IF(VLOOKUP(O$59&amp;$A67,CHOOSE({1,2},'Hilfstabelle Schule Meilenstein'!$A$2:$A$210&amp;'Hilfstabelle Schule Meilenstein'!$C$2:$C$210,'Hilfstabelle Schule Meilenstein'!$B$2:$B$210),2,FALSE)=0,"",VLOOKUP(O$59&amp;$A67,CHOOSE({1,2},'Hilfstabelle Schule Meilenstein'!$A$2:$A$210&amp;'Hilfstabelle Schule Meilenstein'!$C$2:$C$210,'Hilfstabelle Schule Meilenstein'!$B$2:$B$210),2,FALSE)),"")</f>
        <v/>
      </c>
      <c r="O67" s="244" t="str" cm="1">
        <f t="array" ref="O67">IFERROR(IF(VLOOKUP(O$59&amp;$A67,CHOOSE({1,2},'Hilfstabelle Schule Meilenstein'!$A$2:$A$106&amp;'Hilfstabelle Schule Meilenstein'!$C$2:$C$106,'Hilfstabelle Schule Meilenstein'!$D$2:$D$106),2,FALSE)=0,"",VLOOKUP(O$59&amp;$A67,CHOOSE({1,2},'Hilfstabelle Schule Meilenstein'!$A$2:$A$106&amp;'Hilfstabelle Schule Meilenstein'!$C$2:$C$106,'Hilfstabelle Schule Meilenstein'!$D$2:$D$106),2,FALSE)),"")</f>
        <v/>
      </c>
      <c r="P67" s="244"/>
      <c r="Q67" s="244"/>
    </row>
    <row r="68" spans="1:17" ht="20.25" customHeight="1">
      <c r="A68" s="39" t="s">
        <v>49</v>
      </c>
      <c r="B68" s="141" t="str" cm="1">
        <f t="array" ref="B68">IFERROR(IF(VLOOKUP(C$59&amp;$A68,CHOOSE({1,2},'Hilfstabelle Schule Meilenstein'!$A$2:$A$210&amp;'Hilfstabelle Schule Meilenstein'!$C$2:$C$210,'Hilfstabelle Schule Meilenstein'!$B$2:$B$210),2,FALSE)=0,"",VLOOKUP(C$59&amp;$A68,CHOOSE({1,2},'Hilfstabelle Schule Meilenstein'!$A$2:$A$210&amp;'Hilfstabelle Schule Meilenstein'!$C$2:$C$210,'Hilfstabelle Schule Meilenstein'!$B$2:$B$210),2,FALSE)),"")</f>
        <v/>
      </c>
      <c r="C68" s="243" t="str" cm="1">
        <f t="array" ref="C68">IFERROR(IF(VLOOKUP(C$59&amp;$A68,CHOOSE({1,2},'Hilfstabelle Schule Meilenstein'!$A$2:$A$106&amp;'Hilfstabelle Schule Meilenstein'!$C$2:$C$106,'Hilfstabelle Schule Meilenstein'!$D$2:$D$106),2,FALSE)=0,"",VLOOKUP(C$59&amp;$A68,CHOOSE({1,2},'Hilfstabelle Schule Meilenstein'!$A$2:$A$106&amp;'Hilfstabelle Schule Meilenstein'!$C$2:$C$106,'Hilfstabelle Schule Meilenstein'!$D$2:$D$106),2,FALSE)),"")</f>
        <v/>
      </c>
      <c r="D68" s="244"/>
      <c r="E68" s="244"/>
      <c r="F68" s="142" t="str" cm="1">
        <f t="array" ref="F68">IFERROR(IF(VLOOKUP(G$59&amp;$A68,CHOOSE({1,2},'Hilfstabelle Schule Meilenstein'!$A$2:$A$210&amp;'Hilfstabelle Schule Meilenstein'!$C$2:$C$210,'Hilfstabelle Schule Meilenstein'!$B$2:$B$210),2,FALSE)=0,"",VLOOKUP(G$59&amp;$A68,CHOOSE({1,2},'Hilfstabelle Schule Meilenstein'!$A$2:$A$210&amp;'Hilfstabelle Schule Meilenstein'!$C$2:$C$210,'Hilfstabelle Schule Meilenstein'!$B$2:$B$210),2,FALSE)),"")</f>
        <v/>
      </c>
      <c r="G68" s="244" t="str" cm="1">
        <f t="array" ref="G68">IFERROR(IF(VLOOKUP(G$59&amp;$A68,CHOOSE({1,2},'Hilfstabelle Schule Meilenstein'!$A$2:$A$106&amp;'Hilfstabelle Schule Meilenstein'!$C$2:$C$106,'Hilfstabelle Schule Meilenstein'!$D$2:$D$106),2,FALSE)=0,"",VLOOKUP(G$59&amp;$A68,CHOOSE({1,2},'Hilfstabelle Schule Meilenstein'!$A$2:$A$106&amp;'Hilfstabelle Schule Meilenstein'!$C$2:$C$106,'Hilfstabelle Schule Meilenstein'!$D$2:$D$106),2,FALSE)),"")</f>
        <v/>
      </c>
      <c r="H68" s="244"/>
      <c r="I68" s="244"/>
      <c r="J68" s="142" t="str" cm="1">
        <f t="array" ref="J68">IFERROR(IF(VLOOKUP(K$59&amp;$A68,CHOOSE({1,2},'Hilfstabelle Schule Meilenstein'!$A$2:$A$210&amp;'Hilfstabelle Schule Meilenstein'!$C$2:$C$210,'Hilfstabelle Schule Meilenstein'!$B$2:$B$210),2,FALSE)=0,"",VLOOKUP(K$59&amp;$A68,CHOOSE({1,2},'Hilfstabelle Schule Meilenstein'!$A$2:$A$210&amp;'Hilfstabelle Schule Meilenstein'!$C$2:$C$210,'Hilfstabelle Schule Meilenstein'!$B$2:$B$210),2,FALSE)),"")</f>
        <v/>
      </c>
      <c r="K68" s="244" t="str" cm="1">
        <f t="array" ref="K68">IFERROR(IF(VLOOKUP(K$59&amp;$A68,CHOOSE({1,2},'Hilfstabelle Schule Meilenstein'!$A$2:$A$106&amp;'Hilfstabelle Schule Meilenstein'!$C$2:$C$106,'Hilfstabelle Schule Meilenstein'!$D$2:$D$106),2,FALSE)=0,"",VLOOKUP(K$59&amp;$A68,CHOOSE({1,2},'Hilfstabelle Schule Meilenstein'!$A$2:$A$106&amp;'Hilfstabelle Schule Meilenstein'!$C$2:$C$106,'Hilfstabelle Schule Meilenstein'!$D$2:$D$106),2,FALSE)),"")</f>
        <v/>
      </c>
      <c r="L68" s="244"/>
      <c r="M68" s="244"/>
      <c r="N68" s="142" t="str" cm="1">
        <f t="array" ref="N68">IFERROR(IF(VLOOKUP(O$59&amp;$A68,CHOOSE({1,2},'Hilfstabelle Schule Meilenstein'!$A$2:$A$210&amp;'Hilfstabelle Schule Meilenstein'!$C$2:$C$210,'Hilfstabelle Schule Meilenstein'!$B$2:$B$210),2,FALSE)=0,"",VLOOKUP(O$59&amp;$A68,CHOOSE({1,2},'Hilfstabelle Schule Meilenstein'!$A$2:$A$210&amp;'Hilfstabelle Schule Meilenstein'!$C$2:$C$210,'Hilfstabelle Schule Meilenstein'!$B$2:$B$210),2,FALSE)),"")</f>
        <v/>
      </c>
      <c r="O68" s="244" t="str" cm="1">
        <f t="array" ref="O68">IFERROR(IF(VLOOKUP(O$59&amp;$A68,CHOOSE({1,2},'Hilfstabelle Schule Meilenstein'!$A$2:$A$106&amp;'Hilfstabelle Schule Meilenstein'!$C$2:$C$106,'Hilfstabelle Schule Meilenstein'!$D$2:$D$106),2,FALSE)=0,"",VLOOKUP(O$59&amp;$A68,CHOOSE({1,2},'Hilfstabelle Schule Meilenstein'!$A$2:$A$106&amp;'Hilfstabelle Schule Meilenstein'!$C$2:$C$106,'Hilfstabelle Schule Meilenstein'!$D$2:$D$106),2,FALSE)),"")</f>
        <v/>
      </c>
      <c r="P68" s="244"/>
      <c r="Q68" s="244"/>
    </row>
    <row r="69" spans="1:17" ht="20.25" customHeight="1"/>
    <row r="70" spans="1:17" ht="20.25" customHeight="1"/>
    <row r="71" spans="1:17" ht="20.25" customHeight="1"/>
  </sheetData>
  <sheetProtection selectLockedCells="1" selectUnlockedCells="1"/>
  <customSheetViews>
    <customSheetView guid="{21DC69AA-674C-4401-A7DF-FA0844BD5FD1}" scale="85" showGridLines="0" fitToPage="1" hiddenRows="1" hiddenColumns="1" topLeftCell="A22">
      <selection activeCell="R21" sqref="R21"/>
      <pageMargins left="0" right="0" top="0" bottom="0" header="0" footer="0"/>
      <pageSetup paperSize="9" scale="61" orientation="portrait" r:id="rId1"/>
    </customSheetView>
  </customSheetViews>
  <mergeCells count="97">
    <mergeCell ref="C65:E65"/>
    <mergeCell ref="G65:I65"/>
    <mergeCell ref="K65:M65"/>
    <mergeCell ref="O65:Q65"/>
    <mergeCell ref="C68:E68"/>
    <mergeCell ref="G68:I68"/>
    <mergeCell ref="K68:M68"/>
    <mergeCell ref="O68:Q68"/>
    <mergeCell ref="C66:E66"/>
    <mergeCell ref="G66:I66"/>
    <mergeCell ref="K66:M66"/>
    <mergeCell ref="O66:Q66"/>
    <mergeCell ref="C67:E67"/>
    <mergeCell ref="G67:I67"/>
    <mergeCell ref="K67:M67"/>
    <mergeCell ref="O67:Q67"/>
    <mergeCell ref="C63:E63"/>
    <mergeCell ref="G63:I63"/>
    <mergeCell ref="K63:M63"/>
    <mergeCell ref="O63:Q63"/>
    <mergeCell ref="C64:E64"/>
    <mergeCell ref="G64:I64"/>
    <mergeCell ref="K64:M64"/>
    <mergeCell ref="O64:Q64"/>
    <mergeCell ref="C62:E62"/>
    <mergeCell ref="G62:I62"/>
    <mergeCell ref="K62:M62"/>
    <mergeCell ref="O62:Q62"/>
    <mergeCell ref="C59:E59"/>
    <mergeCell ref="G59:I59"/>
    <mergeCell ref="K59:M59"/>
    <mergeCell ref="O59:Q59"/>
    <mergeCell ref="A57:Q57"/>
    <mergeCell ref="C24:E24"/>
    <mergeCell ref="G24:I24"/>
    <mergeCell ref="K24:M24"/>
    <mergeCell ref="O24:Q24"/>
    <mergeCell ref="C20:E20"/>
    <mergeCell ref="G20:I20"/>
    <mergeCell ref="K20:M20"/>
    <mergeCell ref="O20:Q20"/>
    <mergeCell ref="C23:E23"/>
    <mergeCell ref="G23:I23"/>
    <mergeCell ref="K23:M23"/>
    <mergeCell ref="O23:Q23"/>
    <mergeCell ref="C22:E22"/>
    <mergeCell ref="G22:I22"/>
    <mergeCell ref="K22:M22"/>
    <mergeCell ref="O22:Q22"/>
    <mergeCell ref="C21:E21"/>
    <mergeCell ref="G21:I21"/>
    <mergeCell ref="K21:M21"/>
    <mergeCell ref="O21:Q21"/>
    <mergeCell ref="C17:E17"/>
    <mergeCell ref="G17:I17"/>
    <mergeCell ref="K17:M17"/>
    <mergeCell ref="O17:Q17"/>
    <mergeCell ref="C18:E18"/>
    <mergeCell ref="G18:I18"/>
    <mergeCell ref="K18:M18"/>
    <mergeCell ref="O18:Q18"/>
    <mergeCell ref="C14:E14"/>
    <mergeCell ref="G14:I14"/>
    <mergeCell ref="K14:M14"/>
    <mergeCell ref="O14:Q14"/>
    <mergeCell ref="C19:E19"/>
    <mergeCell ref="G19:I19"/>
    <mergeCell ref="K19:M19"/>
    <mergeCell ref="O19:Q19"/>
    <mergeCell ref="C15:E15"/>
    <mergeCell ref="G15:I15"/>
    <mergeCell ref="K15:M15"/>
    <mergeCell ref="O15:Q15"/>
    <mergeCell ref="C16:E16"/>
    <mergeCell ref="G16:I16"/>
    <mergeCell ref="K16:M16"/>
    <mergeCell ref="O16:Q16"/>
    <mergeCell ref="C12:E12"/>
    <mergeCell ref="G12:I12"/>
    <mergeCell ref="K12:M12"/>
    <mergeCell ref="O12:Q12"/>
    <mergeCell ref="C13:E13"/>
    <mergeCell ref="G13:I13"/>
    <mergeCell ref="K13:M13"/>
    <mergeCell ref="O13:Q13"/>
    <mergeCell ref="A6:Q6"/>
    <mergeCell ref="C1:Q1"/>
    <mergeCell ref="C2:M2"/>
    <mergeCell ref="C3:M3"/>
    <mergeCell ref="C11:E11"/>
    <mergeCell ref="G11:I11"/>
    <mergeCell ref="K11:M11"/>
    <mergeCell ref="O11:Q11"/>
    <mergeCell ref="C8:E8"/>
    <mergeCell ref="G8:I8"/>
    <mergeCell ref="K8:M8"/>
    <mergeCell ref="O8:Q8"/>
  </mergeCells>
  <pageMargins left="0.7" right="0.7" top="0.78740157499999996" bottom="0.78740157499999996" header="0.3" footer="0.3"/>
  <pageSetup paperSize="9" scale="42"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K1468"/>
  <sheetViews>
    <sheetView workbookViewId="0">
      <selection activeCell="I38" sqref="I38"/>
    </sheetView>
  </sheetViews>
  <sheetFormatPr defaultColWidth="11.42578125" defaultRowHeight="15"/>
  <cols>
    <col min="2" max="2" width="18" style="139" bestFit="1" customWidth="1"/>
    <col min="3" max="3" width="11" bestFit="1" customWidth="1"/>
    <col min="4" max="4" width="11" customWidth="1"/>
    <col min="5" max="5" width="10.140625" customWidth="1"/>
    <col min="8" max="8" width="23" customWidth="1"/>
    <col min="9" max="9" width="12.140625" customWidth="1"/>
    <col min="17" max="17" width="11.28515625" customWidth="1"/>
    <col min="18" max="18" width="17.85546875" customWidth="1"/>
  </cols>
  <sheetData>
    <row r="1" spans="1:11">
      <c r="A1" s="7" t="s">
        <v>59</v>
      </c>
      <c r="B1" s="138" t="s">
        <v>60</v>
      </c>
      <c r="C1" s="7" t="s">
        <v>61</v>
      </c>
      <c r="D1" s="7" t="s">
        <v>62</v>
      </c>
      <c r="E1" s="7" t="s">
        <v>63</v>
      </c>
      <c r="G1" s="6" t="s">
        <v>59</v>
      </c>
      <c r="H1" s="6" t="s">
        <v>60</v>
      </c>
      <c r="I1" s="6" t="s">
        <v>61</v>
      </c>
      <c r="J1" s="6" t="s">
        <v>62</v>
      </c>
      <c r="K1" s="6" t="s">
        <v>63</v>
      </c>
    </row>
    <row r="2" spans="1:11">
      <c r="A2">
        <f ca="1">'Planification Formation'!$I$8</f>
        <v>2025</v>
      </c>
      <c r="B2" s="139">
        <f ca="1">DATE(A2,1,1)</f>
        <v>45658</v>
      </c>
      <c r="C2" t="str">
        <f ca="1">IFERROR(IF(VLOOKUP($B2,[1]Übersichtsblatt!$B$64:$E$68,2,FALSE)=0,"",VLOOKUP($B2,[1]Übersichtsblatt!$B$64:$E$68,2,FALSE)),"")</f>
        <v/>
      </c>
      <c r="D2">
        <f ca="1">IF($C2="",0,$E2)</f>
        <v>0</v>
      </c>
      <c r="E2">
        <v>-3.5</v>
      </c>
      <c r="G2">
        <f ca="1">'Planification Sport'!$G$8</f>
        <v>2025</v>
      </c>
      <c r="H2" s="139">
        <f ca="1">DATE(G2,1,1)</f>
        <v>45658</v>
      </c>
      <c r="I2" t="str">
        <f ca="1">IFERROR(IF(VLOOKUP($H2,[1]Übersichtsblatt!$B$14:$E$24,2,FALSE)=0,"",VLOOKUP(H2,[1]Übersichtsblatt!$B$14:$E$24,2,FALSE)),"")</f>
        <v/>
      </c>
      <c r="J2">
        <f ca="1">IF($I2="",0,$K2)</f>
        <v>0</v>
      </c>
      <c r="K2">
        <v>3.5</v>
      </c>
    </row>
    <row r="3" spans="1:11">
      <c r="A3">
        <f ca="1">YEAR(B3)</f>
        <v>2025</v>
      </c>
      <c r="B3" s="139">
        <f ca="1">B2+1</f>
        <v>45659</v>
      </c>
      <c r="C3" t="str">
        <f ca="1">IFERROR(IF(VLOOKUP($B3,[1]Übersichtsblatt!$B$64:$E$68,2,FALSE)=0,"",VLOOKUP($B3,[1]Übersichtsblatt!$B$64:$E$68,2,FALSE)),"")</f>
        <v/>
      </c>
      <c r="D3">
        <f t="shared" ref="D3:D67" ca="1" si="0">IF($C3="",0,$E3)</f>
        <v>0</v>
      </c>
      <c r="E3">
        <v>-3.5</v>
      </c>
      <c r="G3">
        <f ca="1">YEAR(H3)</f>
        <v>2025</v>
      </c>
      <c r="H3" s="139">
        <f ca="1">H2+1</f>
        <v>45659</v>
      </c>
      <c r="I3" t="str">
        <f ca="1">IFERROR(IF(VLOOKUP($H3,[1]Übersichtsblatt!$B$14:$E$24,2,FALSE)=0,"",VLOOKUP(H3,[1]Übersichtsblatt!$B$14:$E$24,2,FALSE)),"")</f>
        <v/>
      </c>
      <c r="J3">
        <f t="shared" ref="J3:J67" ca="1" si="1">IF($I3="",0,$K3)</f>
        <v>0</v>
      </c>
      <c r="K3">
        <v>3.5</v>
      </c>
    </row>
    <row r="4" spans="1:11">
      <c r="A4">
        <f t="shared" ref="A4:A68" ca="1" si="2">YEAR(B4)</f>
        <v>2025</v>
      </c>
      <c r="B4" s="139">
        <f t="shared" ref="B4:B68" ca="1" si="3">B3+1</f>
        <v>45660</v>
      </c>
      <c r="C4" t="str">
        <f ca="1">IFERROR(IF(VLOOKUP($B4,[1]Übersichtsblatt!$B$64:$E$68,2,FALSE)=0,"",VLOOKUP($B4,[1]Übersichtsblatt!$B$64:$E$68,2,FALSE)),"")</f>
        <v/>
      </c>
      <c r="D4">
        <f t="shared" ca="1" si="0"/>
        <v>0</v>
      </c>
      <c r="E4">
        <v>-3.5</v>
      </c>
      <c r="G4">
        <f t="shared" ref="G4:G68" ca="1" si="4">YEAR(H4)</f>
        <v>2025</v>
      </c>
      <c r="H4" s="139">
        <f t="shared" ref="H4:H68" ca="1" si="5">H3+1</f>
        <v>45660</v>
      </c>
      <c r="I4" t="str">
        <f ca="1">IFERROR(IF(VLOOKUP($H4,[1]Übersichtsblatt!$B$14:$E$24,2,FALSE)=0,"",VLOOKUP(H4,[1]Übersichtsblatt!$B$14:$E$24,2,FALSE)),"")</f>
        <v/>
      </c>
      <c r="J4">
        <f t="shared" ca="1" si="1"/>
        <v>0</v>
      </c>
      <c r="K4">
        <v>3.5</v>
      </c>
    </row>
    <row r="5" spans="1:11">
      <c r="A5">
        <f t="shared" ca="1" si="2"/>
        <v>2025</v>
      </c>
      <c r="B5" s="139">
        <f t="shared" ca="1" si="3"/>
        <v>45661</v>
      </c>
      <c r="C5" t="str">
        <f ca="1">IFERROR(IF(VLOOKUP($B5,[1]Übersichtsblatt!$B$64:$E$68,2,FALSE)=0,"",VLOOKUP($B5,[1]Übersichtsblatt!$B$64:$E$68,2,FALSE)),"")</f>
        <v/>
      </c>
      <c r="D5">
        <f t="shared" ca="1" si="0"/>
        <v>0</v>
      </c>
      <c r="E5">
        <v>-3.5</v>
      </c>
      <c r="G5">
        <f t="shared" ca="1" si="4"/>
        <v>2025</v>
      </c>
      <c r="H5" s="139">
        <f t="shared" ca="1" si="5"/>
        <v>45661</v>
      </c>
      <c r="I5" t="str">
        <f ca="1">IFERROR(IF(VLOOKUP($H5,[1]Übersichtsblatt!$B$14:$E$24,2,FALSE)=0,"",VLOOKUP(H5,[1]Übersichtsblatt!$B$14:$E$24,2,FALSE)),"")</f>
        <v/>
      </c>
      <c r="J5">
        <f t="shared" ca="1" si="1"/>
        <v>0</v>
      </c>
      <c r="K5">
        <v>3.5</v>
      </c>
    </row>
    <row r="6" spans="1:11">
      <c r="A6">
        <f t="shared" ca="1" si="2"/>
        <v>2025</v>
      </c>
      <c r="B6" s="139">
        <f t="shared" ca="1" si="3"/>
        <v>45662</v>
      </c>
      <c r="C6" t="str">
        <f ca="1">IFERROR(IF(VLOOKUP($B6,[1]Übersichtsblatt!$B$64:$E$68,2,FALSE)=0,"",VLOOKUP($B6,[1]Übersichtsblatt!$B$64:$E$68,2,FALSE)),"")</f>
        <v/>
      </c>
      <c r="D6">
        <f t="shared" ca="1" si="0"/>
        <v>0</v>
      </c>
      <c r="E6">
        <v>-3.5</v>
      </c>
      <c r="G6">
        <f t="shared" ca="1" si="4"/>
        <v>2025</v>
      </c>
      <c r="H6" s="139">
        <f t="shared" ca="1" si="5"/>
        <v>45662</v>
      </c>
      <c r="I6" t="str">
        <f ca="1">IFERROR(IF(VLOOKUP($H6,[1]Übersichtsblatt!$B$14:$E$24,2,FALSE)=0,"",VLOOKUP(H6,[1]Übersichtsblatt!$B$14:$E$24,2,FALSE)),"")</f>
        <v/>
      </c>
      <c r="J6">
        <f t="shared" ca="1" si="1"/>
        <v>0</v>
      </c>
      <c r="K6">
        <v>3.5</v>
      </c>
    </row>
    <row r="7" spans="1:11">
      <c r="A7">
        <f t="shared" ca="1" si="2"/>
        <v>2025</v>
      </c>
      <c r="B7" s="139">
        <f t="shared" ca="1" si="3"/>
        <v>45663</v>
      </c>
      <c r="C7" t="str">
        <f ca="1">IFERROR(IF(VLOOKUP($B7,[1]Übersichtsblatt!$B$64:$E$68,2,FALSE)=0,"",VLOOKUP($B7,[1]Übersichtsblatt!$B$64:$E$68,2,FALSE)),"")</f>
        <v/>
      </c>
      <c r="D7">
        <f t="shared" ca="1" si="0"/>
        <v>0</v>
      </c>
      <c r="E7">
        <v>-3.5</v>
      </c>
      <c r="G7">
        <f t="shared" ca="1" si="4"/>
        <v>2025</v>
      </c>
      <c r="H7" s="139">
        <f t="shared" ca="1" si="5"/>
        <v>45663</v>
      </c>
      <c r="I7" t="str">
        <f ca="1">IFERROR(IF(VLOOKUP($H7,[1]Übersichtsblatt!$B$14:$E$24,2,FALSE)=0,"",VLOOKUP(H7,[1]Übersichtsblatt!$B$14:$E$24,2,FALSE)),"")</f>
        <v/>
      </c>
      <c r="J7">
        <f t="shared" ca="1" si="1"/>
        <v>0</v>
      </c>
      <c r="K7">
        <v>3.5</v>
      </c>
    </row>
    <row r="8" spans="1:11">
      <c r="A8">
        <f t="shared" ca="1" si="2"/>
        <v>2025</v>
      </c>
      <c r="B8" s="139">
        <f t="shared" ca="1" si="3"/>
        <v>45664</v>
      </c>
      <c r="C8" t="str">
        <f ca="1">IFERROR(IF(VLOOKUP($B8,[1]Übersichtsblatt!$B$64:$E$68,2,FALSE)=0,"",VLOOKUP($B8,[1]Übersichtsblatt!$B$64:$E$68,2,FALSE)),"")</f>
        <v/>
      </c>
      <c r="D8">
        <f t="shared" ca="1" si="0"/>
        <v>0</v>
      </c>
      <c r="E8">
        <v>-3.5</v>
      </c>
      <c r="G8">
        <f t="shared" ca="1" si="4"/>
        <v>2025</v>
      </c>
      <c r="H8" s="139">
        <f t="shared" ca="1" si="5"/>
        <v>45664</v>
      </c>
      <c r="I8" t="str">
        <f ca="1">IFERROR(IF(VLOOKUP($H8,[1]Übersichtsblatt!$B$14:$E$24,2,FALSE)=0,"",VLOOKUP(H8,[1]Übersichtsblatt!$B$14:$E$24,2,FALSE)),"")</f>
        <v/>
      </c>
      <c r="J8">
        <f t="shared" ca="1" si="1"/>
        <v>0</v>
      </c>
      <c r="K8">
        <v>3.5</v>
      </c>
    </row>
    <row r="9" spans="1:11">
      <c r="A9">
        <f t="shared" ca="1" si="2"/>
        <v>2025</v>
      </c>
      <c r="B9" s="139">
        <f t="shared" ca="1" si="3"/>
        <v>45665</v>
      </c>
      <c r="C9" t="str">
        <f ca="1">IFERROR(IF(VLOOKUP($B9,[1]Übersichtsblatt!$B$64:$E$68,2,FALSE)=0,"",VLOOKUP($B9,[1]Übersichtsblatt!$B$64:$E$68,2,FALSE)),"")</f>
        <v/>
      </c>
      <c r="D9">
        <f t="shared" ca="1" si="0"/>
        <v>0</v>
      </c>
      <c r="E9">
        <v>-3.5</v>
      </c>
      <c r="G9">
        <f t="shared" ca="1" si="4"/>
        <v>2025</v>
      </c>
      <c r="H9" s="139">
        <f t="shared" ca="1" si="5"/>
        <v>45665</v>
      </c>
      <c r="I9" t="str">
        <f ca="1">IFERROR(IF(VLOOKUP($H9,[1]Übersichtsblatt!$B$14:$E$24,2,FALSE)=0,"",VLOOKUP(H9,[1]Übersichtsblatt!$B$14:$E$24,2,FALSE)),"")</f>
        <v/>
      </c>
      <c r="J9">
        <f t="shared" ca="1" si="1"/>
        <v>0</v>
      </c>
      <c r="K9">
        <v>3.5</v>
      </c>
    </row>
    <row r="10" spans="1:11">
      <c r="A10">
        <f t="shared" ca="1" si="2"/>
        <v>2025</v>
      </c>
      <c r="B10" s="139">
        <f t="shared" ca="1" si="3"/>
        <v>45666</v>
      </c>
      <c r="C10" t="str">
        <f ca="1">IFERROR(IF(VLOOKUP($B10,[1]Übersichtsblatt!$B$64:$E$68,2,FALSE)=0,"",VLOOKUP($B10,[1]Übersichtsblatt!$B$64:$E$68,2,FALSE)),"")</f>
        <v/>
      </c>
      <c r="D10">
        <f t="shared" ca="1" si="0"/>
        <v>0</v>
      </c>
      <c r="E10">
        <v>-3.5</v>
      </c>
      <c r="G10">
        <f t="shared" ca="1" si="4"/>
        <v>2025</v>
      </c>
      <c r="H10" s="139">
        <f t="shared" ca="1" si="5"/>
        <v>45666</v>
      </c>
      <c r="I10" t="str">
        <f ca="1">IFERROR(IF(VLOOKUP($H10,[1]Übersichtsblatt!$B$14:$E$24,2,FALSE)=0,"",VLOOKUP(H10,[1]Übersichtsblatt!$B$14:$E$24,2,FALSE)),"")</f>
        <v/>
      </c>
      <c r="J10">
        <f t="shared" ca="1" si="1"/>
        <v>0</v>
      </c>
      <c r="K10">
        <v>3.5</v>
      </c>
    </row>
    <row r="11" spans="1:11">
      <c r="A11">
        <f t="shared" ca="1" si="2"/>
        <v>2025</v>
      </c>
      <c r="B11" s="139">
        <f t="shared" ca="1" si="3"/>
        <v>45667</v>
      </c>
      <c r="C11" t="str">
        <f ca="1">IFERROR(IF(VLOOKUP($B11,[1]Übersichtsblatt!$B$64:$E$68,2,FALSE)=0,"",VLOOKUP($B11,[1]Übersichtsblatt!$B$64:$E$68,2,FALSE)),"")</f>
        <v/>
      </c>
      <c r="D11">
        <f t="shared" ca="1" si="0"/>
        <v>0</v>
      </c>
      <c r="E11">
        <v>-3.5</v>
      </c>
      <c r="G11">
        <f t="shared" ca="1" si="4"/>
        <v>2025</v>
      </c>
      <c r="H11" s="139">
        <f t="shared" ca="1" si="5"/>
        <v>45667</v>
      </c>
      <c r="I11" t="str">
        <f ca="1">IFERROR(IF(VLOOKUP($H11,[1]Übersichtsblatt!$B$14:$E$24,2,FALSE)=0,"",VLOOKUP(H11,[1]Übersichtsblatt!$B$14:$E$24,2,FALSE)),"")</f>
        <v/>
      </c>
      <c r="J11">
        <f t="shared" ca="1" si="1"/>
        <v>0</v>
      </c>
      <c r="K11">
        <v>3.5</v>
      </c>
    </row>
    <row r="12" spans="1:11">
      <c r="A12">
        <f t="shared" ca="1" si="2"/>
        <v>2025</v>
      </c>
      <c r="B12" s="139">
        <f t="shared" ca="1" si="3"/>
        <v>45668</v>
      </c>
      <c r="C12" t="str">
        <f ca="1">IFERROR(IF(VLOOKUP($B12,[1]Übersichtsblatt!$B$64:$E$68,2,FALSE)=0,"",VLOOKUP($B12,[1]Übersichtsblatt!$B$64:$E$68,2,FALSE)),"")</f>
        <v/>
      </c>
      <c r="D12">
        <f t="shared" ca="1" si="0"/>
        <v>0</v>
      </c>
      <c r="E12">
        <v>-3.5</v>
      </c>
      <c r="G12">
        <f t="shared" ca="1" si="4"/>
        <v>2025</v>
      </c>
      <c r="H12" s="139">
        <f t="shared" ca="1" si="5"/>
        <v>45668</v>
      </c>
      <c r="I12" t="str">
        <f ca="1">IFERROR(IF(VLOOKUP($H12,[1]Übersichtsblatt!$B$14:$E$24,2,FALSE)=0,"",VLOOKUP(H12,[1]Übersichtsblatt!$B$14:$E$24,2,FALSE)),"")</f>
        <v/>
      </c>
      <c r="J12">
        <f t="shared" ca="1" si="1"/>
        <v>0</v>
      </c>
      <c r="K12">
        <v>3.5</v>
      </c>
    </row>
    <row r="13" spans="1:11">
      <c r="A13">
        <f t="shared" ca="1" si="2"/>
        <v>2025</v>
      </c>
      <c r="B13" s="139">
        <f t="shared" ca="1" si="3"/>
        <v>45669</v>
      </c>
      <c r="C13" t="str">
        <f ca="1">IFERROR(IF(VLOOKUP($B13,[1]Übersichtsblatt!$B$64:$E$68,2,FALSE)=0,"",VLOOKUP($B13,[1]Übersichtsblatt!$B$64:$E$68,2,FALSE)),"")</f>
        <v/>
      </c>
      <c r="D13">
        <f t="shared" ca="1" si="0"/>
        <v>0</v>
      </c>
      <c r="E13">
        <v>-3.5</v>
      </c>
      <c r="G13">
        <f t="shared" ca="1" si="4"/>
        <v>2025</v>
      </c>
      <c r="H13" s="139">
        <f t="shared" ca="1" si="5"/>
        <v>45669</v>
      </c>
      <c r="I13" t="str">
        <f ca="1">IFERROR(IF(VLOOKUP($H13,[1]Übersichtsblatt!$B$14:$E$24,2,FALSE)=0,"",VLOOKUP(H13,[1]Übersichtsblatt!$B$14:$E$24,2,FALSE)),"")</f>
        <v/>
      </c>
      <c r="J13">
        <f t="shared" ca="1" si="1"/>
        <v>0</v>
      </c>
      <c r="K13">
        <v>3.5</v>
      </c>
    </row>
    <row r="14" spans="1:11">
      <c r="A14">
        <f t="shared" ca="1" si="2"/>
        <v>2025</v>
      </c>
      <c r="B14" s="139">
        <f t="shared" ca="1" si="3"/>
        <v>45670</v>
      </c>
      <c r="C14" t="str">
        <f ca="1">IFERROR(IF(VLOOKUP($B14,[1]Übersichtsblatt!$B$64:$E$68,2,FALSE)=0,"",VLOOKUP($B14,[1]Übersichtsblatt!$B$64:$E$68,2,FALSE)),"")</f>
        <v/>
      </c>
      <c r="D14">
        <f t="shared" ca="1" si="0"/>
        <v>0</v>
      </c>
      <c r="E14">
        <v>-3.5</v>
      </c>
      <c r="G14">
        <f t="shared" ca="1" si="4"/>
        <v>2025</v>
      </c>
      <c r="H14" s="139">
        <f t="shared" ca="1" si="5"/>
        <v>45670</v>
      </c>
      <c r="I14" t="str">
        <f ca="1">IFERROR(IF(VLOOKUP($H14,[1]Übersichtsblatt!$B$14:$E$24,2,FALSE)=0,"",VLOOKUP(H14,[1]Übersichtsblatt!$B$14:$E$24,2,FALSE)),"")</f>
        <v/>
      </c>
      <c r="J14">
        <f t="shared" ca="1" si="1"/>
        <v>0</v>
      </c>
      <c r="K14">
        <v>3.5</v>
      </c>
    </row>
    <row r="15" spans="1:11">
      <c r="A15">
        <f t="shared" ca="1" si="2"/>
        <v>2025</v>
      </c>
      <c r="B15" s="139">
        <f t="shared" ca="1" si="3"/>
        <v>45671</v>
      </c>
      <c r="C15" t="str">
        <f ca="1">IFERROR(IF(VLOOKUP($B15,[1]Übersichtsblatt!$B$64:$E$68,2,FALSE)=0,"",VLOOKUP($B15,[1]Übersichtsblatt!$B$64:$E$68,2,FALSE)),"")</f>
        <v/>
      </c>
      <c r="D15">
        <f t="shared" ca="1" si="0"/>
        <v>0</v>
      </c>
      <c r="E15">
        <v>-3.5</v>
      </c>
      <c r="G15">
        <f t="shared" ca="1" si="4"/>
        <v>2025</v>
      </c>
      <c r="H15" s="139">
        <f t="shared" ca="1" si="5"/>
        <v>45671</v>
      </c>
      <c r="I15" t="str">
        <f ca="1">IFERROR(IF(VLOOKUP($H15,[1]Übersichtsblatt!$B$14:$E$24,2,FALSE)=0,"",VLOOKUP(H15,[1]Übersichtsblatt!$B$14:$E$24,2,FALSE)),"")</f>
        <v/>
      </c>
      <c r="J15">
        <f t="shared" ca="1" si="1"/>
        <v>0</v>
      </c>
      <c r="K15">
        <v>3.5</v>
      </c>
    </row>
    <row r="16" spans="1:11">
      <c r="A16">
        <f t="shared" ca="1" si="2"/>
        <v>2025</v>
      </c>
      <c r="B16" s="139">
        <f t="shared" ca="1" si="3"/>
        <v>45672</v>
      </c>
      <c r="C16" t="str">
        <f ca="1">IFERROR(IF(VLOOKUP($B16,[1]Übersichtsblatt!$B$64:$E$68,2,FALSE)=0,"",VLOOKUP($B16,[1]Übersichtsblatt!$B$64:$E$68,2,FALSE)),"")</f>
        <v/>
      </c>
      <c r="D16">
        <f t="shared" ca="1" si="0"/>
        <v>0</v>
      </c>
      <c r="E16">
        <v>-3.5</v>
      </c>
      <c r="G16">
        <f t="shared" ca="1" si="4"/>
        <v>2025</v>
      </c>
      <c r="H16" s="139">
        <f t="shared" ca="1" si="5"/>
        <v>45672</v>
      </c>
      <c r="I16" t="str">
        <f ca="1">IFERROR(IF(VLOOKUP($H16,[1]Übersichtsblatt!$B$14:$E$24,2,FALSE)=0,"",VLOOKUP(H16,[1]Übersichtsblatt!$B$14:$E$24,2,FALSE)),"")</f>
        <v/>
      </c>
      <c r="J16">
        <f t="shared" ca="1" si="1"/>
        <v>0</v>
      </c>
      <c r="K16">
        <v>3.5</v>
      </c>
    </row>
    <row r="17" spans="1:11">
      <c r="A17">
        <f t="shared" ca="1" si="2"/>
        <v>2025</v>
      </c>
      <c r="B17" s="139">
        <f t="shared" ca="1" si="3"/>
        <v>45673</v>
      </c>
      <c r="C17" t="str">
        <f ca="1">IFERROR(IF(VLOOKUP($B17,[1]Übersichtsblatt!$B$64:$E$68,2,FALSE)=0,"",VLOOKUP($B17,[1]Übersichtsblatt!$B$64:$E$68,2,FALSE)),"")</f>
        <v/>
      </c>
      <c r="D17">
        <f t="shared" ca="1" si="0"/>
        <v>0</v>
      </c>
      <c r="E17">
        <v>-3.5</v>
      </c>
      <c r="G17">
        <f t="shared" ca="1" si="4"/>
        <v>2025</v>
      </c>
      <c r="H17" s="139">
        <f t="shared" ca="1" si="5"/>
        <v>45673</v>
      </c>
      <c r="I17" t="str">
        <f ca="1">IFERROR(IF(VLOOKUP($H17,[1]Übersichtsblatt!$B$14:$E$24,2,FALSE)=0,"",VLOOKUP(H17,[1]Übersichtsblatt!$B$14:$E$24,2,FALSE)),"")</f>
        <v/>
      </c>
      <c r="J17">
        <f t="shared" ca="1" si="1"/>
        <v>0</v>
      </c>
      <c r="K17">
        <v>3.5</v>
      </c>
    </row>
    <row r="18" spans="1:11">
      <c r="A18">
        <f t="shared" ca="1" si="2"/>
        <v>2025</v>
      </c>
      <c r="B18" s="139">
        <f t="shared" ca="1" si="3"/>
        <v>45674</v>
      </c>
      <c r="C18" t="str">
        <f ca="1">IFERROR(IF(VLOOKUP($B18,[1]Übersichtsblatt!$B$64:$E$68,2,FALSE)=0,"",VLOOKUP($B18,[1]Übersichtsblatt!$B$64:$E$68,2,FALSE)),"")</f>
        <v/>
      </c>
      <c r="D18">
        <f t="shared" ca="1" si="0"/>
        <v>0</v>
      </c>
      <c r="E18">
        <v>-3.5</v>
      </c>
      <c r="G18">
        <f t="shared" ca="1" si="4"/>
        <v>2025</v>
      </c>
      <c r="H18" s="139">
        <f t="shared" ca="1" si="5"/>
        <v>45674</v>
      </c>
      <c r="I18" t="str">
        <f ca="1">IFERROR(IF(VLOOKUP($H18,[1]Übersichtsblatt!$B$14:$E$24,2,FALSE)=0,"",VLOOKUP(H18,[1]Übersichtsblatt!$B$14:$E$24,2,FALSE)),"")</f>
        <v/>
      </c>
      <c r="J18">
        <f t="shared" ca="1" si="1"/>
        <v>0</v>
      </c>
      <c r="K18">
        <v>3.5</v>
      </c>
    </row>
    <row r="19" spans="1:11">
      <c r="A19">
        <f t="shared" ca="1" si="2"/>
        <v>2025</v>
      </c>
      <c r="B19" s="139">
        <f t="shared" ca="1" si="3"/>
        <v>45675</v>
      </c>
      <c r="C19" t="str">
        <f ca="1">IFERROR(IF(VLOOKUP($B19,[1]Übersichtsblatt!$B$64:$E$68,2,FALSE)=0,"",VLOOKUP($B19,[1]Übersichtsblatt!$B$64:$E$68,2,FALSE)),"")</f>
        <v/>
      </c>
      <c r="D19">
        <f t="shared" ca="1" si="0"/>
        <v>0</v>
      </c>
      <c r="E19">
        <v>-3.5</v>
      </c>
      <c r="G19">
        <f t="shared" ca="1" si="4"/>
        <v>2025</v>
      </c>
      <c r="H19" s="139">
        <f t="shared" ca="1" si="5"/>
        <v>45675</v>
      </c>
      <c r="I19" t="str">
        <f ca="1">IFERROR(IF(VLOOKUP($H19,[1]Übersichtsblatt!$B$14:$E$24,2,FALSE)=0,"",VLOOKUP(H19,[1]Übersichtsblatt!$B$14:$E$24,2,FALSE)),"")</f>
        <v/>
      </c>
      <c r="J19">
        <f t="shared" ca="1" si="1"/>
        <v>0</v>
      </c>
      <c r="K19">
        <v>3.5</v>
      </c>
    </row>
    <row r="20" spans="1:11">
      <c r="A20">
        <f t="shared" ca="1" si="2"/>
        <v>2025</v>
      </c>
      <c r="B20" s="139">
        <f t="shared" ca="1" si="3"/>
        <v>45676</v>
      </c>
      <c r="C20" t="str">
        <f ca="1">IFERROR(IF(VLOOKUP($B20,[1]Übersichtsblatt!$B$64:$E$68,2,FALSE)=0,"",VLOOKUP($B20,[1]Übersichtsblatt!$B$64:$E$68,2,FALSE)),"")</f>
        <v/>
      </c>
      <c r="D20">
        <f t="shared" ca="1" si="0"/>
        <v>0</v>
      </c>
      <c r="E20">
        <v>-3.5</v>
      </c>
      <c r="G20">
        <f t="shared" ca="1" si="4"/>
        <v>2025</v>
      </c>
      <c r="H20" s="139">
        <f t="shared" ca="1" si="5"/>
        <v>45676</v>
      </c>
      <c r="I20" t="str">
        <f ca="1">IFERROR(IF(VLOOKUP($H20,[1]Übersichtsblatt!$B$14:$E$24,2,FALSE)=0,"",VLOOKUP(H20,[1]Übersichtsblatt!$B$14:$E$24,2,FALSE)),"")</f>
        <v/>
      </c>
      <c r="J20">
        <f t="shared" ca="1" si="1"/>
        <v>0</v>
      </c>
      <c r="K20">
        <v>3.5</v>
      </c>
    </row>
    <row r="21" spans="1:11">
      <c r="A21">
        <f t="shared" ca="1" si="2"/>
        <v>2025</v>
      </c>
      <c r="B21" s="139">
        <f t="shared" ca="1" si="3"/>
        <v>45677</v>
      </c>
      <c r="C21" t="str">
        <f ca="1">IFERROR(IF(VLOOKUP($B21,[1]Übersichtsblatt!$B$64:$E$68,2,FALSE)=0,"",VLOOKUP($B21,[1]Übersichtsblatt!$B$64:$E$68,2,FALSE)),"")</f>
        <v/>
      </c>
      <c r="D21">
        <f t="shared" ca="1" si="0"/>
        <v>0</v>
      </c>
      <c r="E21">
        <v>-3.5</v>
      </c>
      <c r="G21">
        <f t="shared" ca="1" si="4"/>
        <v>2025</v>
      </c>
      <c r="H21" s="139">
        <f t="shared" ca="1" si="5"/>
        <v>45677</v>
      </c>
      <c r="I21" t="str">
        <f ca="1">IFERROR(IF(VLOOKUP($H21,[1]Übersichtsblatt!$B$14:$E$24,2,FALSE)=0,"",VLOOKUP(H21,[1]Übersichtsblatt!$B$14:$E$24,2,FALSE)),"")</f>
        <v/>
      </c>
      <c r="J21">
        <f t="shared" ca="1" si="1"/>
        <v>0</v>
      </c>
      <c r="K21">
        <v>3.5</v>
      </c>
    </row>
    <row r="22" spans="1:11">
      <c r="A22">
        <f t="shared" ca="1" si="2"/>
        <v>2025</v>
      </c>
      <c r="B22" s="139">
        <f t="shared" ca="1" si="3"/>
        <v>45678</v>
      </c>
      <c r="C22" t="str">
        <f ca="1">IFERROR(IF(VLOOKUP($B22,[1]Übersichtsblatt!$B$64:$E$68,2,FALSE)=0,"",VLOOKUP($B22,[1]Übersichtsblatt!$B$64:$E$68,2,FALSE)),"")</f>
        <v/>
      </c>
      <c r="D22">
        <f t="shared" ca="1" si="0"/>
        <v>0</v>
      </c>
      <c r="E22">
        <v>-3.5</v>
      </c>
      <c r="G22">
        <f t="shared" ca="1" si="4"/>
        <v>2025</v>
      </c>
      <c r="H22" s="139">
        <f t="shared" ca="1" si="5"/>
        <v>45678</v>
      </c>
      <c r="I22" t="str">
        <f ca="1">IFERROR(IF(VLOOKUP($H22,[1]Übersichtsblatt!$B$14:$E$24,2,FALSE)=0,"",VLOOKUP(H22,[1]Übersichtsblatt!$B$14:$E$24,2,FALSE)),"")</f>
        <v/>
      </c>
      <c r="J22">
        <f t="shared" ca="1" si="1"/>
        <v>0</v>
      </c>
      <c r="K22">
        <v>3.5</v>
      </c>
    </row>
    <row r="23" spans="1:11">
      <c r="A23">
        <f t="shared" ca="1" si="2"/>
        <v>2025</v>
      </c>
      <c r="B23" s="139">
        <f t="shared" ca="1" si="3"/>
        <v>45679</v>
      </c>
      <c r="C23" t="str">
        <f ca="1">IFERROR(IF(VLOOKUP($B23,[1]Übersichtsblatt!$B$64:$E$68,2,FALSE)=0,"",VLOOKUP($B23,[1]Übersichtsblatt!$B$64:$E$68,2,FALSE)),"")</f>
        <v/>
      </c>
      <c r="D23">
        <f t="shared" ca="1" si="0"/>
        <v>0</v>
      </c>
      <c r="E23">
        <v>-3.5</v>
      </c>
      <c r="G23">
        <f t="shared" ca="1" si="4"/>
        <v>2025</v>
      </c>
      <c r="H23" s="139">
        <f t="shared" ca="1" si="5"/>
        <v>45679</v>
      </c>
      <c r="I23" t="str">
        <f ca="1">IFERROR(IF(VLOOKUP($H23,[1]Übersichtsblatt!$B$14:$E$24,2,FALSE)=0,"",VLOOKUP(H23,[1]Übersichtsblatt!$B$14:$E$24,2,FALSE)),"")</f>
        <v/>
      </c>
      <c r="J23">
        <f t="shared" ca="1" si="1"/>
        <v>0</v>
      </c>
      <c r="K23">
        <v>3.5</v>
      </c>
    </row>
    <row r="24" spans="1:11">
      <c r="A24">
        <f t="shared" ca="1" si="2"/>
        <v>2025</v>
      </c>
      <c r="B24" s="139">
        <f t="shared" ca="1" si="3"/>
        <v>45680</v>
      </c>
      <c r="C24" t="str">
        <f ca="1">IFERROR(IF(VLOOKUP($B24,[1]Übersichtsblatt!$B$64:$E$68,2,FALSE)=0,"",VLOOKUP($B24,[1]Übersichtsblatt!$B$64:$E$68,2,FALSE)),"")</f>
        <v/>
      </c>
      <c r="D24">
        <f t="shared" ca="1" si="0"/>
        <v>0</v>
      </c>
      <c r="E24">
        <v>-3.5</v>
      </c>
      <c r="G24">
        <f t="shared" ca="1" si="4"/>
        <v>2025</v>
      </c>
      <c r="H24" s="139">
        <f t="shared" ca="1" si="5"/>
        <v>45680</v>
      </c>
      <c r="I24" t="str">
        <f ca="1">IFERROR(IF(VLOOKUP($H24,[1]Übersichtsblatt!$B$14:$E$24,2,FALSE)=0,"",VLOOKUP(H24,[1]Übersichtsblatt!$B$14:$E$24,2,FALSE)),"")</f>
        <v/>
      </c>
      <c r="J24">
        <f t="shared" ca="1" si="1"/>
        <v>0</v>
      </c>
      <c r="K24">
        <v>3.5</v>
      </c>
    </row>
    <row r="25" spans="1:11">
      <c r="A25">
        <f t="shared" ca="1" si="2"/>
        <v>2025</v>
      </c>
      <c r="B25" s="139">
        <f t="shared" ca="1" si="3"/>
        <v>45681</v>
      </c>
      <c r="C25" t="str">
        <f ca="1">IFERROR(IF(VLOOKUP($B25,[1]Übersichtsblatt!$B$64:$E$68,2,FALSE)=0,"",VLOOKUP($B25,[1]Übersichtsblatt!$B$64:$E$68,2,FALSE)),"")</f>
        <v/>
      </c>
      <c r="D25">
        <f t="shared" ca="1" si="0"/>
        <v>0</v>
      </c>
      <c r="E25">
        <v>-3.5</v>
      </c>
      <c r="G25">
        <f t="shared" ca="1" si="4"/>
        <v>2025</v>
      </c>
      <c r="H25" s="139">
        <f t="shared" ca="1" si="5"/>
        <v>45681</v>
      </c>
      <c r="I25" t="str">
        <f ca="1">IFERROR(IF(VLOOKUP($H25,[1]Übersichtsblatt!$B$14:$E$24,2,FALSE)=0,"",VLOOKUP(H25,[1]Übersichtsblatt!$B$14:$E$24,2,FALSE)),"")</f>
        <v/>
      </c>
      <c r="J25">
        <f t="shared" ca="1" si="1"/>
        <v>0</v>
      </c>
      <c r="K25">
        <v>3.5</v>
      </c>
    </row>
    <row r="26" spans="1:11">
      <c r="A26">
        <f t="shared" ca="1" si="2"/>
        <v>2025</v>
      </c>
      <c r="B26" s="139">
        <f t="shared" ca="1" si="3"/>
        <v>45682</v>
      </c>
      <c r="C26" t="str">
        <f ca="1">IFERROR(IF(VLOOKUP($B26,[1]Übersichtsblatt!$B$64:$E$68,2,FALSE)=0,"",VLOOKUP($B26,[1]Übersichtsblatt!$B$64:$E$68,2,FALSE)),"")</f>
        <v/>
      </c>
      <c r="D26">
        <f t="shared" ca="1" si="0"/>
        <v>0</v>
      </c>
      <c r="E26">
        <v>-3.5</v>
      </c>
      <c r="G26">
        <f t="shared" ca="1" si="4"/>
        <v>2025</v>
      </c>
      <c r="H26" s="139">
        <f t="shared" ca="1" si="5"/>
        <v>45682</v>
      </c>
      <c r="I26" t="str">
        <f ca="1">IFERROR(IF(VLOOKUP($H26,[1]Übersichtsblatt!$B$14:$E$24,2,FALSE)=0,"",VLOOKUP(H26,[1]Übersichtsblatt!$B$14:$E$24,2,FALSE)),"")</f>
        <v/>
      </c>
      <c r="J26">
        <f t="shared" ca="1" si="1"/>
        <v>0</v>
      </c>
      <c r="K26">
        <v>3.5</v>
      </c>
    </row>
    <row r="27" spans="1:11">
      <c r="A27">
        <f t="shared" ca="1" si="2"/>
        <v>2025</v>
      </c>
      <c r="B27" s="139">
        <f t="shared" ca="1" si="3"/>
        <v>45683</v>
      </c>
      <c r="C27" t="str">
        <f ca="1">IFERROR(IF(VLOOKUP($B27,[1]Übersichtsblatt!$B$64:$E$68,2,FALSE)=0,"",VLOOKUP($B27,[1]Übersichtsblatt!$B$64:$E$68,2,FALSE)),"")</f>
        <v/>
      </c>
      <c r="D27">
        <f t="shared" ca="1" si="0"/>
        <v>0</v>
      </c>
      <c r="E27">
        <v>-3.5</v>
      </c>
      <c r="G27">
        <f t="shared" ca="1" si="4"/>
        <v>2025</v>
      </c>
      <c r="H27" s="139">
        <f t="shared" ca="1" si="5"/>
        <v>45683</v>
      </c>
      <c r="I27" t="str">
        <f ca="1">IFERROR(IF(VLOOKUP($H27,[1]Übersichtsblatt!$B$14:$E$24,2,FALSE)=0,"",VLOOKUP(H27,[1]Übersichtsblatt!$B$14:$E$24,2,FALSE)),"")</f>
        <v/>
      </c>
      <c r="J27">
        <f t="shared" ca="1" si="1"/>
        <v>0</v>
      </c>
      <c r="K27">
        <v>3.5</v>
      </c>
    </row>
    <row r="28" spans="1:11">
      <c r="A28">
        <f t="shared" ca="1" si="2"/>
        <v>2025</v>
      </c>
      <c r="B28" s="139">
        <f t="shared" ca="1" si="3"/>
        <v>45684</v>
      </c>
      <c r="C28" t="str">
        <f ca="1">IFERROR(IF(VLOOKUP($B28,[1]Übersichtsblatt!$B$64:$E$68,2,FALSE)=0,"",VLOOKUP($B28,[1]Übersichtsblatt!$B$64:$E$68,2,FALSE)),"")</f>
        <v/>
      </c>
      <c r="D28">
        <f t="shared" ca="1" si="0"/>
        <v>0</v>
      </c>
      <c r="E28">
        <v>-3.5</v>
      </c>
      <c r="G28">
        <f t="shared" ca="1" si="4"/>
        <v>2025</v>
      </c>
      <c r="H28" s="139">
        <f t="shared" ca="1" si="5"/>
        <v>45684</v>
      </c>
      <c r="I28" t="str">
        <f ca="1">IFERROR(IF(VLOOKUP($H28,[1]Übersichtsblatt!$B$14:$E$24,2,FALSE)=0,"",VLOOKUP(H28,[1]Übersichtsblatt!$B$14:$E$24,2,FALSE)),"")</f>
        <v/>
      </c>
      <c r="J28">
        <f t="shared" ca="1" si="1"/>
        <v>0</v>
      </c>
      <c r="K28">
        <v>3.5</v>
      </c>
    </row>
    <row r="29" spans="1:11">
      <c r="A29">
        <f t="shared" ca="1" si="2"/>
        <v>2025</v>
      </c>
      <c r="B29" s="139">
        <f t="shared" ca="1" si="3"/>
        <v>45685</v>
      </c>
      <c r="C29" t="str">
        <f ca="1">IFERROR(IF(VLOOKUP($B29,[1]Übersichtsblatt!$B$64:$E$68,2,FALSE)=0,"",VLOOKUP($B29,[1]Übersichtsblatt!$B$64:$E$68,2,FALSE)),"")</f>
        <v/>
      </c>
      <c r="D29">
        <f t="shared" ca="1" si="0"/>
        <v>0</v>
      </c>
      <c r="E29">
        <v>-3.5</v>
      </c>
      <c r="G29">
        <f t="shared" ca="1" si="4"/>
        <v>2025</v>
      </c>
      <c r="H29" s="139">
        <f t="shared" ca="1" si="5"/>
        <v>45685</v>
      </c>
      <c r="I29" t="str">
        <f ca="1">IFERROR(IF(VLOOKUP($H29,[1]Übersichtsblatt!$B$14:$E$24,2,FALSE)=0,"",VLOOKUP(H29,[1]Übersichtsblatt!$B$14:$E$24,2,FALSE)),"")</f>
        <v/>
      </c>
      <c r="J29">
        <f t="shared" ca="1" si="1"/>
        <v>0</v>
      </c>
      <c r="K29">
        <v>3.5</v>
      </c>
    </row>
    <row r="30" spans="1:11">
      <c r="A30">
        <f t="shared" ca="1" si="2"/>
        <v>2025</v>
      </c>
      <c r="B30" s="139">
        <f t="shared" ca="1" si="3"/>
        <v>45686</v>
      </c>
      <c r="C30" t="str">
        <f ca="1">IFERROR(IF(VLOOKUP($B30,[1]Übersichtsblatt!$B$64:$E$68,2,FALSE)=0,"",VLOOKUP($B30,[1]Übersichtsblatt!$B$64:$E$68,2,FALSE)),"")</f>
        <v/>
      </c>
      <c r="D30">
        <f t="shared" ca="1" si="0"/>
        <v>0</v>
      </c>
      <c r="E30">
        <v>-3.5</v>
      </c>
      <c r="G30">
        <f t="shared" ca="1" si="4"/>
        <v>2025</v>
      </c>
      <c r="H30" s="139">
        <f t="shared" ca="1" si="5"/>
        <v>45686</v>
      </c>
      <c r="I30" t="str">
        <f ca="1">IFERROR(IF(VLOOKUP($H30,[1]Übersichtsblatt!$B$14:$E$24,2,FALSE)=0,"",VLOOKUP(H30,[1]Übersichtsblatt!$B$14:$E$24,2,FALSE)),"")</f>
        <v/>
      </c>
      <c r="J30">
        <f t="shared" ca="1" si="1"/>
        <v>0</v>
      </c>
      <c r="K30">
        <v>3.5</v>
      </c>
    </row>
    <row r="31" spans="1:11">
      <c r="A31">
        <f t="shared" ca="1" si="2"/>
        <v>2025</v>
      </c>
      <c r="B31" s="139">
        <f t="shared" ca="1" si="3"/>
        <v>45687</v>
      </c>
      <c r="C31" t="str">
        <f ca="1">IFERROR(IF(VLOOKUP($B31,[1]Übersichtsblatt!$B$64:$E$68,2,FALSE)=0,"",VLOOKUP($B31,[1]Übersichtsblatt!$B$64:$E$68,2,FALSE)),"")</f>
        <v/>
      </c>
      <c r="D31">
        <f t="shared" ca="1" si="0"/>
        <v>0</v>
      </c>
      <c r="E31">
        <v>-3.5</v>
      </c>
      <c r="G31">
        <f t="shared" ca="1" si="4"/>
        <v>2025</v>
      </c>
      <c r="H31" s="139">
        <f t="shared" ca="1" si="5"/>
        <v>45687</v>
      </c>
      <c r="I31" t="str">
        <f ca="1">IFERROR(IF(VLOOKUP($H31,[1]Übersichtsblatt!$B$14:$E$24,2,FALSE)=0,"",VLOOKUP(H31,[1]Übersichtsblatt!$B$14:$E$24,2,FALSE)),"")</f>
        <v/>
      </c>
      <c r="J31">
        <f t="shared" ca="1" si="1"/>
        <v>0</v>
      </c>
      <c r="K31">
        <v>3.5</v>
      </c>
    </row>
    <row r="32" spans="1:11">
      <c r="A32">
        <f t="shared" ca="1" si="2"/>
        <v>2025</v>
      </c>
      <c r="B32" s="139">
        <f t="shared" ca="1" si="3"/>
        <v>45688</v>
      </c>
      <c r="C32" t="str">
        <f ca="1">IFERROR(IF(VLOOKUP($B32,[1]Übersichtsblatt!$B$64:$E$68,2,FALSE)=0,"",VLOOKUP($B32,[1]Übersichtsblatt!$B$64:$E$68,2,FALSE)),"")</f>
        <v/>
      </c>
      <c r="D32">
        <f t="shared" ca="1" si="0"/>
        <v>0</v>
      </c>
      <c r="E32">
        <v>-3.5</v>
      </c>
      <c r="G32">
        <f t="shared" ca="1" si="4"/>
        <v>2025</v>
      </c>
      <c r="H32" s="139">
        <f t="shared" ca="1" si="5"/>
        <v>45688</v>
      </c>
      <c r="I32" t="str">
        <f ca="1">IFERROR(IF(VLOOKUP($H32,[1]Übersichtsblatt!$B$14:$E$24,2,FALSE)=0,"",VLOOKUP(H32,[1]Übersichtsblatt!$B$14:$E$24,2,FALSE)),"")</f>
        <v/>
      </c>
      <c r="J32">
        <f t="shared" ca="1" si="1"/>
        <v>0</v>
      </c>
      <c r="K32">
        <v>3.5</v>
      </c>
    </row>
    <row r="33" spans="1:11">
      <c r="A33">
        <f t="shared" ca="1" si="2"/>
        <v>2025</v>
      </c>
      <c r="B33" s="139">
        <f t="shared" ca="1" si="3"/>
        <v>45689</v>
      </c>
      <c r="C33" t="str">
        <f ca="1">IFERROR(IF(VLOOKUP($B33,[1]Übersichtsblatt!$B$64:$E$68,2,FALSE)=0,"",VLOOKUP($B33,[1]Übersichtsblatt!$B$64:$E$68,2,FALSE)),"")</f>
        <v/>
      </c>
      <c r="D33">
        <f t="shared" ca="1" si="0"/>
        <v>0</v>
      </c>
      <c r="E33">
        <v>-12.5</v>
      </c>
      <c r="G33">
        <f t="shared" ca="1" si="4"/>
        <v>2025</v>
      </c>
      <c r="H33" s="139">
        <f t="shared" ca="1" si="5"/>
        <v>45689</v>
      </c>
      <c r="I33" t="str">
        <f ca="1">IFERROR(IF(VLOOKUP($H33,[1]Übersichtsblatt!$B$14:$E$24,2,FALSE)=0,"",VLOOKUP(H33,[1]Übersichtsblatt!$B$14:$E$24,2,FALSE)),"")</f>
        <v/>
      </c>
      <c r="J33">
        <f t="shared" ca="1" si="1"/>
        <v>0</v>
      </c>
      <c r="K33">
        <v>12.5</v>
      </c>
    </row>
    <row r="34" spans="1:11">
      <c r="A34">
        <f t="shared" ca="1" si="2"/>
        <v>2025</v>
      </c>
      <c r="B34" s="139">
        <f t="shared" ca="1" si="3"/>
        <v>45690</v>
      </c>
      <c r="C34" t="str">
        <f ca="1">IFERROR(IF(VLOOKUP($B34,[1]Übersichtsblatt!$B$64:$E$68,2,FALSE)=0,"",VLOOKUP($B34,[1]Übersichtsblatt!$B$64:$E$68,2,FALSE)),"")</f>
        <v/>
      </c>
      <c r="D34">
        <f t="shared" ca="1" si="0"/>
        <v>0</v>
      </c>
      <c r="E34">
        <v>-12.5</v>
      </c>
      <c r="G34">
        <f t="shared" ca="1" si="4"/>
        <v>2025</v>
      </c>
      <c r="H34" s="139">
        <f t="shared" ca="1" si="5"/>
        <v>45690</v>
      </c>
      <c r="I34" t="str">
        <f ca="1">IFERROR(IF(VLOOKUP($H34,[1]Übersichtsblatt!$B$14:$E$24,2,FALSE)=0,"",VLOOKUP(H34,[1]Übersichtsblatt!$B$14:$E$24,2,FALSE)),"")</f>
        <v/>
      </c>
      <c r="J34">
        <f t="shared" ca="1" si="1"/>
        <v>0</v>
      </c>
      <c r="K34">
        <v>12.5</v>
      </c>
    </row>
    <row r="35" spans="1:11">
      <c r="A35">
        <f t="shared" ca="1" si="2"/>
        <v>2025</v>
      </c>
      <c r="B35" s="139">
        <f t="shared" ca="1" si="3"/>
        <v>45691</v>
      </c>
      <c r="C35" t="str">
        <f ca="1">IFERROR(IF(VLOOKUP($B35,[1]Übersichtsblatt!$B$64:$E$68,2,FALSE)=0,"",VLOOKUP($B35,[1]Übersichtsblatt!$B$64:$E$68,2,FALSE)),"")</f>
        <v/>
      </c>
      <c r="D35">
        <f t="shared" ca="1" si="0"/>
        <v>0</v>
      </c>
      <c r="E35">
        <v>-12.5</v>
      </c>
      <c r="G35">
        <f t="shared" ca="1" si="4"/>
        <v>2025</v>
      </c>
      <c r="H35" s="139">
        <f t="shared" ca="1" si="5"/>
        <v>45691</v>
      </c>
      <c r="I35" t="str">
        <f ca="1">IFERROR(IF(VLOOKUP($H35,[1]Übersichtsblatt!$B$14:$E$24,2,FALSE)=0,"",VLOOKUP(H35,[1]Übersichtsblatt!$B$14:$E$24,2,FALSE)),"")</f>
        <v/>
      </c>
      <c r="J35">
        <f t="shared" ca="1" si="1"/>
        <v>0</v>
      </c>
      <c r="K35">
        <v>12.5</v>
      </c>
    </row>
    <row r="36" spans="1:11">
      <c r="A36">
        <f t="shared" ca="1" si="2"/>
        <v>2025</v>
      </c>
      <c r="B36" s="139">
        <f t="shared" ca="1" si="3"/>
        <v>45692</v>
      </c>
      <c r="C36" t="str">
        <f ca="1">IFERROR(IF(VLOOKUP($B36,[1]Übersichtsblatt!$B$64:$E$68,2,FALSE)=0,"",VLOOKUP($B36,[1]Übersichtsblatt!$B$64:$E$68,2,FALSE)),"")</f>
        <v/>
      </c>
      <c r="D36">
        <f t="shared" ca="1" si="0"/>
        <v>0</v>
      </c>
      <c r="E36">
        <v>-12.5</v>
      </c>
      <c r="G36">
        <f t="shared" ca="1" si="4"/>
        <v>2025</v>
      </c>
      <c r="H36" s="139">
        <f t="shared" ca="1" si="5"/>
        <v>45692</v>
      </c>
      <c r="I36" t="str">
        <f ca="1">IFERROR(IF(VLOOKUP($H36,[1]Übersichtsblatt!$B$14:$E$24,2,FALSE)=0,"",VLOOKUP(H36,[1]Übersichtsblatt!$B$14:$E$24,2,FALSE)),"")</f>
        <v/>
      </c>
      <c r="J36">
        <f t="shared" ca="1" si="1"/>
        <v>0</v>
      </c>
      <c r="K36">
        <v>12.5</v>
      </c>
    </row>
    <row r="37" spans="1:11">
      <c r="A37">
        <f t="shared" ca="1" si="2"/>
        <v>2025</v>
      </c>
      <c r="B37" s="139">
        <f t="shared" ca="1" si="3"/>
        <v>45693</v>
      </c>
      <c r="C37" t="str">
        <f ca="1">IFERROR(IF(VLOOKUP($B37,[1]Übersichtsblatt!$B$64:$E$68,2,FALSE)=0,"",VLOOKUP($B37,[1]Übersichtsblatt!$B$64:$E$68,2,FALSE)),"")</f>
        <v/>
      </c>
      <c r="D37">
        <f t="shared" ca="1" si="0"/>
        <v>0</v>
      </c>
      <c r="E37">
        <v>-12.5</v>
      </c>
      <c r="G37">
        <f t="shared" ca="1" si="4"/>
        <v>2025</v>
      </c>
      <c r="H37" s="139">
        <f t="shared" ca="1" si="5"/>
        <v>45693</v>
      </c>
      <c r="I37" t="str">
        <f ca="1">IFERROR(IF(VLOOKUP($H37,[1]Übersichtsblatt!$B$14:$E$24,2,FALSE)=0,"",VLOOKUP(H37,[1]Übersichtsblatt!$B$14:$E$24,2,FALSE)),"")</f>
        <v/>
      </c>
      <c r="J37">
        <f t="shared" ca="1" si="1"/>
        <v>0</v>
      </c>
      <c r="K37">
        <v>12.5</v>
      </c>
    </row>
    <row r="38" spans="1:11">
      <c r="A38">
        <f t="shared" ca="1" si="2"/>
        <v>2025</v>
      </c>
      <c r="B38" s="139">
        <f t="shared" ca="1" si="3"/>
        <v>45694</v>
      </c>
      <c r="C38" t="str">
        <f ca="1">IFERROR(IF(VLOOKUP($B38,[1]Übersichtsblatt!$B$64:$E$68,2,FALSE)=0,"",VLOOKUP($B38,[1]Übersichtsblatt!$B$64:$E$68,2,FALSE)),"")</f>
        <v/>
      </c>
      <c r="D38">
        <f t="shared" ca="1" si="0"/>
        <v>0</v>
      </c>
      <c r="E38">
        <v>-12.5</v>
      </c>
      <c r="G38">
        <f t="shared" ca="1" si="4"/>
        <v>2025</v>
      </c>
      <c r="H38" s="139">
        <f t="shared" ca="1" si="5"/>
        <v>45694</v>
      </c>
      <c r="I38" t="str">
        <f ca="1">IFERROR(IF(VLOOKUP($H38,[1]Übersichtsblatt!$B$14:$E$24,2,FALSE)=0,"",VLOOKUP(H38,[1]Übersichtsblatt!$B$14:$E$24,2,FALSE)),"")</f>
        <v/>
      </c>
      <c r="J38">
        <f t="shared" ca="1" si="1"/>
        <v>0</v>
      </c>
      <c r="K38">
        <v>12.5</v>
      </c>
    </row>
    <row r="39" spans="1:11">
      <c r="A39">
        <f t="shared" ca="1" si="2"/>
        <v>2025</v>
      </c>
      <c r="B39" s="139">
        <f t="shared" ca="1" si="3"/>
        <v>45695</v>
      </c>
      <c r="C39" t="str">
        <f ca="1">IFERROR(IF(VLOOKUP($B39,[1]Übersichtsblatt!$B$64:$E$68,2,FALSE)=0,"",VLOOKUP($B39,[1]Übersichtsblatt!$B$64:$E$68,2,FALSE)),"")</f>
        <v/>
      </c>
      <c r="D39">
        <f t="shared" ca="1" si="0"/>
        <v>0</v>
      </c>
      <c r="E39">
        <v>-12.5</v>
      </c>
      <c r="G39">
        <f t="shared" ca="1" si="4"/>
        <v>2025</v>
      </c>
      <c r="H39" s="139">
        <f t="shared" ca="1" si="5"/>
        <v>45695</v>
      </c>
      <c r="I39" t="str">
        <f ca="1">IFERROR(IF(VLOOKUP($H39,[1]Übersichtsblatt!$B$14:$E$24,2,FALSE)=0,"",VLOOKUP(H39,[1]Übersichtsblatt!$B$14:$E$24,2,FALSE)),"")</f>
        <v/>
      </c>
      <c r="J39">
        <f t="shared" ca="1" si="1"/>
        <v>0</v>
      </c>
      <c r="K39">
        <v>12.5</v>
      </c>
    </row>
    <row r="40" spans="1:11">
      <c r="A40">
        <f t="shared" ca="1" si="2"/>
        <v>2025</v>
      </c>
      <c r="B40" s="139">
        <f t="shared" ca="1" si="3"/>
        <v>45696</v>
      </c>
      <c r="C40" t="str">
        <f ca="1">IFERROR(IF(VLOOKUP($B40,[1]Übersichtsblatt!$B$64:$E$68,2,FALSE)=0,"",VLOOKUP($B40,[1]Übersichtsblatt!$B$64:$E$68,2,FALSE)),"")</f>
        <v/>
      </c>
      <c r="D40">
        <f t="shared" ca="1" si="0"/>
        <v>0</v>
      </c>
      <c r="E40">
        <v>-12.5</v>
      </c>
      <c r="G40">
        <f t="shared" ca="1" si="4"/>
        <v>2025</v>
      </c>
      <c r="H40" s="139">
        <f t="shared" ca="1" si="5"/>
        <v>45696</v>
      </c>
      <c r="I40" t="str">
        <f ca="1">IFERROR(IF(VLOOKUP($H40,[1]Übersichtsblatt!$B$14:$E$24,2,FALSE)=0,"",VLOOKUP(H40,[1]Übersichtsblatt!$B$14:$E$24,2,FALSE)),"")</f>
        <v/>
      </c>
      <c r="J40">
        <f t="shared" ca="1" si="1"/>
        <v>0</v>
      </c>
      <c r="K40">
        <v>12.5</v>
      </c>
    </row>
    <row r="41" spans="1:11">
      <c r="A41">
        <f t="shared" ca="1" si="2"/>
        <v>2025</v>
      </c>
      <c r="B41" s="139">
        <f t="shared" ca="1" si="3"/>
        <v>45697</v>
      </c>
      <c r="C41" t="str">
        <f ca="1">IFERROR(IF(VLOOKUP($B41,[1]Übersichtsblatt!$B$64:$E$68,2,FALSE)=0,"",VLOOKUP($B41,[1]Übersichtsblatt!$B$64:$E$68,2,FALSE)),"")</f>
        <v/>
      </c>
      <c r="D41">
        <f t="shared" ca="1" si="0"/>
        <v>0</v>
      </c>
      <c r="E41">
        <v>-12.5</v>
      </c>
      <c r="G41">
        <f t="shared" ca="1" si="4"/>
        <v>2025</v>
      </c>
      <c r="H41" s="139">
        <f t="shared" ca="1" si="5"/>
        <v>45697</v>
      </c>
      <c r="I41" t="str">
        <f ca="1">IFERROR(IF(VLOOKUP($H41,[1]Übersichtsblatt!$B$14:$E$24,2,FALSE)=0,"",VLOOKUP(H41,[1]Übersichtsblatt!$B$14:$E$24,2,FALSE)),"")</f>
        <v/>
      </c>
      <c r="J41">
        <f t="shared" ca="1" si="1"/>
        <v>0</v>
      </c>
      <c r="K41">
        <v>12.5</v>
      </c>
    </row>
    <row r="42" spans="1:11">
      <c r="A42">
        <f t="shared" ca="1" si="2"/>
        <v>2025</v>
      </c>
      <c r="B42" s="139">
        <f t="shared" ca="1" si="3"/>
        <v>45698</v>
      </c>
      <c r="C42" t="str">
        <f ca="1">IFERROR(IF(VLOOKUP($B42,[1]Übersichtsblatt!$B$64:$E$68,2,FALSE)=0,"",VLOOKUP($B42,[1]Übersichtsblatt!$B$64:$E$68,2,FALSE)),"")</f>
        <v/>
      </c>
      <c r="D42">
        <f t="shared" ca="1" si="0"/>
        <v>0</v>
      </c>
      <c r="E42">
        <v>-12.5</v>
      </c>
      <c r="G42">
        <f t="shared" ca="1" si="4"/>
        <v>2025</v>
      </c>
      <c r="H42" s="139">
        <f t="shared" ca="1" si="5"/>
        <v>45698</v>
      </c>
      <c r="I42" t="str">
        <f ca="1">IFERROR(IF(VLOOKUP($H42,[1]Übersichtsblatt!$B$14:$E$24,2,FALSE)=0,"",VLOOKUP(H42,[1]Übersichtsblatt!$B$14:$E$24,2,FALSE)),"")</f>
        <v/>
      </c>
      <c r="J42">
        <f t="shared" ca="1" si="1"/>
        <v>0</v>
      </c>
      <c r="K42">
        <v>12.5</v>
      </c>
    </row>
    <row r="43" spans="1:11">
      <c r="A43">
        <f t="shared" ca="1" si="2"/>
        <v>2025</v>
      </c>
      <c r="B43" s="139">
        <f t="shared" ca="1" si="3"/>
        <v>45699</v>
      </c>
      <c r="C43" t="str">
        <f ca="1">IFERROR(IF(VLOOKUP($B43,[1]Übersichtsblatt!$B$64:$E$68,2,FALSE)=0,"",VLOOKUP($B43,[1]Übersichtsblatt!$B$64:$E$68,2,FALSE)),"")</f>
        <v/>
      </c>
      <c r="D43">
        <f t="shared" ca="1" si="0"/>
        <v>0</v>
      </c>
      <c r="E43">
        <v>-12.5</v>
      </c>
      <c r="G43">
        <f t="shared" ca="1" si="4"/>
        <v>2025</v>
      </c>
      <c r="H43" s="139">
        <f t="shared" ca="1" si="5"/>
        <v>45699</v>
      </c>
      <c r="I43" t="str">
        <f ca="1">IFERROR(IF(VLOOKUP($H43,[1]Übersichtsblatt!$B$14:$E$24,2,FALSE)=0,"",VLOOKUP(H43,[1]Übersichtsblatt!$B$14:$E$24,2,FALSE)),"")</f>
        <v/>
      </c>
      <c r="J43">
        <f t="shared" ca="1" si="1"/>
        <v>0</v>
      </c>
      <c r="K43">
        <v>12.5</v>
      </c>
    </row>
    <row r="44" spans="1:11">
      <c r="A44">
        <f t="shared" ca="1" si="2"/>
        <v>2025</v>
      </c>
      <c r="B44" s="139">
        <f t="shared" ca="1" si="3"/>
        <v>45700</v>
      </c>
      <c r="C44" t="str">
        <f ca="1">IFERROR(IF(VLOOKUP($B44,[1]Übersichtsblatt!$B$64:$E$68,2,FALSE)=0,"",VLOOKUP($B44,[1]Übersichtsblatt!$B$64:$E$68,2,FALSE)),"")</f>
        <v/>
      </c>
      <c r="D44">
        <f t="shared" ca="1" si="0"/>
        <v>0</v>
      </c>
      <c r="E44">
        <v>-12.5</v>
      </c>
      <c r="G44">
        <f t="shared" ca="1" si="4"/>
        <v>2025</v>
      </c>
      <c r="H44" s="139">
        <f t="shared" ca="1" si="5"/>
        <v>45700</v>
      </c>
      <c r="I44" t="str">
        <f ca="1">IFERROR(IF(VLOOKUP($H44,[1]Übersichtsblatt!$B$14:$E$24,2,FALSE)=0,"",VLOOKUP(H44,[1]Übersichtsblatt!$B$14:$E$24,2,FALSE)),"")</f>
        <v/>
      </c>
      <c r="J44">
        <f t="shared" ca="1" si="1"/>
        <v>0</v>
      </c>
      <c r="K44">
        <v>12.5</v>
      </c>
    </row>
    <row r="45" spans="1:11">
      <c r="A45">
        <f t="shared" ca="1" si="2"/>
        <v>2025</v>
      </c>
      <c r="B45" s="139">
        <f t="shared" ca="1" si="3"/>
        <v>45701</v>
      </c>
      <c r="C45" t="str">
        <f ca="1">IFERROR(IF(VLOOKUP($B45,[1]Übersichtsblatt!$B$64:$E$68,2,FALSE)=0,"",VLOOKUP($B45,[1]Übersichtsblatt!$B$64:$E$68,2,FALSE)),"")</f>
        <v/>
      </c>
      <c r="D45">
        <f t="shared" ca="1" si="0"/>
        <v>0</v>
      </c>
      <c r="E45">
        <v>-12.5</v>
      </c>
      <c r="G45">
        <f t="shared" ca="1" si="4"/>
        <v>2025</v>
      </c>
      <c r="H45" s="139">
        <f t="shared" ca="1" si="5"/>
        <v>45701</v>
      </c>
      <c r="I45" t="str">
        <f ca="1">IFERROR(IF(VLOOKUP($H45,[1]Übersichtsblatt!$B$14:$E$24,2,FALSE)=0,"",VLOOKUP(H45,[1]Übersichtsblatt!$B$14:$E$24,2,FALSE)),"")</f>
        <v/>
      </c>
      <c r="J45">
        <f t="shared" ca="1" si="1"/>
        <v>0</v>
      </c>
      <c r="K45">
        <v>12.5</v>
      </c>
    </row>
    <row r="46" spans="1:11">
      <c r="A46">
        <f t="shared" ca="1" si="2"/>
        <v>2025</v>
      </c>
      <c r="B46" s="139">
        <f t="shared" ca="1" si="3"/>
        <v>45702</v>
      </c>
      <c r="C46" t="str">
        <f ca="1">IFERROR(IF(VLOOKUP($B46,[1]Übersichtsblatt!$B$64:$E$68,2,FALSE)=0,"",VLOOKUP($B46,[1]Übersichtsblatt!$B$64:$E$68,2,FALSE)),"")</f>
        <v/>
      </c>
      <c r="D46">
        <f t="shared" ca="1" si="0"/>
        <v>0</v>
      </c>
      <c r="E46">
        <v>-12.5</v>
      </c>
      <c r="G46">
        <f t="shared" ca="1" si="4"/>
        <v>2025</v>
      </c>
      <c r="H46" s="139">
        <f t="shared" ca="1" si="5"/>
        <v>45702</v>
      </c>
      <c r="I46" t="str">
        <f ca="1">IFERROR(IF(VLOOKUP($H46,[1]Übersichtsblatt!$B$14:$E$24,2,FALSE)=0,"",VLOOKUP(H46,[1]Übersichtsblatt!$B$14:$E$24,2,FALSE)),"")</f>
        <v/>
      </c>
      <c r="J46">
        <f t="shared" ca="1" si="1"/>
        <v>0</v>
      </c>
      <c r="K46">
        <v>12.5</v>
      </c>
    </row>
    <row r="47" spans="1:11">
      <c r="A47">
        <f t="shared" ca="1" si="2"/>
        <v>2025</v>
      </c>
      <c r="B47" s="139">
        <f t="shared" ca="1" si="3"/>
        <v>45703</v>
      </c>
      <c r="C47" t="str">
        <f ca="1">IFERROR(IF(VLOOKUP($B47,[1]Übersichtsblatt!$B$64:$E$68,2,FALSE)=0,"",VLOOKUP($B47,[1]Übersichtsblatt!$B$64:$E$68,2,FALSE)),"")</f>
        <v/>
      </c>
      <c r="D47">
        <f t="shared" ca="1" si="0"/>
        <v>0</v>
      </c>
      <c r="E47">
        <v>-12.5</v>
      </c>
      <c r="G47">
        <f t="shared" ca="1" si="4"/>
        <v>2025</v>
      </c>
      <c r="H47" s="139">
        <f t="shared" ca="1" si="5"/>
        <v>45703</v>
      </c>
      <c r="I47" t="str">
        <f ca="1">IFERROR(IF(VLOOKUP($H47,[1]Übersichtsblatt!$B$14:$E$24,2,FALSE)=0,"",VLOOKUP(H47,[1]Übersichtsblatt!$B$14:$E$24,2,FALSE)),"")</f>
        <v/>
      </c>
      <c r="J47">
        <f t="shared" ca="1" si="1"/>
        <v>0</v>
      </c>
      <c r="K47">
        <v>12.5</v>
      </c>
    </row>
    <row r="48" spans="1:11">
      <c r="A48">
        <f t="shared" ca="1" si="2"/>
        <v>2025</v>
      </c>
      <c r="B48" s="139">
        <f t="shared" ca="1" si="3"/>
        <v>45704</v>
      </c>
      <c r="C48" t="str">
        <f ca="1">IFERROR(IF(VLOOKUP($B48,[1]Übersichtsblatt!$B$64:$E$68,2,FALSE)=0,"",VLOOKUP($B48,[1]Übersichtsblatt!$B$64:$E$68,2,FALSE)),"")</f>
        <v/>
      </c>
      <c r="D48">
        <f t="shared" ca="1" si="0"/>
        <v>0</v>
      </c>
      <c r="E48">
        <v>-12.5</v>
      </c>
      <c r="G48">
        <f t="shared" ca="1" si="4"/>
        <v>2025</v>
      </c>
      <c r="H48" s="139">
        <f t="shared" ca="1" si="5"/>
        <v>45704</v>
      </c>
      <c r="I48" t="str">
        <f ca="1">IFERROR(IF(VLOOKUP($H48,[1]Übersichtsblatt!$B$14:$E$24,2,FALSE)=0,"",VLOOKUP(H48,[1]Übersichtsblatt!$B$14:$E$24,2,FALSE)),"")</f>
        <v/>
      </c>
      <c r="J48">
        <f t="shared" ca="1" si="1"/>
        <v>0</v>
      </c>
      <c r="K48">
        <v>12.5</v>
      </c>
    </row>
    <row r="49" spans="1:11">
      <c r="A49">
        <f t="shared" ca="1" si="2"/>
        <v>2025</v>
      </c>
      <c r="B49" s="139">
        <f t="shared" ca="1" si="3"/>
        <v>45705</v>
      </c>
      <c r="C49" t="str">
        <f ca="1">IFERROR(IF(VLOOKUP($B49,[1]Übersichtsblatt!$B$64:$E$68,2,FALSE)=0,"",VLOOKUP($B49,[1]Übersichtsblatt!$B$64:$E$68,2,FALSE)),"")</f>
        <v/>
      </c>
      <c r="D49">
        <f t="shared" ca="1" si="0"/>
        <v>0</v>
      </c>
      <c r="E49">
        <v>-12.5</v>
      </c>
      <c r="G49">
        <f t="shared" ca="1" si="4"/>
        <v>2025</v>
      </c>
      <c r="H49" s="139">
        <f t="shared" ca="1" si="5"/>
        <v>45705</v>
      </c>
      <c r="I49" t="str">
        <f ca="1">IFERROR(IF(VLOOKUP($H49,[1]Übersichtsblatt!$B$14:$E$24,2,FALSE)=0,"",VLOOKUP(H49,[1]Übersichtsblatt!$B$14:$E$24,2,FALSE)),"")</f>
        <v/>
      </c>
      <c r="J49">
        <f t="shared" ca="1" si="1"/>
        <v>0</v>
      </c>
      <c r="K49">
        <v>12.5</v>
      </c>
    </row>
    <row r="50" spans="1:11">
      <c r="A50">
        <f t="shared" ca="1" si="2"/>
        <v>2025</v>
      </c>
      <c r="B50" s="139">
        <f t="shared" ca="1" si="3"/>
        <v>45706</v>
      </c>
      <c r="C50" t="str">
        <f ca="1">IFERROR(IF(VLOOKUP($B50,[1]Übersichtsblatt!$B$64:$E$68,2,FALSE)=0,"",VLOOKUP($B50,[1]Übersichtsblatt!$B$64:$E$68,2,FALSE)),"")</f>
        <v/>
      </c>
      <c r="D50">
        <f t="shared" ca="1" si="0"/>
        <v>0</v>
      </c>
      <c r="E50">
        <v>-12.5</v>
      </c>
      <c r="G50">
        <f t="shared" ca="1" si="4"/>
        <v>2025</v>
      </c>
      <c r="H50" s="139">
        <f t="shared" ca="1" si="5"/>
        <v>45706</v>
      </c>
      <c r="I50" t="str">
        <f ca="1">IFERROR(IF(VLOOKUP($H50,[1]Übersichtsblatt!$B$14:$E$24,2,FALSE)=0,"",VLOOKUP(H50,[1]Übersichtsblatt!$B$14:$E$24,2,FALSE)),"")</f>
        <v/>
      </c>
      <c r="J50">
        <f t="shared" ca="1" si="1"/>
        <v>0</v>
      </c>
      <c r="K50">
        <v>12.5</v>
      </c>
    </row>
    <row r="51" spans="1:11">
      <c r="A51">
        <f t="shared" ca="1" si="2"/>
        <v>2025</v>
      </c>
      <c r="B51" s="139">
        <f t="shared" ca="1" si="3"/>
        <v>45707</v>
      </c>
      <c r="C51" t="str">
        <f ca="1">IFERROR(IF(VLOOKUP($B51,[1]Übersichtsblatt!$B$64:$E$68,2,FALSE)=0,"",VLOOKUP($B51,[1]Übersichtsblatt!$B$64:$E$68,2,FALSE)),"")</f>
        <v/>
      </c>
      <c r="D51">
        <f t="shared" ca="1" si="0"/>
        <v>0</v>
      </c>
      <c r="E51">
        <v>-12.5</v>
      </c>
      <c r="G51">
        <f t="shared" ca="1" si="4"/>
        <v>2025</v>
      </c>
      <c r="H51" s="139">
        <f t="shared" ca="1" si="5"/>
        <v>45707</v>
      </c>
      <c r="I51" t="str">
        <f ca="1">IFERROR(IF(VLOOKUP($H51,[1]Übersichtsblatt!$B$14:$E$24,2,FALSE)=0,"",VLOOKUP(H51,[1]Übersichtsblatt!$B$14:$E$24,2,FALSE)),"")</f>
        <v/>
      </c>
      <c r="J51">
        <f t="shared" ca="1" si="1"/>
        <v>0</v>
      </c>
      <c r="K51">
        <v>12.5</v>
      </c>
    </row>
    <row r="52" spans="1:11">
      <c r="A52">
        <f t="shared" ca="1" si="2"/>
        <v>2025</v>
      </c>
      <c r="B52" s="139">
        <f t="shared" ca="1" si="3"/>
        <v>45708</v>
      </c>
      <c r="C52" t="str">
        <f ca="1">IFERROR(IF(VLOOKUP($B52,[1]Übersichtsblatt!$B$64:$E$68,2,FALSE)=0,"",VLOOKUP($B52,[1]Übersichtsblatt!$B$64:$E$68,2,FALSE)),"")</f>
        <v/>
      </c>
      <c r="D52">
        <f t="shared" ca="1" si="0"/>
        <v>0</v>
      </c>
      <c r="E52">
        <v>-12.5</v>
      </c>
      <c r="G52">
        <f t="shared" ca="1" si="4"/>
        <v>2025</v>
      </c>
      <c r="H52" s="139">
        <f t="shared" ca="1" si="5"/>
        <v>45708</v>
      </c>
      <c r="I52" t="str">
        <f ca="1">IFERROR(IF(VLOOKUP($H52,[1]Übersichtsblatt!$B$14:$E$24,2,FALSE)=0,"",VLOOKUP(H52,[1]Übersichtsblatt!$B$14:$E$24,2,FALSE)),"")</f>
        <v/>
      </c>
      <c r="J52">
        <f t="shared" ca="1" si="1"/>
        <v>0</v>
      </c>
      <c r="K52">
        <v>12.5</v>
      </c>
    </row>
    <row r="53" spans="1:11">
      <c r="A53">
        <f t="shared" ca="1" si="2"/>
        <v>2025</v>
      </c>
      <c r="B53" s="139">
        <f t="shared" ca="1" si="3"/>
        <v>45709</v>
      </c>
      <c r="C53" t="str">
        <f ca="1">IFERROR(IF(VLOOKUP($B53,[1]Übersichtsblatt!$B$64:$E$68,2,FALSE)=0,"",VLOOKUP($B53,[1]Übersichtsblatt!$B$64:$E$68,2,FALSE)),"")</f>
        <v/>
      </c>
      <c r="D53">
        <f t="shared" ca="1" si="0"/>
        <v>0</v>
      </c>
      <c r="E53">
        <v>-12.5</v>
      </c>
      <c r="G53">
        <f t="shared" ca="1" si="4"/>
        <v>2025</v>
      </c>
      <c r="H53" s="139">
        <f t="shared" ca="1" si="5"/>
        <v>45709</v>
      </c>
      <c r="I53" t="str">
        <f ca="1">IFERROR(IF(VLOOKUP($H53,[1]Übersichtsblatt!$B$14:$E$24,2,FALSE)=0,"",VLOOKUP(H53,[1]Übersichtsblatt!$B$14:$E$24,2,FALSE)),"")</f>
        <v/>
      </c>
      <c r="J53">
        <f t="shared" ca="1" si="1"/>
        <v>0</v>
      </c>
      <c r="K53">
        <v>12.5</v>
      </c>
    </row>
    <row r="54" spans="1:11">
      <c r="A54">
        <f t="shared" ca="1" si="2"/>
        <v>2025</v>
      </c>
      <c r="B54" s="139">
        <f t="shared" ca="1" si="3"/>
        <v>45710</v>
      </c>
      <c r="C54" t="str">
        <f ca="1">IFERROR(IF(VLOOKUP($B54,[1]Übersichtsblatt!$B$64:$E$68,2,FALSE)=0,"",VLOOKUP($B54,[1]Übersichtsblatt!$B$64:$E$68,2,FALSE)),"")</f>
        <v/>
      </c>
      <c r="D54">
        <f t="shared" ca="1" si="0"/>
        <v>0</v>
      </c>
      <c r="E54">
        <v>-12.5</v>
      </c>
      <c r="G54">
        <f t="shared" ca="1" si="4"/>
        <v>2025</v>
      </c>
      <c r="H54" s="139">
        <f t="shared" ca="1" si="5"/>
        <v>45710</v>
      </c>
      <c r="I54" t="str">
        <f ca="1">IFERROR(IF(VLOOKUP($H54,[1]Übersichtsblatt!$B$14:$E$24,2,FALSE)=0,"",VLOOKUP(H54,[1]Übersichtsblatt!$B$14:$E$24,2,FALSE)),"")</f>
        <v/>
      </c>
      <c r="J54">
        <f t="shared" ca="1" si="1"/>
        <v>0</v>
      </c>
      <c r="K54">
        <v>12.5</v>
      </c>
    </row>
    <row r="55" spans="1:11">
      <c r="A55">
        <f t="shared" ca="1" si="2"/>
        <v>2025</v>
      </c>
      <c r="B55" s="139">
        <f t="shared" ca="1" si="3"/>
        <v>45711</v>
      </c>
      <c r="C55" t="str">
        <f ca="1">IFERROR(IF(VLOOKUP($B55,[1]Übersichtsblatt!$B$64:$E$68,2,FALSE)=0,"",VLOOKUP($B55,[1]Übersichtsblatt!$B$64:$E$68,2,FALSE)),"")</f>
        <v/>
      </c>
      <c r="D55">
        <f t="shared" ca="1" si="0"/>
        <v>0</v>
      </c>
      <c r="E55">
        <v>-12.5</v>
      </c>
      <c r="G55">
        <f t="shared" ca="1" si="4"/>
        <v>2025</v>
      </c>
      <c r="H55" s="139">
        <f t="shared" ca="1" si="5"/>
        <v>45711</v>
      </c>
      <c r="I55" t="str">
        <f ca="1">IFERROR(IF(VLOOKUP($H55,[1]Übersichtsblatt!$B$14:$E$24,2,FALSE)=0,"",VLOOKUP(H55,[1]Übersichtsblatt!$B$14:$E$24,2,FALSE)),"")</f>
        <v/>
      </c>
      <c r="J55">
        <f t="shared" ca="1" si="1"/>
        <v>0</v>
      </c>
      <c r="K55">
        <v>12.5</v>
      </c>
    </row>
    <row r="56" spans="1:11">
      <c r="A56">
        <f t="shared" ca="1" si="2"/>
        <v>2025</v>
      </c>
      <c r="B56" s="139">
        <f t="shared" ca="1" si="3"/>
        <v>45712</v>
      </c>
      <c r="C56" t="str">
        <f ca="1">IFERROR(IF(VLOOKUP($B56,[1]Übersichtsblatt!$B$64:$E$68,2,FALSE)=0,"",VLOOKUP($B56,[1]Übersichtsblatt!$B$64:$E$68,2,FALSE)),"")</f>
        <v/>
      </c>
      <c r="D56">
        <f t="shared" ca="1" si="0"/>
        <v>0</v>
      </c>
      <c r="E56">
        <v>-12.5</v>
      </c>
      <c r="G56">
        <f t="shared" ca="1" si="4"/>
        <v>2025</v>
      </c>
      <c r="H56" s="139">
        <f t="shared" ca="1" si="5"/>
        <v>45712</v>
      </c>
      <c r="I56" t="str">
        <f ca="1">IFERROR(IF(VLOOKUP($H56,[1]Übersichtsblatt!$B$14:$E$24,2,FALSE)=0,"",VLOOKUP(H56,[1]Übersichtsblatt!$B$14:$E$24,2,FALSE)),"")</f>
        <v/>
      </c>
      <c r="J56">
        <f t="shared" ca="1" si="1"/>
        <v>0</v>
      </c>
      <c r="K56">
        <v>12.5</v>
      </c>
    </row>
    <row r="57" spans="1:11">
      <c r="A57">
        <f t="shared" ca="1" si="2"/>
        <v>2025</v>
      </c>
      <c r="B57" s="139">
        <f t="shared" ca="1" si="3"/>
        <v>45713</v>
      </c>
      <c r="C57" t="str">
        <f ca="1">IFERROR(IF(VLOOKUP($B57,[1]Übersichtsblatt!$B$64:$E$68,2,FALSE)=0,"",VLOOKUP($B57,[1]Übersichtsblatt!$B$64:$E$68,2,FALSE)),"")</f>
        <v/>
      </c>
      <c r="D57">
        <f t="shared" ca="1" si="0"/>
        <v>0</v>
      </c>
      <c r="E57">
        <v>-12.5</v>
      </c>
      <c r="G57">
        <f t="shared" ca="1" si="4"/>
        <v>2025</v>
      </c>
      <c r="H57" s="139">
        <f t="shared" ca="1" si="5"/>
        <v>45713</v>
      </c>
      <c r="I57" t="str">
        <f ca="1">IFERROR(IF(VLOOKUP($H57,[1]Übersichtsblatt!$B$14:$E$24,2,FALSE)=0,"",VLOOKUP(H57,[1]Übersichtsblatt!$B$14:$E$24,2,FALSE)),"")</f>
        <v/>
      </c>
      <c r="J57">
        <f t="shared" ca="1" si="1"/>
        <v>0</v>
      </c>
      <c r="K57">
        <v>12.5</v>
      </c>
    </row>
    <row r="58" spans="1:11">
      <c r="A58">
        <f t="shared" ca="1" si="2"/>
        <v>2025</v>
      </c>
      <c r="B58" s="139">
        <f t="shared" ca="1" si="3"/>
        <v>45714</v>
      </c>
      <c r="C58" t="str">
        <f ca="1">IFERROR(IF(VLOOKUP($B58,[1]Übersichtsblatt!$B$64:$E$68,2,FALSE)=0,"",VLOOKUP($B58,[1]Übersichtsblatt!$B$64:$E$68,2,FALSE)),"")</f>
        <v/>
      </c>
      <c r="D58">
        <f t="shared" ca="1" si="0"/>
        <v>0</v>
      </c>
      <c r="E58">
        <v>-12.5</v>
      </c>
      <c r="G58">
        <f t="shared" ca="1" si="4"/>
        <v>2025</v>
      </c>
      <c r="H58" s="139">
        <f t="shared" ca="1" si="5"/>
        <v>45714</v>
      </c>
      <c r="I58" t="str">
        <f ca="1">IFERROR(IF(VLOOKUP($H58,[1]Übersichtsblatt!$B$14:$E$24,2,FALSE)=0,"",VLOOKUP(H58,[1]Übersichtsblatt!$B$14:$E$24,2,FALSE)),"")</f>
        <v/>
      </c>
      <c r="J58">
        <f t="shared" ca="1" si="1"/>
        <v>0</v>
      </c>
      <c r="K58">
        <v>12.5</v>
      </c>
    </row>
    <row r="59" spans="1:11">
      <c r="A59">
        <f t="shared" ca="1" si="2"/>
        <v>2025</v>
      </c>
      <c r="B59" s="139">
        <f t="shared" ca="1" si="3"/>
        <v>45715</v>
      </c>
      <c r="C59" t="str">
        <f ca="1">IFERROR(IF(VLOOKUP($B59,[1]Übersichtsblatt!$B$64:$E$68,2,FALSE)=0,"",VLOOKUP($B59,[1]Übersichtsblatt!$B$64:$E$68,2,FALSE)),"")</f>
        <v/>
      </c>
      <c r="D59">
        <f t="shared" ca="1" si="0"/>
        <v>0</v>
      </c>
      <c r="E59">
        <v>-12.5</v>
      </c>
      <c r="G59">
        <f t="shared" ca="1" si="4"/>
        <v>2025</v>
      </c>
      <c r="H59" s="139">
        <f t="shared" ca="1" si="5"/>
        <v>45715</v>
      </c>
      <c r="I59" t="str">
        <f ca="1">IFERROR(IF(VLOOKUP($H59,[1]Übersichtsblatt!$B$14:$E$24,2,FALSE)=0,"",VLOOKUP(H59,[1]Übersichtsblatt!$B$14:$E$24,2,FALSE)),"")</f>
        <v/>
      </c>
      <c r="J59">
        <f t="shared" ca="1" si="1"/>
        <v>0</v>
      </c>
      <c r="K59">
        <v>12.5</v>
      </c>
    </row>
    <row r="60" spans="1:11">
      <c r="A60">
        <f t="shared" ca="1" si="2"/>
        <v>2025</v>
      </c>
      <c r="B60" s="139">
        <f t="shared" ca="1" si="3"/>
        <v>45716</v>
      </c>
      <c r="C60" t="str">
        <f ca="1">IFERROR(IF(VLOOKUP($B60,[1]Übersichtsblatt!$B$64:$E$68,2,FALSE)=0,"",VLOOKUP($B60,[1]Übersichtsblatt!$B$64:$E$68,2,FALSE)),"")</f>
        <v/>
      </c>
      <c r="D60">
        <f t="shared" ca="1" si="0"/>
        <v>0</v>
      </c>
      <c r="E60">
        <v>-12.5</v>
      </c>
      <c r="G60">
        <f t="shared" ca="1" si="4"/>
        <v>2025</v>
      </c>
      <c r="H60" s="139">
        <f t="shared" ca="1" si="5"/>
        <v>45716</v>
      </c>
      <c r="I60" t="str">
        <f ca="1">IFERROR(IF(VLOOKUP($H60,[1]Übersichtsblatt!$B$14:$E$24,2,FALSE)=0,"",VLOOKUP(H60,[1]Übersichtsblatt!$B$14:$E$24,2,FALSE)),"")</f>
        <v/>
      </c>
      <c r="J60">
        <f t="shared" ca="1" si="1"/>
        <v>0</v>
      </c>
      <c r="K60">
        <v>12.5</v>
      </c>
    </row>
    <row r="61" spans="1:11">
      <c r="A61">
        <f t="shared" ca="1" si="2"/>
        <v>2025</v>
      </c>
      <c r="B61" s="139">
        <f t="shared" ca="1" si="3"/>
        <v>45717</v>
      </c>
      <c r="C61" t="str">
        <f ca="1">IFERROR(IF(VLOOKUP($B61,[1]Übersichtsblatt!$B$64:$E$68,2,FALSE)=0,"",VLOOKUP($B61,[1]Übersichtsblatt!$B$64:$E$68,2,FALSE)),"")</f>
        <v/>
      </c>
      <c r="D61">
        <f t="shared" ca="1" si="0"/>
        <v>0</v>
      </c>
      <c r="E61">
        <v>-12.5</v>
      </c>
      <c r="G61">
        <f t="shared" ca="1" si="4"/>
        <v>2025</v>
      </c>
      <c r="H61" s="139">
        <f t="shared" ca="1" si="5"/>
        <v>45717</v>
      </c>
      <c r="J61">
        <f t="shared" si="1"/>
        <v>0</v>
      </c>
      <c r="K61">
        <v>12.5</v>
      </c>
    </row>
    <row r="62" spans="1:11">
      <c r="A62">
        <f t="shared" ca="1" si="2"/>
        <v>2025</v>
      </c>
      <c r="B62" s="139">
        <f ca="1">DATE(A2,3,1)</f>
        <v>45717</v>
      </c>
      <c r="C62" t="str">
        <f ca="1">IFERROR(IF(VLOOKUP($B62,[1]Übersichtsblatt!$B$64:$E$68,2,FALSE)=0,"",VLOOKUP($B62,[1]Übersichtsblatt!$B$64:$E$68,2,FALSE)),"")</f>
        <v/>
      </c>
      <c r="D62">
        <f t="shared" ca="1" si="0"/>
        <v>0</v>
      </c>
      <c r="E62">
        <v>-6.5</v>
      </c>
      <c r="G62">
        <f t="shared" ca="1" si="4"/>
        <v>2025</v>
      </c>
      <c r="H62" s="139">
        <f ca="1">DATE(G2,3,1)</f>
        <v>45717</v>
      </c>
      <c r="I62" t="str">
        <f ca="1">IFERROR(IF(VLOOKUP($H62,[1]Übersichtsblatt!$B$14:$E$24,2,FALSE)=0,"",VLOOKUP(H62,[1]Übersichtsblatt!$B$14:$E$24,2,FALSE)),"")</f>
        <v/>
      </c>
      <c r="J62">
        <f t="shared" ca="1" si="1"/>
        <v>0</v>
      </c>
      <c r="K62">
        <v>6.5</v>
      </c>
    </row>
    <row r="63" spans="1:11">
      <c r="A63">
        <f t="shared" ca="1" si="2"/>
        <v>2025</v>
      </c>
      <c r="B63" s="139">
        <f t="shared" ca="1" si="3"/>
        <v>45718</v>
      </c>
      <c r="C63" t="str">
        <f ca="1">IFERROR(IF(VLOOKUP($B63,[1]Übersichtsblatt!$B$64:$E$68,2,FALSE)=0,"",VLOOKUP($B63,[1]Übersichtsblatt!$B$64:$E$68,2,FALSE)),"")</f>
        <v/>
      </c>
      <c r="D63">
        <f t="shared" ca="1" si="0"/>
        <v>0</v>
      </c>
      <c r="E63">
        <v>-6.5</v>
      </c>
      <c r="G63">
        <f t="shared" ca="1" si="4"/>
        <v>2025</v>
      </c>
      <c r="H63" s="139">
        <f t="shared" ca="1" si="5"/>
        <v>45718</v>
      </c>
      <c r="I63" t="str">
        <f ca="1">IFERROR(IF(VLOOKUP($H63,[1]Übersichtsblatt!$B$14:$E$24,2,FALSE)=0,"",VLOOKUP(H63,[1]Übersichtsblatt!$B$14:$E$24,2,FALSE)),"")</f>
        <v/>
      </c>
      <c r="J63">
        <f t="shared" ca="1" si="1"/>
        <v>0</v>
      </c>
      <c r="K63">
        <v>6.5</v>
      </c>
    </row>
    <row r="64" spans="1:11">
      <c r="A64">
        <f t="shared" ca="1" si="2"/>
        <v>2025</v>
      </c>
      <c r="B64" s="139">
        <f t="shared" ca="1" si="3"/>
        <v>45719</v>
      </c>
      <c r="C64" t="str">
        <f ca="1">IFERROR(IF(VLOOKUP($B64,[1]Übersichtsblatt!$B$64:$E$68,2,FALSE)=0,"",VLOOKUP($B64,[1]Übersichtsblatt!$B$64:$E$68,2,FALSE)),"")</f>
        <v/>
      </c>
      <c r="D64">
        <f t="shared" ca="1" si="0"/>
        <v>0</v>
      </c>
      <c r="E64">
        <v>-6.5</v>
      </c>
      <c r="G64">
        <f t="shared" ca="1" si="4"/>
        <v>2025</v>
      </c>
      <c r="H64" s="139">
        <f t="shared" ca="1" si="5"/>
        <v>45719</v>
      </c>
      <c r="I64" t="str">
        <f ca="1">IFERROR(IF(VLOOKUP($H64,[1]Übersichtsblatt!$B$14:$E$24,2,FALSE)=0,"",VLOOKUP(H64,[1]Übersichtsblatt!$B$14:$E$24,2,FALSE)),"")</f>
        <v/>
      </c>
      <c r="J64">
        <f t="shared" ca="1" si="1"/>
        <v>0</v>
      </c>
      <c r="K64">
        <v>6.5</v>
      </c>
    </row>
    <row r="65" spans="1:11">
      <c r="A65">
        <f t="shared" ca="1" si="2"/>
        <v>2025</v>
      </c>
      <c r="B65" s="139">
        <f t="shared" ca="1" si="3"/>
        <v>45720</v>
      </c>
      <c r="C65" t="str">
        <f ca="1">IFERROR(IF(VLOOKUP($B65,[1]Übersichtsblatt!$B$64:$E$68,2,FALSE)=0,"",VLOOKUP($B65,[1]Übersichtsblatt!$B$64:$E$68,2,FALSE)),"")</f>
        <v/>
      </c>
      <c r="D65">
        <f t="shared" ca="1" si="0"/>
        <v>0</v>
      </c>
      <c r="E65">
        <v>-6.5</v>
      </c>
      <c r="G65">
        <f t="shared" ca="1" si="4"/>
        <v>2025</v>
      </c>
      <c r="H65" s="139">
        <f t="shared" ca="1" si="5"/>
        <v>45720</v>
      </c>
      <c r="I65" t="str">
        <f ca="1">IFERROR(IF(VLOOKUP($H65,[1]Übersichtsblatt!$B$14:$E$24,2,FALSE)=0,"",VLOOKUP(H65,[1]Übersichtsblatt!$B$14:$E$24,2,FALSE)),"")</f>
        <v/>
      </c>
      <c r="J65">
        <f t="shared" ca="1" si="1"/>
        <v>0</v>
      </c>
      <c r="K65">
        <v>6.5</v>
      </c>
    </row>
    <row r="66" spans="1:11">
      <c r="A66">
        <f t="shared" ca="1" si="2"/>
        <v>2025</v>
      </c>
      <c r="B66" s="139">
        <f t="shared" ca="1" si="3"/>
        <v>45721</v>
      </c>
      <c r="C66" t="str">
        <f ca="1">IFERROR(IF(VLOOKUP($B66,[1]Übersichtsblatt!$B$64:$E$68,2,FALSE)=0,"",VLOOKUP($B66,[1]Übersichtsblatt!$B$64:$E$68,2,FALSE)),"")</f>
        <v/>
      </c>
      <c r="D66">
        <f t="shared" ca="1" si="0"/>
        <v>0</v>
      </c>
      <c r="E66">
        <v>-6.5</v>
      </c>
      <c r="G66">
        <f t="shared" ca="1" si="4"/>
        <v>2025</v>
      </c>
      <c r="H66" s="139">
        <f t="shared" ca="1" si="5"/>
        <v>45721</v>
      </c>
      <c r="I66" t="str">
        <f ca="1">IFERROR(IF(VLOOKUP($H66,[1]Übersichtsblatt!$B$14:$E$24,2,FALSE)=0,"",VLOOKUP(H66,[1]Übersichtsblatt!$B$14:$E$24,2,FALSE)),"")</f>
        <v/>
      </c>
      <c r="J66">
        <f t="shared" ca="1" si="1"/>
        <v>0</v>
      </c>
      <c r="K66">
        <v>6.5</v>
      </c>
    </row>
    <row r="67" spans="1:11">
      <c r="A67">
        <f t="shared" ca="1" si="2"/>
        <v>2025</v>
      </c>
      <c r="B67" s="139">
        <f t="shared" ca="1" si="3"/>
        <v>45722</v>
      </c>
      <c r="C67" t="str">
        <f ca="1">IFERROR(IF(VLOOKUP($B67,[1]Übersichtsblatt!$B$64:$E$68,2,FALSE)=0,"",VLOOKUP($B67,[1]Übersichtsblatt!$B$64:$E$68,2,FALSE)),"")</f>
        <v/>
      </c>
      <c r="D67">
        <f t="shared" ca="1" si="0"/>
        <v>0</v>
      </c>
      <c r="E67">
        <v>-6.5</v>
      </c>
      <c r="G67">
        <f t="shared" ca="1" si="4"/>
        <v>2025</v>
      </c>
      <c r="H67" s="139">
        <f t="shared" ca="1" si="5"/>
        <v>45722</v>
      </c>
      <c r="I67" t="str">
        <f ca="1">IFERROR(IF(VLOOKUP($H67,[1]Übersichtsblatt!$B$14:$E$24,2,FALSE)=0,"",VLOOKUP(H67,[1]Übersichtsblatt!$B$14:$E$24,2,FALSE)),"")</f>
        <v/>
      </c>
      <c r="J67">
        <f t="shared" ca="1" si="1"/>
        <v>0</v>
      </c>
      <c r="K67">
        <v>6.5</v>
      </c>
    </row>
    <row r="68" spans="1:11">
      <c r="A68">
        <f t="shared" ca="1" si="2"/>
        <v>2025</v>
      </c>
      <c r="B68" s="139">
        <f t="shared" ca="1" si="3"/>
        <v>45723</v>
      </c>
      <c r="C68" t="str">
        <f ca="1">IFERROR(IF(VLOOKUP($B68,[1]Übersichtsblatt!$B$64:$E$68,2,FALSE)=0,"",VLOOKUP($B68,[1]Übersichtsblatt!$B$64:$E$68,2,FALSE)),"")</f>
        <v/>
      </c>
      <c r="D68">
        <f t="shared" ref="D68:D131" ca="1" si="6">IF($C68="",0,$E68)</f>
        <v>0</v>
      </c>
      <c r="E68">
        <v>-6.5</v>
      </c>
      <c r="G68">
        <f t="shared" ca="1" si="4"/>
        <v>2025</v>
      </c>
      <c r="H68" s="139">
        <f t="shared" ca="1" si="5"/>
        <v>45723</v>
      </c>
      <c r="I68" t="str">
        <f ca="1">IFERROR(IF(VLOOKUP($H68,[1]Übersichtsblatt!$B$14:$E$24,2,FALSE)=0,"",VLOOKUP(H68,[1]Übersichtsblatt!$B$14:$E$24,2,FALSE)),"")</f>
        <v/>
      </c>
      <c r="J68">
        <f t="shared" ref="J68:J131" ca="1" si="7">IF($I68="",0,$K68)</f>
        <v>0</v>
      </c>
      <c r="K68">
        <v>6.5</v>
      </c>
    </row>
    <row r="69" spans="1:11">
      <c r="A69">
        <f t="shared" ref="A69:A132" ca="1" si="8">YEAR(B69)</f>
        <v>2025</v>
      </c>
      <c r="B69" s="139">
        <f t="shared" ref="B69:B132" ca="1" si="9">B68+1</f>
        <v>45724</v>
      </c>
      <c r="C69" t="str">
        <f ca="1">IFERROR(IF(VLOOKUP($B69,[1]Übersichtsblatt!$B$64:$E$68,2,FALSE)=0,"",VLOOKUP($B69,[1]Übersichtsblatt!$B$64:$E$68,2,FALSE)),"")</f>
        <v/>
      </c>
      <c r="D69">
        <f t="shared" ca="1" si="6"/>
        <v>0</v>
      </c>
      <c r="E69">
        <v>-6.5</v>
      </c>
      <c r="G69">
        <f t="shared" ref="G69:G132" ca="1" si="10">YEAR(H69)</f>
        <v>2025</v>
      </c>
      <c r="H69" s="139">
        <f t="shared" ref="H69:H132" ca="1" si="11">H68+1</f>
        <v>45724</v>
      </c>
      <c r="I69" t="str">
        <f ca="1">IFERROR(IF(VLOOKUP($H69,[1]Übersichtsblatt!$B$14:$E$24,2,FALSE)=0,"",VLOOKUP(H69,[1]Übersichtsblatt!$B$14:$E$24,2,FALSE)),"")</f>
        <v/>
      </c>
      <c r="J69">
        <f t="shared" ca="1" si="7"/>
        <v>0</v>
      </c>
      <c r="K69">
        <v>6.5</v>
      </c>
    </row>
    <row r="70" spans="1:11">
      <c r="A70">
        <f t="shared" ca="1" si="8"/>
        <v>2025</v>
      </c>
      <c r="B70" s="139">
        <f t="shared" ca="1" si="9"/>
        <v>45725</v>
      </c>
      <c r="C70" t="str">
        <f ca="1">IFERROR(IF(VLOOKUP($B70,[1]Übersichtsblatt!$B$64:$E$68,2,FALSE)=0,"",VLOOKUP($B70,[1]Übersichtsblatt!$B$64:$E$68,2,FALSE)),"")</f>
        <v/>
      </c>
      <c r="D70">
        <f t="shared" ca="1" si="6"/>
        <v>0</v>
      </c>
      <c r="E70">
        <v>-6.5</v>
      </c>
      <c r="G70">
        <f t="shared" ca="1" si="10"/>
        <v>2025</v>
      </c>
      <c r="H70" s="139">
        <f t="shared" ca="1" si="11"/>
        <v>45725</v>
      </c>
      <c r="I70" t="str">
        <f ca="1">IFERROR(IF(VLOOKUP($H70,[1]Übersichtsblatt!$B$14:$E$24,2,FALSE)=0,"",VLOOKUP(H70,[1]Übersichtsblatt!$B$14:$E$24,2,FALSE)),"")</f>
        <v/>
      </c>
      <c r="J70">
        <f t="shared" ca="1" si="7"/>
        <v>0</v>
      </c>
      <c r="K70">
        <v>6.5</v>
      </c>
    </row>
    <row r="71" spans="1:11">
      <c r="A71">
        <f t="shared" ca="1" si="8"/>
        <v>2025</v>
      </c>
      <c r="B71" s="139">
        <f t="shared" ca="1" si="9"/>
        <v>45726</v>
      </c>
      <c r="C71" t="str">
        <f ca="1">IFERROR(IF(VLOOKUP($B71,[1]Übersichtsblatt!$B$64:$E$68,2,FALSE)=0,"",VLOOKUP($B71,[1]Übersichtsblatt!$B$64:$E$68,2,FALSE)),"")</f>
        <v/>
      </c>
      <c r="D71">
        <f t="shared" ca="1" si="6"/>
        <v>0</v>
      </c>
      <c r="E71">
        <v>-6.5</v>
      </c>
      <c r="G71">
        <f t="shared" ca="1" si="10"/>
        <v>2025</v>
      </c>
      <c r="H71" s="139">
        <f t="shared" ca="1" si="11"/>
        <v>45726</v>
      </c>
      <c r="I71" t="str">
        <f ca="1">IFERROR(IF(VLOOKUP($H71,[1]Übersichtsblatt!$B$14:$E$24,2,FALSE)=0,"",VLOOKUP(H71,[1]Übersichtsblatt!$B$14:$E$24,2,FALSE)),"")</f>
        <v/>
      </c>
      <c r="J71">
        <f t="shared" ca="1" si="7"/>
        <v>0</v>
      </c>
      <c r="K71">
        <v>6.5</v>
      </c>
    </row>
    <row r="72" spans="1:11">
      <c r="A72">
        <f t="shared" ca="1" si="8"/>
        <v>2025</v>
      </c>
      <c r="B72" s="139">
        <f t="shared" ca="1" si="9"/>
        <v>45727</v>
      </c>
      <c r="C72" t="str">
        <f ca="1">IFERROR(IF(VLOOKUP($B72,[1]Übersichtsblatt!$B$64:$E$68,2,FALSE)=0,"",VLOOKUP($B72,[1]Übersichtsblatt!$B$64:$E$68,2,FALSE)),"")</f>
        <v/>
      </c>
      <c r="D72">
        <f t="shared" ca="1" si="6"/>
        <v>0</v>
      </c>
      <c r="E72">
        <v>-6.5</v>
      </c>
      <c r="G72">
        <f t="shared" ca="1" si="10"/>
        <v>2025</v>
      </c>
      <c r="H72" s="139">
        <f t="shared" ca="1" si="11"/>
        <v>45727</v>
      </c>
      <c r="I72" t="str">
        <f ca="1">IFERROR(IF(VLOOKUP($H72,[1]Übersichtsblatt!$B$14:$E$24,2,FALSE)=0,"",VLOOKUP(H72,[1]Übersichtsblatt!$B$14:$E$24,2,FALSE)),"")</f>
        <v/>
      </c>
      <c r="J72">
        <f t="shared" ca="1" si="7"/>
        <v>0</v>
      </c>
      <c r="K72">
        <v>6.5</v>
      </c>
    </row>
    <row r="73" spans="1:11">
      <c r="A73">
        <f t="shared" ca="1" si="8"/>
        <v>2025</v>
      </c>
      <c r="B73" s="139">
        <f t="shared" ca="1" si="9"/>
        <v>45728</v>
      </c>
      <c r="C73" t="str">
        <f ca="1">IFERROR(IF(VLOOKUP($B73,[1]Übersichtsblatt!$B$64:$E$68,2,FALSE)=0,"",VLOOKUP($B73,[1]Übersichtsblatt!$B$64:$E$68,2,FALSE)),"")</f>
        <v/>
      </c>
      <c r="D73">
        <f t="shared" ca="1" si="6"/>
        <v>0</v>
      </c>
      <c r="E73">
        <v>-6.5</v>
      </c>
      <c r="G73">
        <f t="shared" ca="1" si="10"/>
        <v>2025</v>
      </c>
      <c r="H73" s="139">
        <f t="shared" ca="1" si="11"/>
        <v>45728</v>
      </c>
      <c r="I73" t="str">
        <f ca="1">IFERROR(IF(VLOOKUP($H73,[1]Übersichtsblatt!$B$14:$E$24,2,FALSE)=0,"",VLOOKUP(H73,[1]Übersichtsblatt!$B$14:$E$24,2,FALSE)),"")</f>
        <v/>
      </c>
      <c r="J73">
        <f t="shared" ca="1" si="7"/>
        <v>0</v>
      </c>
      <c r="K73">
        <v>6.5</v>
      </c>
    </row>
    <row r="74" spans="1:11">
      <c r="A74">
        <f t="shared" ca="1" si="8"/>
        <v>2025</v>
      </c>
      <c r="B74" s="139">
        <f t="shared" ca="1" si="9"/>
        <v>45729</v>
      </c>
      <c r="C74" t="str">
        <f ca="1">IFERROR(IF(VLOOKUP($B74,[1]Übersichtsblatt!$B$64:$E$68,2,FALSE)=0,"",VLOOKUP($B74,[1]Übersichtsblatt!$B$64:$E$68,2,FALSE)),"")</f>
        <v/>
      </c>
      <c r="D74">
        <f t="shared" ca="1" si="6"/>
        <v>0</v>
      </c>
      <c r="E74">
        <v>-6.5</v>
      </c>
      <c r="G74">
        <f t="shared" ca="1" si="10"/>
        <v>2025</v>
      </c>
      <c r="H74" s="139">
        <f t="shared" ca="1" si="11"/>
        <v>45729</v>
      </c>
      <c r="I74" t="str">
        <f ca="1">IFERROR(IF(VLOOKUP($H74,[1]Übersichtsblatt!$B$14:$E$24,2,FALSE)=0,"",VLOOKUP(H74,[1]Übersichtsblatt!$B$14:$E$24,2,FALSE)),"")</f>
        <v/>
      </c>
      <c r="J74">
        <f t="shared" ca="1" si="7"/>
        <v>0</v>
      </c>
      <c r="K74">
        <v>6.5</v>
      </c>
    </row>
    <row r="75" spans="1:11">
      <c r="A75">
        <f t="shared" ca="1" si="8"/>
        <v>2025</v>
      </c>
      <c r="B75" s="139">
        <f t="shared" ca="1" si="9"/>
        <v>45730</v>
      </c>
      <c r="C75" t="str">
        <f ca="1">IFERROR(IF(VLOOKUP($B75,[1]Übersichtsblatt!$B$64:$E$68,2,FALSE)=0,"",VLOOKUP($B75,[1]Übersichtsblatt!$B$64:$E$68,2,FALSE)),"")</f>
        <v/>
      </c>
      <c r="D75">
        <f t="shared" ca="1" si="6"/>
        <v>0</v>
      </c>
      <c r="E75">
        <v>-6.5</v>
      </c>
      <c r="G75">
        <f t="shared" ca="1" si="10"/>
        <v>2025</v>
      </c>
      <c r="H75" s="139">
        <f t="shared" ca="1" si="11"/>
        <v>45730</v>
      </c>
      <c r="I75" t="str">
        <f ca="1">IFERROR(IF(VLOOKUP($H75,[1]Übersichtsblatt!$B$14:$E$24,2,FALSE)=0,"",VLOOKUP(H75,[1]Übersichtsblatt!$B$14:$E$24,2,FALSE)),"")</f>
        <v/>
      </c>
      <c r="J75">
        <f t="shared" ca="1" si="7"/>
        <v>0</v>
      </c>
      <c r="K75">
        <v>6.5</v>
      </c>
    </row>
    <row r="76" spans="1:11">
      <c r="A76">
        <f t="shared" ca="1" si="8"/>
        <v>2025</v>
      </c>
      <c r="B76" s="139">
        <f t="shared" ca="1" si="9"/>
        <v>45731</v>
      </c>
      <c r="C76" t="str">
        <f ca="1">IFERROR(IF(VLOOKUP($B76,[1]Übersichtsblatt!$B$64:$E$68,2,FALSE)=0,"",VLOOKUP($B76,[1]Übersichtsblatt!$B$64:$E$68,2,FALSE)),"")</f>
        <v/>
      </c>
      <c r="D76">
        <f t="shared" ca="1" si="6"/>
        <v>0</v>
      </c>
      <c r="E76">
        <v>-6.5</v>
      </c>
      <c r="G76">
        <f t="shared" ca="1" si="10"/>
        <v>2025</v>
      </c>
      <c r="H76" s="139">
        <f t="shared" ca="1" si="11"/>
        <v>45731</v>
      </c>
      <c r="I76" t="str">
        <f ca="1">IFERROR(IF(VLOOKUP($H76,[1]Übersichtsblatt!$B$14:$E$24,2,FALSE)=0,"",VLOOKUP(H76,[1]Übersichtsblatt!$B$14:$E$24,2,FALSE)),"")</f>
        <v/>
      </c>
      <c r="J76">
        <f t="shared" ca="1" si="7"/>
        <v>0</v>
      </c>
      <c r="K76">
        <v>6.5</v>
      </c>
    </row>
    <row r="77" spans="1:11">
      <c r="A77">
        <f t="shared" ca="1" si="8"/>
        <v>2025</v>
      </c>
      <c r="B77" s="139">
        <f t="shared" ca="1" si="9"/>
        <v>45732</v>
      </c>
      <c r="C77" t="str">
        <f ca="1">IFERROR(IF(VLOOKUP($B77,[1]Übersichtsblatt!$B$64:$E$68,2,FALSE)=0,"",VLOOKUP($B77,[1]Übersichtsblatt!$B$64:$E$68,2,FALSE)),"")</f>
        <v/>
      </c>
      <c r="D77">
        <f t="shared" ca="1" si="6"/>
        <v>0</v>
      </c>
      <c r="E77">
        <v>-6.5</v>
      </c>
      <c r="G77">
        <f t="shared" ca="1" si="10"/>
        <v>2025</v>
      </c>
      <c r="H77" s="139">
        <f t="shared" ca="1" si="11"/>
        <v>45732</v>
      </c>
      <c r="I77" t="str">
        <f ca="1">IFERROR(IF(VLOOKUP($H77,[1]Übersichtsblatt!$B$14:$E$24,2,FALSE)=0,"",VLOOKUP(H77,[1]Übersichtsblatt!$B$14:$E$24,2,FALSE)),"")</f>
        <v/>
      </c>
      <c r="J77">
        <f t="shared" ca="1" si="7"/>
        <v>0</v>
      </c>
      <c r="K77">
        <v>6.5</v>
      </c>
    </row>
    <row r="78" spans="1:11">
      <c r="A78">
        <f t="shared" ca="1" si="8"/>
        <v>2025</v>
      </c>
      <c r="B78" s="139">
        <f t="shared" ca="1" si="9"/>
        <v>45733</v>
      </c>
      <c r="C78" t="str">
        <f ca="1">IFERROR(IF(VLOOKUP($B78,[1]Übersichtsblatt!$B$64:$E$68,2,FALSE)=0,"",VLOOKUP($B78,[1]Übersichtsblatt!$B$64:$E$68,2,FALSE)),"")</f>
        <v/>
      </c>
      <c r="D78">
        <f t="shared" ca="1" si="6"/>
        <v>0</v>
      </c>
      <c r="E78">
        <v>-6.5</v>
      </c>
      <c r="G78">
        <f t="shared" ca="1" si="10"/>
        <v>2025</v>
      </c>
      <c r="H78" s="139">
        <f t="shared" ca="1" si="11"/>
        <v>45733</v>
      </c>
      <c r="I78" t="str">
        <f ca="1">IFERROR(IF(VLOOKUP($H78,[1]Übersichtsblatt!$B$14:$E$24,2,FALSE)=0,"",VLOOKUP(H78,[1]Übersichtsblatt!$B$14:$E$24,2,FALSE)),"")</f>
        <v/>
      </c>
      <c r="J78">
        <f t="shared" ca="1" si="7"/>
        <v>0</v>
      </c>
      <c r="K78">
        <v>6.5</v>
      </c>
    </row>
    <row r="79" spans="1:11">
      <c r="A79">
        <f t="shared" ca="1" si="8"/>
        <v>2025</v>
      </c>
      <c r="B79" s="139">
        <f t="shared" ca="1" si="9"/>
        <v>45734</v>
      </c>
      <c r="C79" t="str">
        <f ca="1">IFERROR(IF(VLOOKUP($B79,[1]Übersichtsblatt!$B$64:$E$68,2,FALSE)=0,"",VLOOKUP($B79,[1]Übersichtsblatt!$B$64:$E$68,2,FALSE)),"")</f>
        <v/>
      </c>
      <c r="D79">
        <f t="shared" ca="1" si="6"/>
        <v>0</v>
      </c>
      <c r="E79">
        <v>-6.5</v>
      </c>
      <c r="G79">
        <f t="shared" ca="1" si="10"/>
        <v>2025</v>
      </c>
      <c r="H79" s="139">
        <f t="shared" ca="1" si="11"/>
        <v>45734</v>
      </c>
      <c r="I79" t="str">
        <f ca="1">IFERROR(IF(VLOOKUP($H79,[1]Übersichtsblatt!$B$14:$E$24,2,FALSE)=0,"",VLOOKUP(H79,[1]Übersichtsblatt!$B$14:$E$24,2,FALSE)),"")</f>
        <v/>
      </c>
      <c r="J79">
        <f t="shared" ca="1" si="7"/>
        <v>0</v>
      </c>
      <c r="K79">
        <v>6.5</v>
      </c>
    </row>
    <row r="80" spans="1:11">
      <c r="A80">
        <f t="shared" ca="1" si="8"/>
        <v>2025</v>
      </c>
      <c r="B80" s="139">
        <f t="shared" ca="1" si="9"/>
        <v>45735</v>
      </c>
      <c r="C80" t="str">
        <f ca="1">IFERROR(IF(VLOOKUP($B80,[1]Übersichtsblatt!$B$64:$E$68,2,FALSE)=0,"",VLOOKUP($B80,[1]Übersichtsblatt!$B$64:$E$68,2,FALSE)),"")</f>
        <v/>
      </c>
      <c r="D80">
        <f t="shared" ca="1" si="6"/>
        <v>0</v>
      </c>
      <c r="E80">
        <v>-6.5</v>
      </c>
      <c r="G80">
        <f t="shared" ca="1" si="10"/>
        <v>2025</v>
      </c>
      <c r="H80" s="139">
        <f t="shared" ca="1" si="11"/>
        <v>45735</v>
      </c>
      <c r="I80" t="str">
        <f ca="1">IFERROR(IF(VLOOKUP($H80,[1]Übersichtsblatt!$B$14:$E$24,2,FALSE)=0,"",VLOOKUP(H80,[1]Übersichtsblatt!$B$14:$E$24,2,FALSE)),"")</f>
        <v/>
      </c>
      <c r="J80">
        <f t="shared" ca="1" si="7"/>
        <v>0</v>
      </c>
      <c r="K80">
        <v>6.5</v>
      </c>
    </row>
    <row r="81" spans="1:11">
      <c r="A81">
        <f t="shared" ca="1" si="8"/>
        <v>2025</v>
      </c>
      <c r="B81" s="139">
        <f t="shared" ca="1" si="9"/>
        <v>45736</v>
      </c>
      <c r="C81" t="str">
        <f ca="1">IFERROR(IF(VLOOKUP($B81,[1]Übersichtsblatt!$B$64:$E$68,2,FALSE)=0,"",VLOOKUP($B81,[1]Übersichtsblatt!$B$64:$E$68,2,FALSE)),"")</f>
        <v/>
      </c>
      <c r="D81">
        <f t="shared" ca="1" si="6"/>
        <v>0</v>
      </c>
      <c r="E81">
        <v>-6.5</v>
      </c>
      <c r="G81">
        <f t="shared" ca="1" si="10"/>
        <v>2025</v>
      </c>
      <c r="H81" s="139">
        <f t="shared" ca="1" si="11"/>
        <v>45736</v>
      </c>
      <c r="I81" t="str">
        <f ca="1">IFERROR(IF(VLOOKUP($H81,[1]Übersichtsblatt!$B$14:$E$24,2,FALSE)=0,"",VLOOKUP(H81,[1]Übersichtsblatt!$B$14:$E$24,2,FALSE)),"")</f>
        <v/>
      </c>
      <c r="J81">
        <f t="shared" ca="1" si="7"/>
        <v>0</v>
      </c>
      <c r="K81">
        <v>6.5</v>
      </c>
    </row>
    <row r="82" spans="1:11">
      <c r="A82">
        <f t="shared" ca="1" si="8"/>
        <v>2025</v>
      </c>
      <c r="B82" s="139">
        <f t="shared" ca="1" si="9"/>
        <v>45737</v>
      </c>
      <c r="C82" t="str">
        <f ca="1">IFERROR(IF(VLOOKUP($B82,[1]Übersichtsblatt!$B$64:$E$68,2,FALSE)=0,"",VLOOKUP($B82,[1]Übersichtsblatt!$B$64:$E$68,2,FALSE)),"")</f>
        <v/>
      </c>
      <c r="D82">
        <f t="shared" ca="1" si="6"/>
        <v>0</v>
      </c>
      <c r="E82">
        <v>-6.5</v>
      </c>
      <c r="G82">
        <f t="shared" ca="1" si="10"/>
        <v>2025</v>
      </c>
      <c r="H82" s="139">
        <f t="shared" ca="1" si="11"/>
        <v>45737</v>
      </c>
      <c r="I82" t="str">
        <f ca="1">IFERROR(IF(VLOOKUP($H82,[1]Übersichtsblatt!$B$14:$E$24,2,FALSE)=0,"",VLOOKUP(H82,[1]Übersichtsblatt!$B$14:$E$24,2,FALSE)),"")</f>
        <v/>
      </c>
      <c r="J82">
        <f t="shared" ca="1" si="7"/>
        <v>0</v>
      </c>
      <c r="K82">
        <v>6.5</v>
      </c>
    </row>
    <row r="83" spans="1:11">
      <c r="A83">
        <f t="shared" ca="1" si="8"/>
        <v>2025</v>
      </c>
      <c r="B83" s="139">
        <f t="shared" ca="1" si="9"/>
        <v>45738</v>
      </c>
      <c r="C83" t="str">
        <f ca="1">IFERROR(IF(VLOOKUP($B83,[1]Übersichtsblatt!$B$64:$E$68,2,FALSE)=0,"",VLOOKUP($B83,[1]Übersichtsblatt!$B$64:$E$68,2,FALSE)),"")</f>
        <v/>
      </c>
      <c r="D83">
        <f t="shared" ca="1" si="6"/>
        <v>0</v>
      </c>
      <c r="E83">
        <v>-6.5</v>
      </c>
      <c r="G83">
        <f t="shared" ca="1" si="10"/>
        <v>2025</v>
      </c>
      <c r="H83" s="139">
        <f t="shared" ca="1" si="11"/>
        <v>45738</v>
      </c>
      <c r="I83" t="str">
        <f ca="1">IFERROR(IF(VLOOKUP($H83,[1]Übersichtsblatt!$B$14:$E$24,2,FALSE)=0,"",VLOOKUP(H83,[1]Übersichtsblatt!$B$14:$E$24,2,FALSE)),"")</f>
        <v/>
      </c>
      <c r="J83">
        <f t="shared" ca="1" si="7"/>
        <v>0</v>
      </c>
      <c r="K83">
        <v>6.5</v>
      </c>
    </row>
    <row r="84" spans="1:11">
      <c r="A84">
        <f t="shared" ca="1" si="8"/>
        <v>2025</v>
      </c>
      <c r="B84" s="139">
        <f t="shared" ca="1" si="9"/>
        <v>45739</v>
      </c>
      <c r="C84" t="str">
        <f ca="1">IFERROR(IF(VLOOKUP($B84,[1]Übersichtsblatt!$B$64:$E$68,2,FALSE)=0,"",VLOOKUP($B84,[1]Übersichtsblatt!$B$64:$E$68,2,FALSE)),"")</f>
        <v/>
      </c>
      <c r="D84">
        <f t="shared" ca="1" si="6"/>
        <v>0</v>
      </c>
      <c r="E84">
        <v>-6.5</v>
      </c>
      <c r="G84">
        <f t="shared" ca="1" si="10"/>
        <v>2025</v>
      </c>
      <c r="H84" s="139">
        <f t="shared" ca="1" si="11"/>
        <v>45739</v>
      </c>
      <c r="I84" t="str">
        <f ca="1">IFERROR(IF(VLOOKUP($H84,[1]Übersichtsblatt!$B$14:$E$24,2,FALSE)=0,"",VLOOKUP(H84,[1]Übersichtsblatt!$B$14:$E$24,2,FALSE)),"")</f>
        <v/>
      </c>
      <c r="J84">
        <f t="shared" ca="1" si="7"/>
        <v>0</v>
      </c>
      <c r="K84">
        <v>6.5</v>
      </c>
    </row>
    <row r="85" spans="1:11">
      <c r="A85">
        <f t="shared" ca="1" si="8"/>
        <v>2025</v>
      </c>
      <c r="B85" s="139">
        <f t="shared" ca="1" si="9"/>
        <v>45740</v>
      </c>
      <c r="C85" t="str">
        <f ca="1">IFERROR(IF(VLOOKUP($B85,[1]Übersichtsblatt!$B$64:$E$68,2,FALSE)=0,"",VLOOKUP($B85,[1]Übersichtsblatt!$B$64:$E$68,2,FALSE)),"")</f>
        <v/>
      </c>
      <c r="D85">
        <f t="shared" ca="1" si="6"/>
        <v>0</v>
      </c>
      <c r="E85">
        <v>-6.5</v>
      </c>
      <c r="G85">
        <f t="shared" ca="1" si="10"/>
        <v>2025</v>
      </c>
      <c r="H85" s="139">
        <f t="shared" ca="1" si="11"/>
        <v>45740</v>
      </c>
      <c r="I85" t="str">
        <f ca="1">IFERROR(IF(VLOOKUP($H85,[1]Übersichtsblatt!$B$14:$E$24,2,FALSE)=0,"",VLOOKUP(H85,[1]Übersichtsblatt!$B$14:$E$24,2,FALSE)),"")</f>
        <v/>
      </c>
      <c r="J85">
        <f t="shared" ca="1" si="7"/>
        <v>0</v>
      </c>
      <c r="K85">
        <v>6.5</v>
      </c>
    </row>
    <row r="86" spans="1:11">
      <c r="A86">
        <f t="shared" ca="1" si="8"/>
        <v>2025</v>
      </c>
      <c r="B86" s="139">
        <f t="shared" ca="1" si="9"/>
        <v>45741</v>
      </c>
      <c r="C86" t="str">
        <f ca="1">IFERROR(IF(VLOOKUP($B86,[1]Übersichtsblatt!$B$64:$E$68,2,FALSE)=0,"",VLOOKUP($B86,[1]Übersichtsblatt!$B$64:$E$68,2,FALSE)),"")</f>
        <v/>
      </c>
      <c r="D86">
        <f t="shared" ca="1" si="6"/>
        <v>0</v>
      </c>
      <c r="E86">
        <v>-6.5</v>
      </c>
      <c r="G86">
        <f t="shared" ca="1" si="10"/>
        <v>2025</v>
      </c>
      <c r="H86" s="139">
        <f t="shared" ca="1" si="11"/>
        <v>45741</v>
      </c>
      <c r="I86" t="str">
        <f ca="1">IFERROR(IF(VLOOKUP($H86,[1]Übersichtsblatt!$B$14:$E$24,2,FALSE)=0,"",VLOOKUP(H86,[1]Übersichtsblatt!$B$14:$E$24,2,FALSE)),"")</f>
        <v/>
      </c>
      <c r="J86">
        <f t="shared" ca="1" si="7"/>
        <v>0</v>
      </c>
      <c r="K86">
        <v>6.5</v>
      </c>
    </row>
    <row r="87" spans="1:11">
      <c r="A87">
        <f t="shared" ca="1" si="8"/>
        <v>2025</v>
      </c>
      <c r="B87" s="139">
        <f t="shared" ca="1" si="9"/>
        <v>45742</v>
      </c>
      <c r="C87" t="str">
        <f ca="1">IFERROR(IF(VLOOKUP($B87,[1]Übersichtsblatt!$B$64:$E$68,2,FALSE)=0,"",VLOOKUP($B87,[1]Übersichtsblatt!$B$64:$E$68,2,FALSE)),"")</f>
        <v/>
      </c>
      <c r="D87">
        <f t="shared" ca="1" si="6"/>
        <v>0</v>
      </c>
      <c r="E87">
        <v>-6.5</v>
      </c>
      <c r="G87">
        <f t="shared" ca="1" si="10"/>
        <v>2025</v>
      </c>
      <c r="H87" s="139">
        <f t="shared" ca="1" si="11"/>
        <v>45742</v>
      </c>
      <c r="I87" t="str">
        <f ca="1">IFERROR(IF(VLOOKUP($H87,[1]Übersichtsblatt!$B$14:$E$24,2,FALSE)=0,"",VLOOKUP(H87,[1]Übersichtsblatt!$B$14:$E$24,2,FALSE)),"")</f>
        <v/>
      </c>
      <c r="J87">
        <f t="shared" ca="1" si="7"/>
        <v>0</v>
      </c>
      <c r="K87">
        <v>6.5</v>
      </c>
    </row>
    <row r="88" spans="1:11">
      <c r="A88">
        <f t="shared" ca="1" si="8"/>
        <v>2025</v>
      </c>
      <c r="B88" s="139">
        <f t="shared" ca="1" si="9"/>
        <v>45743</v>
      </c>
      <c r="C88" t="str">
        <f ca="1">IFERROR(IF(VLOOKUP($B88,[1]Übersichtsblatt!$B$64:$E$68,2,FALSE)=0,"",VLOOKUP($B88,[1]Übersichtsblatt!$B$64:$E$68,2,FALSE)),"")</f>
        <v/>
      </c>
      <c r="D88">
        <f t="shared" ca="1" si="6"/>
        <v>0</v>
      </c>
      <c r="E88">
        <v>-6.5</v>
      </c>
      <c r="G88">
        <f t="shared" ca="1" si="10"/>
        <v>2025</v>
      </c>
      <c r="H88" s="139">
        <f t="shared" ca="1" si="11"/>
        <v>45743</v>
      </c>
      <c r="I88" t="str">
        <f ca="1">IFERROR(IF(VLOOKUP($H88,[1]Übersichtsblatt!$B$14:$E$24,2,FALSE)=0,"",VLOOKUP(H88,[1]Übersichtsblatt!$B$14:$E$24,2,FALSE)),"")</f>
        <v/>
      </c>
      <c r="J88">
        <f t="shared" ca="1" si="7"/>
        <v>0</v>
      </c>
      <c r="K88">
        <v>6.5</v>
      </c>
    </row>
    <row r="89" spans="1:11">
      <c r="A89">
        <f t="shared" ca="1" si="8"/>
        <v>2025</v>
      </c>
      <c r="B89" s="139">
        <f t="shared" ca="1" si="9"/>
        <v>45744</v>
      </c>
      <c r="C89" t="str">
        <f ca="1">IFERROR(IF(VLOOKUP($B89,[1]Übersichtsblatt!$B$64:$E$68,2,FALSE)=0,"",VLOOKUP($B89,[1]Übersichtsblatt!$B$64:$E$68,2,FALSE)),"")</f>
        <v/>
      </c>
      <c r="D89">
        <f t="shared" ca="1" si="6"/>
        <v>0</v>
      </c>
      <c r="E89">
        <v>-6.5</v>
      </c>
      <c r="G89">
        <f t="shared" ca="1" si="10"/>
        <v>2025</v>
      </c>
      <c r="H89" s="139">
        <f t="shared" ca="1" si="11"/>
        <v>45744</v>
      </c>
      <c r="I89" t="str">
        <f ca="1">IFERROR(IF(VLOOKUP($H89,[1]Übersichtsblatt!$B$14:$E$24,2,FALSE)=0,"",VLOOKUP(H89,[1]Übersichtsblatt!$B$14:$E$24,2,FALSE)),"")</f>
        <v/>
      </c>
      <c r="J89">
        <f t="shared" ca="1" si="7"/>
        <v>0</v>
      </c>
      <c r="K89">
        <v>6.5</v>
      </c>
    </row>
    <row r="90" spans="1:11">
      <c r="A90">
        <f t="shared" ca="1" si="8"/>
        <v>2025</v>
      </c>
      <c r="B90" s="139">
        <f t="shared" ca="1" si="9"/>
        <v>45745</v>
      </c>
      <c r="C90" t="str">
        <f ca="1">IFERROR(IF(VLOOKUP($B90,[1]Übersichtsblatt!$B$64:$E$68,2,FALSE)=0,"",VLOOKUP($B90,[1]Übersichtsblatt!$B$64:$E$68,2,FALSE)),"")</f>
        <v/>
      </c>
      <c r="D90">
        <f t="shared" ca="1" si="6"/>
        <v>0</v>
      </c>
      <c r="E90">
        <v>-6.5</v>
      </c>
      <c r="G90">
        <f t="shared" ca="1" si="10"/>
        <v>2025</v>
      </c>
      <c r="H90" s="139">
        <f t="shared" ca="1" si="11"/>
        <v>45745</v>
      </c>
      <c r="I90" t="str">
        <f ca="1">IFERROR(IF(VLOOKUP($H90,[1]Übersichtsblatt!$B$14:$E$24,2,FALSE)=0,"",VLOOKUP(H90,[1]Übersichtsblatt!$B$14:$E$24,2,FALSE)),"")</f>
        <v/>
      </c>
      <c r="J90">
        <f t="shared" ca="1" si="7"/>
        <v>0</v>
      </c>
      <c r="K90">
        <v>6.5</v>
      </c>
    </row>
    <row r="91" spans="1:11">
      <c r="A91">
        <f t="shared" ca="1" si="8"/>
        <v>2025</v>
      </c>
      <c r="B91" s="139">
        <f t="shared" ca="1" si="9"/>
        <v>45746</v>
      </c>
      <c r="C91" t="str">
        <f ca="1">IFERROR(IF(VLOOKUP($B91,[1]Übersichtsblatt!$B$64:$E$68,2,FALSE)=0,"",VLOOKUP($B91,[1]Übersichtsblatt!$B$64:$E$68,2,FALSE)),"")</f>
        <v/>
      </c>
      <c r="D91">
        <f t="shared" ca="1" si="6"/>
        <v>0</v>
      </c>
      <c r="E91">
        <v>-6.5</v>
      </c>
      <c r="G91">
        <f t="shared" ca="1" si="10"/>
        <v>2025</v>
      </c>
      <c r="H91" s="139">
        <f t="shared" ca="1" si="11"/>
        <v>45746</v>
      </c>
      <c r="I91" t="str">
        <f ca="1">IFERROR(IF(VLOOKUP($H91,[1]Übersichtsblatt!$B$14:$E$24,2,FALSE)=0,"",VLOOKUP(H91,[1]Übersichtsblatt!$B$14:$E$24,2,FALSE)),"")</f>
        <v/>
      </c>
      <c r="J91">
        <f t="shared" ca="1" si="7"/>
        <v>0</v>
      </c>
      <c r="K91">
        <v>6.5</v>
      </c>
    </row>
    <row r="92" spans="1:11">
      <c r="A92">
        <f t="shared" ca="1" si="8"/>
        <v>2025</v>
      </c>
      <c r="B92" s="139">
        <f t="shared" ca="1" si="9"/>
        <v>45747</v>
      </c>
      <c r="C92" t="str">
        <f ca="1">IFERROR(IF(VLOOKUP($B92,[1]Übersichtsblatt!$B$64:$E$68,2,FALSE)=0,"",VLOOKUP($B92,[1]Übersichtsblatt!$B$64:$E$68,2,FALSE)),"")</f>
        <v/>
      </c>
      <c r="D92">
        <f t="shared" ca="1" si="6"/>
        <v>0</v>
      </c>
      <c r="E92">
        <v>-6.5</v>
      </c>
      <c r="G92">
        <f t="shared" ca="1" si="10"/>
        <v>2025</v>
      </c>
      <c r="H92" s="139">
        <f t="shared" ca="1" si="11"/>
        <v>45747</v>
      </c>
      <c r="I92" t="str">
        <f ca="1">IFERROR(IF(VLOOKUP($H92,[1]Übersichtsblatt!$B$14:$E$24,2,FALSE)=0,"",VLOOKUP(H92,[1]Übersichtsblatt!$B$14:$E$24,2,FALSE)),"")</f>
        <v/>
      </c>
      <c r="J92">
        <f t="shared" ca="1" si="7"/>
        <v>0</v>
      </c>
      <c r="K92">
        <v>6.5</v>
      </c>
    </row>
    <row r="93" spans="1:11">
      <c r="A93">
        <f t="shared" ca="1" si="8"/>
        <v>2025</v>
      </c>
      <c r="B93" s="139">
        <f t="shared" ca="1" si="9"/>
        <v>45748</v>
      </c>
      <c r="C93" t="str">
        <f ca="1">IFERROR(IF(VLOOKUP($B93,[1]Übersichtsblatt!$B$64:$E$68,2,FALSE)=0,"",VLOOKUP($B93,[1]Übersichtsblatt!$B$64:$E$68,2,FALSE)),"")</f>
        <v/>
      </c>
      <c r="D93">
        <f t="shared" ca="1" si="6"/>
        <v>0</v>
      </c>
      <c r="E93">
        <v>-9.5</v>
      </c>
      <c r="G93">
        <f t="shared" ca="1" si="10"/>
        <v>2025</v>
      </c>
      <c r="H93" s="139">
        <f t="shared" ca="1" si="11"/>
        <v>45748</v>
      </c>
      <c r="I93" t="str">
        <f ca="1">IFERROR(IF(VLOOKUP($H93,[1]Übersichtsblatt!$B$14:$E$24,2,FALSE)=0,"",VLOOKUP(H93,[1]Übersichtsblatt!$B$14:$E$24,2,FALSE)),"")</f>
        <v/>
      </c>
      <c r="J93">
        <f t="shared" ca="1" si="7"/>
        <v>0</v>
      </c>
      <c r="K93">
        <v>9.5</v>
      </c>
    </row>
    <row r="94" spans="1:11">
      <c r="A94">
        <f t="shared" ca="1" si="8"/>
        <v>2025</v>
      </c>
      <c r="B94" s="139">
        <f t="shared" ca="1" si="9"/>
        <v>45749</v>
      </c>
      <c r="C94" t="str">
        <f ca="1">IFERROR(IF(VLOOKUP($B94,[1]Übersichtsblatt!$B$64:$E$68,2,FALSE)=0,"",VLOOKUP($B94,[1]Übersichtsblatt!$B$64:$E$68,2,FALSE)),"")</f>
        <v/>
      </c>
      <c r="D94">
        <f t="shared" ca="1" si="6"/>
        <v>0</v>
      </c>
      <c r="E94">
        <v>-9.5</v>
      </c>
      <c r="G94">
        <f t="shared" ca="1" si="10"/>
        <v>2025</v>
      </c>
      <c r="H94" s="139">
        <f t="shared" ca="1" si="11"/>
        <v>45749</v>
      </c>
      <c r="I94" t="str">
        <f ca="1">IFERROR(IF(VLOOKUP($H94,[1]Übersichtsblatt!$B$14:$E$24,2,FALSE)=0,"",VLOOKUP(H94,[1]Übersichtsblatt!$B$14:$E$24,2,FALSE)),"")</f>
        <v/>
      </c>
      <c r="J94">
        <f t="shared" ca="1" si="7"/>
        <v>0</v>
      </c>
      <c r="K94">
        <v>9.5</v>
      </c>
    </row>
    <row r="95" spans="1:11">
      <c r="A95">
        <f t="shared" ca="1" si="8"/>
        <v>2025</v>
      </c>
      <c r="B95" s="139">
        <f t="shared" ca="1" si="9"/>
        <v>45750</v>
      </c>
      <c r="C95" t="str">
        <f ca="1">IFERROR(IF(VLOOKUP($B95,[1]Übersichtsblatt!$B$64:$E$68,2,FALSE)=0,"",VLOOKUP($B95,[1]Übersichtsblatt!$B$64:$E$68,2,FALSE)),"")</f>
        <v/>
      </c>
      <c r="D95">
        <f t="shared" ca="1" si="6"/>
        <v>0</v>
      </c>
      <c r="E95">
        <v>-9.5</v>
      </c>
      <c r="G95">
        <f t="shared" ca="1" si="10"/>
        <v>2025</v>
      </c>
      <c r="H95" s="139">
        <f t="shared" ca="1" si="11"/>
        <v>45750</v>
      </c>
      <c r="I95" t="str">
        <f ca="1">IFERROR(IF(VLOOKUP($H95,[1]Übersichtsblatt!$B$14:$E$24,2,FALSE)=0,"",VLOOKUP(H95,[1]Übersichtsblatt!$B$14:$E$24,2,FALSE)),"")</f>
        <v/>
      </c>
      <c r="J95">
        <f t="shared" ca="1" si="7"/>
        <v>0</v>
      </c>
      <c r="K95">
        <v>9.5</v>
      </c>
    </row>
    <row r="96" spans="1:11">
      <c r="A96">
        <f t="shared" ca="1" si="8"/>
        <v>2025</v>
      </c>
      <c r="B96" s="139">
        <f t="shared" ca="1" si="9"/>
        <v>45751</v>
      </c>
      <c r="C96" t="str">
        <f ca="1">IFERROR(IF(VLOOKUP($B96,[1]Übersichtsblatt!$B$64:$E$68,2,FALSE)=0,"",VLOOKUP($B96,[1]Übersichtsblatt!$B$64:$E$68,2,FALSE)),"")</f>
        <v/>
      </c>
      <c r="D96">
        <f t="shared" ca="1" si="6"/>
        <v>0</v>
      </c>
      <c r="E96">
        <v>-9.5</v>
      </c>
      <c r="G96">
        <f t="shared" ca="1" si="10"/>
        <v>2025</v>
      </c>
      <c r="H96" s="139">
        <f t="shared" ca="1" si="11"/>
        <v>45751</v>
      </c>
      <c r="I96" t="str">
        <f ca="1">IFERROR(IF(VLOOKUP($H96,[1]Übersichtsblatt!$B$14:$E$24,2,FALSE)=0,"",VLOOKUP(H96,[1]Übersichtsblatt!$B$14:$E$24,2,FALSE)),"")</f>
        <v/>
      </c>
      <c r="J96">
        <f t="shared" ca="1" si="7"/>
        <v>0</v>
      </c>
      <c r="K96">
        <v>9.5</v>
      </c>
    </row>
    <row r="97" spans="1:11">
      <c r="A97">
        <f t="shared" ca="1" si="8"/>
        <v>2025</v>
      </c>
      <c r="B97" s="139">
        <f t="shared" ca="1" si="9"/>
        <v>45752</v>
      </c>
      <c r="C97" t="str">
        <f ca="1">IFERROR(IF(VLOOKUP($B97,[1]Übersichtsblatt!$B$64:$E$68,2,FALSE)=0,"",VLOOKUP($B97,[1]Übersichtsblatt!$B$64:$E$68,2,FALSE)),"")</f>
        <v/>
      </c>
      <c r="D97">
        <f t="shared" ca="1" si="6"/>
        <v>0</v>
      </c>
      <c r="E97">
        <v>-9.5</v>
      </c>
      <c r="G97">
        <f t="shared" ca="1" si="10"/>
        <v>2025</v>
      </c>
      <c r="H97" s="139">
        <f t="shared" ca="1" si="11"/>
        <v>45752</v>
      </c>
      <c r="I97" t="str">
        <f ca="1">IFERROR(IF(VLOOKUP($H97,[1]Übersichtsblatt!$B$14:$E$24,2,FALSE)=0,"",VLOOKUP(H97,[1]Übersichtsblatt!$B$14:$E$24,2,FALSE)),"")</f>
        <v/>
      </c>
      <c r="J97">
        <f t="shared" ca="1" si="7"/>
        <v>0</v>
      </c>
      <c r="K97">
        <v>9.5</v>
      </c>
    </row>
    <row r="98" spans="1:11">
      <c r="A98">
        <f t="shared" ca="1" si="8"/>
        <v>2025</v>
      </c>
      <c r="B98" s="139">
        <f t="shared" ca="1" si="9"/>
        <v>45753</v>
      </c>
      <c r="C98" t="str">
        <f ca="1">IFERROR(IF(VLOOKUP($B98,[1]Übersichtsblatt!$B$64:$E$68,2,FALSE)=0,"",VLOOKUP($B98,[1]Übersichtsblatt!$B$64:$E$68,2,FALSE)),"")</f>
        <v/>
      </c>
      <c r="D98">
        <f t="shared" ca="1" si="6"/>
        <v>0</v>
      </c>
      <c r="E98">
        <v>-9.5</v>
      </c>
      <c r="G98">
        <f t="shared" ca="1" si="10"/>
        <v>2025</v>
      </c>
      <c r="H98" s="139">
        <f t="shared" ca="1" si="11"/>
        <v>45753</v>
      </c>
      <c r="I98" t="str">
        <f ca="1">IFERROR(IF(VLOOKUP($H98,[1]Übersichtsblatt!$B$14:$E$24,2,FALSE)=0,"",VLOOKUP(H98,[1]Übersichtsblatt!$B$14:$E$24,2,FALSE)),"")</f>
        <v/>
      </c>
      <c r="J98">
        <f t="shared" ca="1" si="7"/>
        <v>0</v>
      </c>
      <c r="K98">
        <v>9.5</v>
      </c>
    </row>
    <row r="99" spans="1:11">
      <c r="A99">
        <f t="shared" ca="1" si="8"/>
        <v>2025</v>
      </c>
      <c r="B99" s="139">
        <f t="shared" ca="1" si="9"/>
        <v>45754</v>
      </c>
      <c r="C99" t="str">
        <f ca="1">IFERROR(IF(VLOOKUP($B99,[1]Übersichtsblatt!$B$64:$E$68,2,FALSE)=0,"",VLOOKUP($B99,[1]Übersichtsblatt!$B$64:$E$68,2,FALSE)),"")</f>
        <v/>
      </c>
      <c r="D99">
        <f t="shared" ca="1" si="6"/>
        <v>0</v>
      </c>
      <c r="E99">
        <v>-9.5</v>
      </c>
      <c r="G99">
        <f t="shared" ca="1" si="10"/>
        <v>2025</v>
      </c>
      <c r="H99" s="139">
        <f t="shared" ca="1" si="11"/>
        <v>45754</v>
      </c>
      <c r="I99" t="str">
        <f ca="1">IFERROR(IF(VLOOKUP($H99,[1]Übersichtsblatt!$B$14:$E$24,2,FALSE)=0,"",VLOOKUP(H99,[1]Übersichtsblatt!$B$14:$E$24,2,FALSE)),"")</f>
        <v/>
      </c>
      <c r="J99">
        <f t="shared" ca="1" si="7"/>
        <v>0</v>
      </c>
      <c r="K99">
        <v>9.5</v>
      </c>
    </row>
    <row r="100" spans="1:11">
      <c r="A100">
        <f t="shared" ca="1" si="8"/>
        <v>2025</v>
      </c>
      <c r="B100" s="139">
        <f t="shared" ca="1" si="9"/>
        <v>45755</v>
      </c>
      <c r="C100" t="str">
        <f ca="1">IFERROR(IF(VLOOKUP($B100,[1]Übersichtsblatt!$B$64:$E$68,2,FALSE)=0,"",VLOOKUP($B100,[1]Übersichtsblatt!$B$64:$E$68,2,FALSE)),"")</f>
        <v/>
      </c>
      <c r="D100">
        <f t="shared" ca="1" si="6"/>
        <v>0</v>
      </c>
      <c r="E100">
        <v>-9.5</v>
      </c>
      <c r="G100">
        <f t="shared" ca="1" si="10"/>
        <v>2025</v>
      </c>
      <c r="H100" s="139">
        <f t="shared" ca="1" si="11"/>
        <v>45755</v>
      </c>
      <c r="I100" t="str">
        <f ca="1">IFERROR(IF(VLOOKUP($H100,[1]Übersichtsblatt!$B$14:$E$24,2,FALSE)=0,"",VLOOKUP(H100,[1]Übersichtsblatt!$B$14:$E$24,2,FALSE)),"")</f>
        <v/>
      </c>
      <c r="J100">
        <f t="shared" ca="1" si="7"/>
        <v>0</v>
      </c>
      <c r="K100">
        <v>9.5</v>
      </c>
    </row>
    <row r="101" spans="1:11">
      <c r="A101">
        <f t="shared" ca="1" si="8"/>
        <v>2025</v>
      </c>
      <c r="B101" s="139">
        <f t="shared" ca="1" si="9"/>
        <v>45756</v>
      </c>
      <c r="C101" t="str">
        <f ca="1">IFERROR(IF(VLOOKUP($B101,[1]Übersichtsblatt!$B$64:$E$68,2,FALSE)=0,"",VLOOKUP($B101,[1]Übersichtsblatt!$B$64:$E$68,2,FALSE)),"")</f>
        <v/>
      </c>
      <c r="D101">
        <f t="shared" ca="1" si="6"/>
        <v>0</v>
      </c>
      <c r="E101">
        <v>-9.5</v>
      </c>
      <c r="G101">
        <f t="shared" ca="1" si="10"/>
        <v>2025</v>
      </c>
      <c r="H101" s="139">
        <f t="shared" ca="1" si="11"/>
        <v>45756</v>
      </c>
      <c r="I101" t="str">
        <f ca="1">IFERROR(IF(VLOOKUP($H101,[1]Übersichtsblatt!$B$14:$E$24,2,FALSE)=0,"",VLOOKUP(H101,[1]Übersichtsblatt!$B$14:$E$24,2,FALSE)),"")</f>
        <v/>
      </c>
      <c r="J101">
        <f t="shared" ca="1" si="7"/>
        <v>0</v>
      </c>
      <c r="K101">
        <v>9.5</v>
      </c>
    </row>
    <row r="102" spans="1:11">
      <c r="A102">
        <f t="shared" ca="1" si="8"/>
        <v>2025</v>
      </c>
      <c r="B102" s="139">
        <f t="shared" ca="1" si="9"/>
        <v>45757</v>
      </c>
      <c r="C102" t="str">
        <f ca="1">IFERROR(IF(VLOOKUP($B102,[1]Übersichtsblatt!$B$64:$E$68,2,FALSE)=0,"",VLOOKUP($B102,[1]Übersichtsblatt!$B$64:$E$68,2,FALSE)),"")</f>
        <v/>
      </c>
      <c r="D102">
        <f t="shared" ca="1" si="6"/>
        <v>0</v>
      </c>
      <c r="E102">
        <v>-9.5</v>
      </c>
      <c r="G102">
        <f t="shared" ca="1" si="10"/>
        <v>2025</v>
      </c>
      <c r="H102" s="139">
        <f t="shared" ca="1" si="11"/>
        <v>45757</v>
      </c>
      <c r="I102" t="str">
        <f ca="1">IFERROR(IF(VLOOKUP($H102,[1]Übersichtsblatt!$B$14:$E$24,2,FALSE)=0,"",VLOOKUP(H102,[1]Übersichtsblatt!$B$14:$E$24,2,FALSE)),"")</f>
        <v/>
      </c>
      <c r="J102">
        <f t="shared" ca="1" si="7"/>
        <v>0</v>
      </c>
      <c r="K102">
        <v>9.5</v>
      </c>
    </row>
    <row r="103" spans="1:11">
      <c r="A103">
        <f t="shared" ca="1" si="8"/>
        <v>2025</v>
      </c>
      <c r="B103" s="139">
        <f t="shared" ca="1" si="9"/>
        <v>45758</v>
      </c>
      <c r="C103" t="str">
        <f ca="1">IFERROR(IF(VLOOKUP($B103,[1]Übersichtsblatt!$B$64:$E$68,2,FALSE)=0,"",VLOOKUP($B103,[1]Übersichtsblatt!$B$64:$E$68,2,FALSE)),"")</f>
        <v/>
      </c>
      <c r="D103">
        <f t="shared" ca="1" si="6"/>
        <v>0</v>
      </c>
      <c r="E103">
        <v>-9.5</v>
      </c>
      <c r="G103">
        <f t="shared" ca="1" si="10"/>
        <v>2025</v>
      </c>
      <c r="H103" s="139">
        <f t="shared" ca="1" si="11"/>
        <v>45758</v>
      </c>
      <c r="I103" t="str">
        <f ca="1">IFERROR(IF(VLOOKUP($H103,[1]Übersichtsblatt!$B$14:$E$24,2,FALSE)=0,"",VLOOKUP(H103,[1]Übersichtsblatt!$B$14:$E$24,2,FALSE)),"")</f>
        <v/>
      </c>
      <c r="J103">
        <f t="shared" ca="1" si="7"/>
        <v>0</v>
      </c>
      <c r="K103">
        <v>9.5</v>
      </c>
    </row>
    <row r="104" spans="1:11">
      <c r="A104">
        <f t="shared" ca="1" si="8"/>
        <v>2025</v>
      </c>
      <c r="B104" s="139">
        <f t="shared" ca="1" si="9"/>
        <v>45759</v>
      </c>
      <c r="C104" t="str">
        <f ca="1">IFERROR(IF(VLOOKUP($B104,[1]Übersichtsblatt!$B$64:$E$68,2,FALSE)=0,"",VLOOKUP($B104,[1]Übersichtsblatt!$B$64:$E$68,2,FALSE)),"")</f>
        <v/>
      </c>
      <c r="D104">
        <f t="shared" ca="1" si="6"/>
        <v>0</v>
      </c>
      <c r="E104">
        <v>-9.5</v>
      </c>
      <c r="G104">
        <f t="shared" ca="1" si="10"/>
        <v>2025</v>
      </c>
      <c r="H104" s="139">
        <f t="shared" ca="1" si="11"/>
        <v>45759</v>
      </c>
      <c r="I104" t="str">
        <f ca="1">IFERROR(IF(VLOOKUP($H104,[1]Übersichtsblatt!$B$14:$E$24,2,FALSE)=0,"",VLOOKUP(H104,[1]Übersichtsblatt!$B$14:$E$24,2,FALSE)),"")</f>
        <v/>
      </c>
      <c r="J104">
        <f t="shared" ca="1" si="7"/>
        <v>0</v>
      </c>
      <c r="K104">
        <v>9.5</v>
      </c>
    </row>
    <row r="105" spans="1:11">
      <c r="A105">
        <f t="shared" ca="1" si="8"/>
        <v>2025</v>
      </c>
      <c r="B105" s="139">
        <f t="shared" ca="1" si="9"/>
        <v>45760</v>
      </c>
      <c r="C105" t="str">
        <f ca="1">IFERROR(IF(VLOOKUP($B105,[1]Übersichtsblatt!$B$64:$E$68,2,FALSE)=0,"",VLOOKUP($B105,[1]Übersichtsblatt!$B$64:$E$68,2,FALSE)),"")</f>
        <v/>
      </c>
      <c r="D105">
        <f t="shared" ca="1" si="6"/>
        <v>0</v>
      </c>
      <c r="E105">
        <v>-9.5</v>
      </c>
      <c r="G105">
        <f t="shared" ca="1" si="10"/>
        <v>2025</v>
      </c>
      <c r="H105" s="139">
        <f t="shared" ca="1" si="11"/>
        <v>45760</v>
      </c>
      <c r="I105" t="str">
        <f ca="1">IFERROR(IF(VLOOKUP($H105,[1]Übersichtsblatt!$B$14:$E$24,2,FALSE)=0,"",VLOOKUP(H105,[1]Übersichtsblatt!$B$14:$E$24,2,FALSE)),"")</f>
        <v/>
      </c>
      <c r="J105">
        <f t="shared" ca="1" si="7"/>
        <v>0</v>
      </c>
      <c r="K105">
        <v>9.5</v>
      </c>
    </row>
    <row r="106" spans="1:11">
      <c r="A106">
        <f t="shared" ca="1" si="8"/>
        <v>2025</v>
      </c>
      <c r="B106" s="139">
        <f t="shared" ca="1" si="9"/>
        <v>45761</v>
      </c>
      <c r="C106" t="str">
        <f ca="1">IFERROR(IF(VLOOKUP($B106,[1]Übersichtsblatt!$B$64:$E$68,2,FALSE)=0,"",VLOOKUP($B106,[1]Übersichtsblatt!$B$64:$E$68,2,FALSE)),"")</f>
        <v/>
      </c>
      <c r="D106">
        <f t="shared" ca="1" si="6"/>
        <v>0</v>
      </c>
      <c r="E106">
        <v>-9.5</v>
      </c>
      <c r="G106">
        <f t="shared" ca="1" si="10"/>
        <v>2025</v>
      </c>
      <c r="H106" s="139">
        <f t="shared" ca="1" si="11"/>
        <v>45761</v>
      </c>
      <c r="I106" t="str">
        <f ca="1">IFERROR(IF(VLOOKUP($H106,[1]Übersichtsblatt!$B$14:$E$24,2,FALSE)=0,"",VLOOKUP(H106,[1]Übersichtsblatt!$B$14:$E$24,2,FALSE)),"")</f>
        <v/>
      </c>
      <c r="J106">
        <f t="shared" ca="1" si="7"/>
        <v>0</v>
      </c>
      <c r="K106">
        <v>9.5</v>
      </c>
    </row>
    <row r="107" spans="1:11">
      <c r="A107">
        <f t="shared" ca="1" si="8"/>
        <v>2025</v>
      </c>
      <c r="B107" s="139">
        <f t="shared" ca="1" si="9"/>
        <v>45762</v>
      </c>
      <c r="C107" t="str">
        <f ca="1">IFERROR(IF(VLOOKUP($B107,[1]Übersichtsblatt!$B$64:$E$68,2,FALSE)=0,"",VLOOKUP($B107,[1]Übersichtsblatt!$B$64:$E$68,2,FALSE)),"")</f>
        <v/>
      </c>
      <c r="D107">
        <f t="shared" ca="1" si="6"/>
        <v>0</v>
      </c>
      <c r="E107">
        <v>-9.5</v>
      </c>
      <c r="G107">
        <f t="shared" ca="1" si="10"/>
        <v>2025</v>
      </c>
      <c r="H107" s="139">
        <f t="shared" ca="1" si="11"/>
        <v>45762</v>
      </c>
      <c r="I107" t="str">
        <f ca="1">IFERROR(IF(VLOOKUP($H107,[1]Übersichtsblatt!$B$14:$E$24,2,FALSE)=0,"",VLOOKUP(H107,[1]Übersichtsblatt!$B$14:$E$24,2,FALSE)),"")</f>
        <v/>
      </c>
      <c r="J107">
        <f t="shared" ca="1" si="7"/>
        <v>0</v>
      </c>
      <c r="K107">
        <v>9.5</v>
      </c>
    </row>
    <row r="108" spans="1:11">
      <c r="A108">
        <f t="shared" ca="1" si="8"/>
        <v>2025</v>
      </c>
      <c r="B108" s="139">
        <f t="shared" ca="1" si="9"/>
        <v>45763</v>
      </c>
      <c r="C108" t="str">
        <f ca="1">IFERROR(IF(VLOOKUP($B108,[1]Übersichtsblatt!$B$64:$E$68,2,FALSE)=0,"",VLOOKUP($B108,[1]Übersichtsblatt!$B$64:$E$68,2,FALSE)),"")</f>
        <v/>
      </c>
      <c r="D108">
        <f t="shared" ca="1" si="6"/>
        <v>0</v>
      </c>
      <c r="E108">
        <v>-9.5</v>
      </c>
      <c r="G108">
        <f t="shared" ca="1" si="10"/>
        <v>2025</v>
      </c>
      <c r="H108" s="139">
        <f t="shared" ca="1" si="11"/>
        <v>45763</v>
      </c>
      <c r="I108" t="str">
        <f ca="1">IFERROR(IF(VLOOKUP($H108,[1]Übersichtsblatt!$B$14:$E$24,2,FALSE)=0,"",VLOOKUP(H108,[1]Übersichtsblatt!$B$14:$E$24,2,FALSE)),"")</f>
        <v/>
      </c>
      <c r="J108">
        <f t="shared" ca="1" si="7"/>
        <v>0</v>
      </c>
      <c r="K108">
        <v>9.5</v>
      </c>
    </row>
    <row r="109" spans="1:11">
      <c r="A109">
        <f t="shared" ca="1" si="8"/>
        <v>2025</v>
      </c>
      <c r="B109" s="139">
        <f t="shared" ca="1" si="9"/>
        <v>45764</v>
      </c>
      <c r="C109" t="str">
        <f ca="1">IFERROR(IF(VLOOKUP($B109,[1]Übersichtsblatt!$B$64:$E$68,2,FALSE)=0,"",VLOOKUP($B109,[1]Übersichtsblatt!$B$64:$E$68,2,FALSE)),"")</f>
        <v/>
      </c>
      <c r="D109">
        <f t="shared" ca="1" si="6"/>
        <v>0</v>
      </c>
      <c r="E109">
        <v>-9.5</v>
      </c>
      <c r="G109">
        <f t="shared" ca="1" si="10"/>
        <v>2025</v>
      </c>
      <c r="H109" s="139">
        <f t="shared" ca="1" si="11"/>
        <v>45764</v>
      </c>
      <c r="I109" t="str">
        <f ca="1">IFERROR(IF(VLOOKUP($H109,[1]Übersichtsblatt!$B$14:$E$24,2,FALSE)=0,"",VLOOKUP(H109,[1]Übersichtsblatt!$B$14:$E$24,2,FALSE)),"")</f>
        <v/>
      </c>
      <c r="J109">
        <f t="shared" ca="1" si="7"/>
        <v>0</v>
      </c>
      <c r="K109">
        <v>9.5</v>
      </c>
    </row>
    <row r="110" spans="1:11">
      <c r="A110">
        <f t="shared" ca="1" si="8"/>
        <v>2025</v>
      </c>
      <c r="B110" s="139">
        <f t="shared" ca="1" si="9"/>
        <v>45765</v>
      </c>
      <c r="C110" t="str">
        <f ca="1">IFERROR(IF(VLOOKUP($B110,[1]Übersichtsblatt!$B$64:$E$68,2,FALSE)=0,"",VLOOKUP($B110,[1]Übersichtsblatt!$B$64:$E$68,2,FALSE)),"")</f>
        <v/>
      </c>
      <c r="D110">
        <f t="shared" ca="1" si="6"/>
        <v>0</v>
      </c>
      <c r="E110">
        <v>-9.5</v>
      </c>
      <c r="G110">
        <f t="shared" ca="1" si="10"/>
        <v>2025</v>
      </c>
      <c r="H110" s="139">
        <f t="shared" ca="1" si="11"/>
        <v>45765</v>
      </c>
      <c r="I110" t="str">
        <f ca="1">IFERROR(IF(VLOOKUP($H110,[1]Übersichtsblatt!$B$14:$E$24,2,FALSE)=0,"",VLOOKUP(H110,[1]Übersichtsblatt!$B$14:$E$24,2,FALSE)),"")</f>
        <v/>
      </c>
      <c r="J110">
        <f t="shared" ca="1" si="7"/>
        <v>0</v>
      </c>
      <c r="K110">
        <v>9.5</v>
      </c>
    </row>
    <row r="111" spans="1:11">
      <c r="A111">
        <f t="shared" ca="1" si="8"/>
        <v>2025</v>
      </c>
      <c r="B111" s="139">
        <f t="shared" ca="1" si="9"/>
        <v>45766</v>
      </c>
      <c r="C111" t="str">
        <f ca="1">IFERROR(IF(VLOOKUP($B111,[1]Übersichtsblatt!$B$64:$E$68,2,FALSE)=0,"",VLOOKUP($B111,[1]Übersichtsblatt!$B$64:$E$68,2,FALSE)),"")</f>
        <v/>
      </c>
      <c r="D111">
        <f t="shared" ca="1" si="6"/>
        <v>0</v>
      </c>
      <c r="E111">
        <v>-9.5</v>
      </c>
      <c r="G111">
        <f t="shared" ca="1" si="10"/>
        <v>2025</v>
      </c>
      <c r="H111" s="139">
        <f t="shared" ca="1" si="11"/>
        <v>45766</v>
      </c>
      <c r="I111" t="str">
        <f ca="1">IFERROR(IF(VLOOKUP($H111,[1]Übersichtsblatt!$B$14:$E$24,2,FALSE)=0,"",VLOOKUP(H111,[1]Übersichtsblatt!$B$14:$E$24,2,FALSE)),"")</f>
        <v/>
      </c>
      <c r="J111">
        <f t="shared" ca="1" si="7"/>
        <v>0</v>
      </c>
      <c r="K111">
        <v>9.5</v>
      </c>
    </row>
    <row r="112" spans="1:11">
      <c r="A112">
        <f t="shared" ca="1" si="8"/>
        <v>2025</v>
      </c>
      <c r="B112" s="139">
        <f t="shared" ca="1" si="9"/>
        <v>45767</v>
      </c>
      <c r="C112" t="str">
        <f ca="1">IFERROR(IF(VLOOKUP($B112,[1]Übersichtsblatt!$B$64:$E$68,2,FALSE)=0,"",VLOOKUP($B112,[1]Übersichtsblatt!$B$64:$E$68,2,FALSE)),"")</f>
        <v/>
      </c>
      <c r="D112">
        <f t="shared" ca="1" si="6"/>
        <v>0</v>
      </c>
      <c r="E112">
        <v>-9.5</v>
      </c>
      <c r="G112">
        <f t="shared" ca="1" si="10"/>
        <v>2025</v>
      </c>
      <c r="H112" s="139">
        <f t="shared" ca="1" si="11"/>
        <v>45767</v>
      </c>
      <c r="I112" t="str">
        <f ca="1">IFERROR(IF(VLOOKUP($H112,[1]Übersichtsblatt!$B$14:$E$24,2,FALSE)=0,"",VLOOKUP(H112,[1]Übersichtsblatt!$B$14:$E$24,2,FALSE)),"")</f>
        <v/>
      </c>
      <c r="J112">
        <f t="shared" ca="1" si="7"/>
        <v>0</v>
      </c>
      <c r="K112">
        <v>9.5</v>
      </c>
    </row>
    <row r="113" spans="1:11">
      <c r="A113">
        <f t="shared" ca="1" si="8"/>
        <v>2025</v>
      </c>
      <c r="B113" s="139">
        <f t="shared" ca="1" si="9"/>
        <v>45768</v>
      </c>
      <c r="C113" t="str">
        <f ca="1">IFERROR(IF(VLOOKUP($B113,[1]Übersichtsblatt!$B$64:$E$68,2,FALSE)=0,"",VLOOKUP($B113,[1]Übersichtsblatt!$B$64:$E$68,2,FALSE)),"")</f>
        <v/>
      </c>
      <c r="D113">
        <f t="shared" ca="1" si="6"/>
        <v>0</v>
      </c>
      <c r="E113">
        <v>-9.5</v>
      </c>
      <c r="G113">
        <f t="shared" ca="1" si="10"/>
        <v>2025</v>
      </c>
      <c r="H113" s="139">
        <f t="shared" ca="1" si="11"/>
        <v>45768</v>
      </c>
      <c r="I113" t="str">
        <f ca="1">IFERROR(IF(VLOOKUP($H113,[1]Übersichtsblatt!$B$14:$E$24,2,FALSE)=0,"",VLOOKUP(H113,[1]Übersichtsblatt!$B$14:$E$24,2,FALSE)),"")</f>
        <v/>
      </c>
      <c r="J113">
        <f t="shared" ca="1" si="7"/>
        <v>0</v>
      </c>
      <c r="K113">
        <v>9.5</v>
      </c>
    </row>
    <row r="114" spans="1:11">
      <c r="A114">
        <f t="shared" ca="1" si="8"/>
        <v>2025</v>
      </c>
      <c r="B114" s="139">
        <f t="shared" ca="1" si="9"/>
        <v>45769</v>
      </c>
      <c r="C114" t="str">
        <f ca="1">IFERROR(IF(VLOOKUP($B114,[1]Übersichtsblatt!$B$64:$E$68,2,FALSE)=0,"",VLOOKUP($B114,[1]Übersichtsblatt!$B$64:$E$68,2,FALSE)),"")</f>
        <v/>
      </c>
      <c r="D114">
        <f t="shared" ca="1" si="6"/>
        <v>0</v>
      </c>
      <c r="E114">
        <v>-9.5</v>
      </c>
      <c r="G114">
        <f t="shared" ca="1" si="10"/>
        <v>2025</v>
      </c>
      <c r="H114" s="139">
        <f t="shared" ca="1" si="11"/>
        <v>45769</v>
      </c>
      <c r="I114" t="str">
        <f ca="1">IFERROR(IF(VLOOKUP($H114,[1]Übersichtsblatt!$B$14:$E$24,2,FALSE)=0,"",VLOOKUP(H114,[1]Übersichtsblatt!$B$14:$E$24,2,FALSE)),"")</f>
        <v/>
      </c>
      <c r="J114">
        <f t="shared" ca="1" si="7"/>
        <v>0</v>
      </c>
      <c r="K114">
        <v>9.5</v>
      </c>
    </row>
    <row r="115" spans="1:11">
      <c r="A115">
        <f t="shared" ca="1" si="8"/>
        <v>2025</v>
      </c>
      <c r="B115" s="139">
        <f t="shared" ca="1" si="9"/>
        <v>45770</v>
      </c>
      <c r="C115" t="str">
        <f ca="1">IFERROR(IF(VLOOKUP($B115,[1]Übersichtsblatt!$B$64:$E$68,2,FALSE)=0,"",VLOOKUP($B115,[1]Übersichtsblatt!$B$64:$E$68,2,FALSE)),"")</f>
        <v/>
      </c>
      <c r="D115">
        <f t="shared" ca="1" si="6"/>
        <v>0</v>
      </c>
      <c r="E115">
        <v>-9.5</v>
      </c>
      <c r="G115">
        <f t="shared" ca="1" si="10"/>
        <v>2025</v>
      </c>
      <c r="H115" s="139">
        <f t="shared" ca="1" si="11"/>
        <v>45770</v>
      </c>
      <c r="I115" t="str">
        <f ca="1">IFERROR(IF(VLOOKUP($H115,[1]Übersichtsblatt!$B$14:$E$24,2,FALSE)=0,"",VLOOKUP(H115,[1]Übersichtsblatt!$B$14:$E$24,2,FALSE)),"")</f>
        <v/>
      </c>
      <c r="J115">
        <f t="shared" ca="1" si="7"/>
        <v>0</v>
      </c>
      <c r="K115">
        <v>9.5</v>
      </c>
    </row>
    <row r="116" spans="1:11">
      <c r="A116">
        <f t="shared" ca="1" si="8"/>
        <v>2025</v>
      </c>
      <c r="B116" s="139">
        <f t="shared" ca="1" si="9"/>
        <v>45771</v>
      </c>
      <c r="C116" t="str">
        <f ca="1">IFERROR(IF(VLOOKUP($B116,[1]Übersichtsblatt!$B$64:$E$68,2,FALSE)=0,"",VLOOKUP($B116,[1]Übersichtsblatt!$B$64:$E$68,2,FALSE)),"")</f>
        <v/>
      </c>
      <c r="D116">
        <f t="shared" ca="1" si="6"/>
        <v>0</v>
      </c>
      <c r="E116">
        <v>-9.5</v>
      </c>
      <c r="G116">
        <f t="shared" ca="1" si="10"/>
        <v>2025</v>
      </c>
      <c r="H116" s="139">
        <f t="shared" ca="1" si="11"/>
        <v>45771</v>
      </c>
      <c r="I116" t="str">
        <f ca="1">IFERROR(IF(VLOOKUP($H116,[1]Übersichtsblatt!$B$14:$E$24,2,FALSE)=0,"",VLOOKUP(H116,[1]Übersichtsblatt!$B$14:$E$24,2,FALSE)),"")</f>
        <v/>
      </c>
      <c r="J116">
        <f t="shared" ca="1" si="7"/>
        <v>0</v>
      </c>
      <c r="K116">
        <v>9.5</v>
      </c>
    </row>
    <row r="117" spans="1:11">
      <c r="A117">
        <f t="shared" ca="1" si="8"/>
        <v>2025</v>
      </c>
      <c r="B117" s="139">
        <f t="shared" ca="1" si="9"/>
        <v>45772</v>
      </c>
      <c r="C117" t="str">
        <f ca="1">IFERROR(IF(VLOOKUP($B117,[1]Übersichtsblatt!$B$64:$E$68,2,FALSE)=0,"",VLOOKUP($B117,[1]Übersichtsblatt!$B$64:$E$68,2,FALSE)),"")</f>
        <v/>
      </c>
      <c r="D117">
        <f t="shared" ca="1" si="6"/>
        <v>0</v>
      </c>
      <c r="E117">
        <v>-9.5</v>
      </c>
      <c r="G117">
        <f t="shared" ca="1" si="10"/>
        <v>2025</v>
      </c>
      <c r="H117" s="139">
        <f t="shared" ca="1" si="11"/>
        <v>45772</v>
      </c>
      <c r="I117" t="str">
        <f ca="1">IFERROR(IF(VLOOKUP($H117,[1]Übersichtsblatt!$B$14:$E$24,2,FALSE)=0,"",VLOOKUP(H117,[1]Übersichtsblatt!$B$14:$E$24,2,FALSE)),"")</f>
        <v/>
      </c>
      <c r="J117">
        <f t="shared" ca="1" si="7"/>
        <v>0</v>
      </c>
      <c r="K117">
        <v>9.5</v>
      </c>
    </row>
    <row r="118" spans="1:11">
      <c r="A118">
        <f t="shared" ca="1" si="8"/>
        <v>2025</v>
      </c>
      <c r="B118" s="139">
        <f t="shared" ca="1" si="9"/>
        <v>45773</v>
      </c>
      <c r="C118" t="str">
        <f ca="1">IFERROR(IF(VLOOKUP($B118,[1]Übersichtsblatt!$B$64:$E$68,2,FALSE)=0,"",VLOOKUP($B118,[1]Übersichtsblatt!$B$64:$E$68,2,FALSE)),"")</f>
        <v/>
      </c>
      <c r="D118">
        <f t="shared" ca="1" si="6"/>
        <v>0</v>
      </c>
      <c r="E118">
        <v>-9.5</v>
      </c>
      <c r="G118">
        <f t="shared" ca="1" si="10"/>
        <v>2025</v>
      </c>
      <c r="H118" s="139">
        <f t="shared" ca="1" si="11"/>
        <v>45773</v>
      </c>
      <c r="I118" t="str">
        <f ca="1">IFERROR(IF(VLOOKUP($H118,[1]Übersichtsblatt!$B$14:$E$24,2,FALSE)=0,"",VLOOKUP(H118,[1]Übersichtsblatt!$B$14:$E$24,2,FALSE)),"")</f>
        <v/>
      </c>
      <c r="J118">
        <f t="shared" ca="1" si="7"/>
        <v>0</v>
      </c>
      <c r="K118">
        <v>9.5</v>
      </c>
    </row>
    <row r="119" spans="1:11">
      <c r="A119">
        <f t="shared" ca="1" si="8"/>
        <v>2025</v>
      </c>
      <c r="B119" s="139">
        <f t="shared" ca="1" si="9"/>
        <v>45774</v>
      </c>
      <c r="C119" t="str">
        <f ca="1">IFERROR(IF(VLOOKUP($B119,[1]Übersichtsblatt!$B$64:$E$68,2,FALSE)=0,"",VLOOKUP($B119,[1]Übersichtsblatt!$B$64:$E$68,2,FALSE)),"")</f>
        <v/>
      </c>
      <c r="D119">
        <f t="shared" ca="1" si="6"/>
        <v>0</v>
      </c>
      <c r="E119">
        <v>-9.5</v>
      </c>
      <c r="G119">
        <f t="shared" ca="1" si="10"/>
        <v>2025</v>
      </c>
      <c r="H119" s="139">
        <f t="shared" ca="1" si="11"/>
        <v>45774</v>
      </c>
      <c r="I119" t="str">
        <f ca="1">IFERROR(IF(VLOOKUP($H119,[1]Übersichtsblatt!$B$14:$E$24,2,FALSE)=0,"",VLOOKUP(H119,[1]Übersichtsblatt!$B$14:$E$24,2,FALSE)),"")</f>
        <v/>
      </c>
      <c r="J119">
        <f t="shared" ca="1" si="7"/>
        <v>0</v>
      </c>
      <c r="K119">
        <v>9.5</v>
      </c>
    </row>
    <row r="120" spans="1:11">
      <c r="A120">
        <f t="shared" ca="1" si="8"/>
        <v>2025</v>
      </c>
      <c r="B120" s="139">
        <f t="shared" ca="1" si="9"/>
        <v>45775</v>
      </c>
      <c r="C120" t="str">
        <f ca="1">IFERROR(IF(VLOOKUP($B120,[1]Übersichtsblatt!$B$64:$E$68,2,FALSE)=0,"",VLOOKUP($B120,[1]Übersichtsblatt!$B$64:$E$68,2,FALSE)),"")</f>
        <v/>
      </c>
      <c r="D120">
        <f t="shared" ca="1" si="6"/>
        <v>0</v>
      </c>
      <c r="E120">
        <v>-9.5</v>
      </c>
      <c r="G120">
        <f t="shared" ca="1" si="10"/>
        <v>2025</v>
      </c>
      <c r="H120" s="139">
        <f t="shared" ca="1" si="11"/>
        <v>45775</v>
      </c>
      <c r="I120" t="str">
        <f ca="1">IFERROR(IF(VLOOKUP($H120,[1]Übersichtsblatt!$B$14:$E$24,2,FALSE)=0,"",VLOOKUP(H120,[1]Übersichtsblatt!$B$14:$E$24,2,FALSE)),"")</f>
        <v/>
      </c>
      <c r="J120">
        <f t="shared" ca="1" si="7"/>
        <v>0</v>
      </c>
      <c r="K120">
        <v>9.5</v>
      </c>
    </row>
    <row r="121" spans="1:11">
      <c r="A121">
        <f t="shared" ca="1" si="8"/>
        <v>2025</v>
      </c>
      <c r="B121" s="139">
        <f t="shared" ca="1" si="9"/>
        <v>45776</v>
      </c>
      <c r="C121" t="str">
        <f ca="1">IFERROR(IF(VLOOKUP($B121,[1]Übersichtsblatt!$B$64:$E$68,2,FALSE)=0,"",VLOOKUP($B121,[1]Übersichtsblatt!$B$64:$E$68,2,FALSE)),"")</f>
        <v/>
      </c>
      <c r="D121">
        <f t="shared" ca="1" si="6"/>
        <v>0</v>
      </c>
      <c r="E121">
        <v>-9.5</v>
      </c>
      <c r="G121">
        <f t="shared" ca="1" si="10"/>
        <v>2025</v>
      </c>
      <c r="H121" s="139">
        <f t="shared" ca="1" si="11"/>
        <v>45776</v>
      </c>
      <c r="I121" t="str">
        <f ca="1">IFERROR(IF(VLOOKUP($H121,[1]Übersichtsblatt!$B$14:$E$24,2,FALSE)=0,"",VLOOKUP(H121,[1]Übersichtsblatt!$B$14:$E$24,2,FALSE)),"")</f>
        <v/>
      </c>
      <c r="J121">
        <f t="shared" ca="1" si="7"/>
        <v>0</v>
      </c>
      <c r="K121">
        <v>9.5</v>
      </c>
    </row>
    <row r="122" spans="1:11">
      <c r="A122">
        <f t="shared" ca="1" si="8"/>
        <v>2025</v>
      </c>
      <c r="B122" s="139">
        <f t="shared" ca="1" si="9"/>
        <v>45777</v>
      </c>
      <c r="C122" t="str">
        <f ca="1">IFERROR(IF(VLOOKUP($B122,[1]Übersichtsblatt!$B$64:$E$68,2,FALSE)=0,"",VLOOKUP($B122,[1]Übersichtsblatt!$B$64:$E$68,2,FALSE)),"")</f>
        <v/>
      </c>
      <c r="D122">
        <f t="shared" ca="1" si="6"/>
        <v>0</v>
      </c>
      <c r="E122">
        <v>-9.5</v>
      </c>
      <c r="G122">
        <f t="shared" ca="1" si="10"/>
        <v>2025</v>
      </c>
      <c r="H122" s="139">
        <f t="shared" ca="1" si="11"/>
        <v>45777</v>
      </c>
      <c r="I122" t="str">
        <f ca="1">IFERROR(IF(VLOOKUP($H122,[1]Übersichtsblatt!$B$14:$E$24,2,FALSE)=0,"",VLOOKUP(H122,[1]Übersichtsblatt!$B$14:$E$24,2,FALSE)),"")</f>
        <v/>
      </c>
      <c r="J122">
        <f t="shared" ca="1" si="7"/>
        <v>0</v>
      </c>
      <c r="K122">
        <v>9.5</v>
      </c>
    </row>
    <row r="123" spans="1:11">
      <c r="A123">
        <f t="shared" ca="1" si="8"/>
        <v>2025</v>
      </c>
      <c r="B123" s="139">
        <f t="shared" ca="1" si="9"/>
        <v>45778</v>
      </c>
      <c r="C123" t="str">
        <f ca="1">IFERROR(IF(VLOOKUP($B123,[1]Übersichtsblatt!$B$64:$E$68,2,FALSE)=0,"",VLOOKUP($B123,[1]Übersichtsblatt!$B$64:$E$68,2,FALSE)),"")</f>
        <v/>
      </c>
      <c r="D123">
        <f t="shared" ca="1" si="6"/>
        <v>0</v>
      </c>
      <c r="E123">
        <v>-11.5</v>
      </c>
      <c r="G123">
        <f t="shared" ca="1" si="10"/>
        <v>2025</v>
      </c>
      <c r="H123" s="139">
        <f t="shared" ca="1" si="11"/>
        <v>45778</v>
      </c>
      <c r="I123" t="str">
        <f ca="1">IFERROR(IF(VLOOKUP($H123,[1]Übersichtsblatt!$B$14:$E$24,2,FALSE)=0,"",VLOOKUP(H123,[1]Übersichtsblatt!$B$14:$E$24,2,FALSE)),"")</f>
        <v/>
      </c>
      <c r="J123">
        <f t="shared" ca="1" si="7"/>
        <v>0</v>
      </c>
      <c r="K123">
        <v>11.5</v>
      </c>
    </row>
    <row r="124" spans="1:11">
      <c r="A124">
        <f t="shared" ca="1" si="8"/>
        <v>2025</v>
      </c>
      <c r="B124" s="139">
        <f t="shared" ca="1" si="9"/>
        <v>45779</v>
      </c>
      <c r="C124" t="str">
        <f ca="1">IFERROR(IF(VLOOKUP($B124,[1]Übersichtsblatt!$B$64:$E$68,2,FALSE)=0,"",VLOOKUP($B124,[1]Übersichtsblatt!$B$64:$E$68,2,FALSE)),"")</f>
        <v/>
      </c>
      <c r="D124">
        <f t="shared" ca="1" si="6"/>
        <v>0</v>
      </c>
      <c r="E124">
        <v>-11.5</v>
      </c>
      <c r="G124">
        <f t="shared" ca="1" si="10"/>
        <v>2025</v>
      </c>
      <c r="H124" s="139">
        <f t="shared" ca="1" si="11"/>
        <v>45779</v>
      </c>
      <c r="I124" t="str">
        <f ca="1">IFERROR(IF(VLOOKUP($H124,[1]Übersichtsblatt!$B$14:$E$24,2,FALSE)=0,"",VLOOKUP(H124,[1]Übersichtsblatt!$B$14:$E$24,2,FALSE)),"")</f>
        <v/>
      </c>
      <c r="J124">
        <f t="shared" ca="1" si="7"/>
        <v>0</v>
      </c>
      <c r="K124">
        <v>11.5</v>
      </c>
    </row>
    <row r="125" spans="1:11">
      <c r="A125">
        <f t="shared" ca="1" si="8"/>
        <v>2025</v>
      </c>
      <c r="B125" s="139">
        <f t="shared" ca="1" si="9"/>
        <v>45780</v>
      </c>
      <c r="C125" t="str">
        <f ca="1">IFERROR(IF(VLOOKUP($B125,[1]Übersichtsblatt!$B$64:$E$68,2,FALSE)=0,"",VLOOKUP($B125,[1]Übersichtsblatt!$B$64:$E$68,2,FALSE)),"")</f>
        <v/>
      </c>
      <c r="D125">
        <f t="shared" ca="1" si="6"/>
        <v>0</v>
      </c>
      <c r="E125">
        <v>-11.5</v>
      </c>
      <c r="G125">
        <f t="shared" ca="1" si="10"/>
        <v>2025</v>
      </c>
      <c r="H125" s="139">
        <f t="shared" ca="1" si="11"/>
        <v>45780</v>
      </c>
      <c r="I125" t="str">
        <f ca="1">IFERROR(IF(VLOOKUP($H125,[1]Übersichtsblatt!$B$14:$E$24,2,FALSE)=0,"",VLOOKUP(H125,[1]Übersichtsblatt!$B$14:$E$24,2,FALSE)),"")</f>
        <v/>
      </c>
      <c r="J125">
        <f t="shared" ca="1" si="7"/>
        <v>0</v>
      </c>
      <c r="K125">
        <v>11.5</v>
      </c>
    </row>
    <row r="126" spans="1:11">
      <c r="A126">
        <f t="shared" ca="1" si="8"/>
        <v>2025</v>
      </c>
      <c r="B126" s="139">
        <f t="shared" ca="1" si="9"/>
        <v>45781</v>
      </c>
      <c r="C126" t="str">
        <f ca="1">IFERROR(IF(VLOOKUP($B126,[1]Übersichtsblatt!$B$64:$E$68,2,FALSE)=0,"",VLOOKUP($B126,[1]Übersichtsblatt!$B$64:$E$68,2,FALSE)),"")</f>
        <v/>
      </c>
      <c r="D126">
        <f t="shared" ca="1" si="6"/>
        <v>0</v>
      </c>
      <c r="E126">
        <v>-11.5</v>
      </c>
      <c r="G126">
        <f t="shared" ca="1" si="10"/>
        <v>2025</v>
      </c>
      <c r="H126" s="139">
        <f t="shared" ca="1" si="11"/>
        <v>45781</v>
      </c>
      <c r="I126" t="str">
        <f ca="1">IFERROR(IF(VLOOKUP($H126,[1]Übersichtsblatt!$B$14:$E$24,2,FALSE)=0,"",VLOOKUP(H126,[1]Übersichtsblatt!$B$14:$E$24,2,FALSE)),"")</f>
        <v/>
      </c>
      <c r="J126">
        <f t="shared" ca="1" si="7"/>
        <v>0</v>
      </c>
      <c r="K126">
        <v>11.5</v>
      </c>
    </row>
    <row r="127" spans="1:11">
      <c r="A127">
        <f t="shared" ca="1" si="8"/>
        <v>2025</v>
      </c>
      <c r="B127" s="139">
        <f t="shared" ca="1" si="9"/>
        <v>45782</v>
      </c>
      <c r="C127" t="str">
        <f ca="1">IFERROR(IF(VLOOKUP($B127,[1]Übersichtsblatt!$B$64:$E$68,2,FALSE)=0,"",VLOOKUP($B127,[1]Übersichtsblatt!$B$64:$E$68,2,FALSE)),"")</f>
        <v/>
      </c>
      <c r="D127">
        <f t="shared" ca="1" si="6"/>
        <v>0</v>
      </c>
      <c r="E127">
        <v>-11.5</v>
      </c>
      <c r="G127">
        <f t="shared" ca="1" si="10"/>
        <v>2025</v>
      </c>
      <c r="H127" s="139">
        <f t="shared" ca="1" si="11"/>
        <v>45782</v>
      </c>
      <c r="I127" t="str">
        <f ca="1">IFERROR(IF(VLOOKUP($H127,[1]Übersichtsblatt!$B$14:$E$24,2,FALSE)=0,"",VLOOKUP(H127,[1]Übersichtsblatt!$B$14:$E$24,2,FALSE)),"")</f>
        <v/>
      </c>
      <c r="J127">
        <f t="shared" ca="1" si="7"/>
        <v>0</v>
      </c>
      <c r="K127">
        <v>11.5</v>
      </c>
    </row>
    <row r="128" spans="1:11">
      <c r="A128">
        <f t="shared" ca="1" si="8"/>
        <v>2025</v>
      </c>
      <c r="B128" s="139">
        <f t="shared" ca="1" si="9"/>
        <v>45783</v>
      </c>
      <c r="C128" t="str">
        <f ca="1">IFERROR(IF(VLOOKUP($B128,[1]Übersichtsblatt!$B$64:$E$68,2,FALSE)=0,"",VLOOKUP($B128,[1]Übersichtsblatt!$B$64:$E$68,2,FALSE)),"")</f>
        <v/>
      </c>
      <c r="D128">
        <f t="shared" ca="1" si="6"/>
        <v>0</v>
      </c>
      <c r="E128">
        <v>-11.5</v>
      </c>
      <c r="G128">
        <f t="shared" ca="1" si="10"/>
        <v>2025</v>
      </c>
      <c r="H128" s="139">
        <f t="shared" ca="1" si="11"/>
        <v>45783</v>
      </c>
      <c r="I128" t="str">
        <f ca="1">IFERROR(IF(VLOOKUP($H128,[1]Übersichtsblatt!$B$14:$E$24,2,FALSE)=0,"",VLOOKUP(H128,[1]Übersichtsblatt!$B$14:$E$24,2,FALSE)),"")</f>
        <v/>
      </c>
      <c r="J128">
        <f t="shared" ca="1" si="7"/>
        <v>0</v>
      </c>
      <c r="K128">
        <v>11.5</v>
      </c>
    </row>
    <row r="129" spans="1:11">
      <c r="A129">
        <f t="shared" ca="1" si="8"/>
        <v>2025</v>
      </c>
      <c r="B129" s="139">
        <f t="shared" ca="1" si="9"/>
        <v>45784</v>
      </c>
      <c r="C129" t="str">
        <f ca="1">IFERROR(IF(VLOOKUP($B129,[1]Übersichtsblatt!$B$64:$E$68,2,FALSE)=0,"",VLOOKUP($B129,[1]Übersichtsblatt!$B$64:$E$68,2,FALSE)),"")</f>
        <v/>
      </c>
      <c r="D129">
        <f t="shared" ca="1" si="6"/>
        <v>0</v>
      </c>
      <c r="E129">
        <v>-11.5</v>
      </c>
      <c r="G129">
        <f t="shared" ca="1" si="10"/>
        <v>2025</v>
      </c>
      <c r="H129" s="139">
        <f t="shared" ca="1" si="11"/>
        <v>45784</v>
      </c>
      <c r="I129" t="str">
        <f ca="1">IFERROR(IF(VLOOKUP($H129,[1]Übersichtsblatt!$B$14:$E$24,2,FALSE)=0,"",VLOOKUP(H129,[1]Übersichtsblatt!$B$14:$E$24,2,FALSE)),"")</f>
        <v/>
      </c>
      <c r="J129">
        <f t="shared" ca="1" si="7"/>
        <v>0</v>
      </c>
      <c r="K129">
        <v>11.5</v>
      </c>
    </row>
    <row r="130" spans="1:11">
      <c r="A130">
        <f t="shared" ca="1" si="8"/>
        <v>2025</v>
      </c>
      <c r="B130" s="139">
        <f t="shared" ca="1" si="9"/>
        <v>45785</v>
      </c>
      <c r="C130" t="str">
        <f ca="1">IFERROR(IF(VLOOKUP($B130,[1]Übersichtsblatt!$B$64:$E$68,2,FALSE)=0,"",VLOOKUP($B130,[1]Übersichtsblatt!$B$64:$E$68,2,FALSE)),"")</f>
        <v/>
      </c>
      <c r="D130">
        <f t="shared" ca="1" si="6"/>
        <v>0</v>
      </c>
      <c r="E130">
        <v>-11.5</v>
      </c>
      <c r="G130">
        <f t="shared" ca="1" si="10"/>
        <v>2025</v>
      </c>
      <c r="H130" s="139">
        <f t="shared" ca="1" si="11"/>
        <v>45785</v>
      </c>
      <c r="I130" t="str">
        <f ca="1">IFERROR(IF(VLOOKUP($H130,[1]Übersichtsblatt!$B$14:$E$24,2,FALSE)=0,"",VLOOKUP(H130,[1]Übersichtsblatt!$B$14:$E$24,2,FALSE)),"")</f>
        <v/>
      </c>
      <c r="J130">
        <f t="shared" ca="1" si="7"/>
        <v>0</v>
      </c>
      <c r="K130">
        <v>11.5</v>
      </c>
    </row>
    <row r="131" spans="1:11">
      <c r="A131">
        <f t="shared" ca="1" si="8"/>
        <v>2025</v>
      </c>
      <c r="B131" s="139">
        <f t="shared" ca="1" si="9"/>
        <v>45786</v>
      </c>
      <c r="C131" t="str">
        <f ca="1">IFERROR(IF(VLOOKUP($B131,[1]Übersichtsblatt!$B$64:$E$68,2,FALSE)=0,"",VLOOKUP($B131,[1]Übersichtsblatt!$B$64:$E$68,2,FALSE)),"")</f>
        <v/>
      </c>
      <c r="D131">
        <f t="shared" ca="1" si="6"/>
        <v>0</v>
      </c>
      <c r="E131">
        <v>-11.5</v>
      </c>
      <c r="G131">
        <f t="shared" ca="1" si="10"/>
        <v>2025</v>
      </c>
      <c r="H131" s="139">
        <f t="shared" ca="1" si="11"/>
        <v>45786</v>
      </c>
      <c r="I131" t="str">
        <f ca="1">IFERROR(IF(VLOOKUP($H131,[1]Übersichtsblatt!$B$14:$E$24,2,FALSE)=0,"",VLOOKUP(H131,[1]Übersichtsblatt!$B$14:$E$24,2,FALSE)),"")</f>
        <v/>
      </c>
      <c r="J131">
        <f t="shared" ca="1" si="7"/>
        <v>0</v>
      </c>
      <c r="K131">
        <v>11.5</v>
      </c>
    </row>
    <row r="132" spans="1:11">
      <c r="A132">
        <f t="shared" ca="1" si="8"/>
        <v>2025</v>
      </c>
      <c r="B132" s="139">
        <f t="shared" ca="1" si="9"/>
        <v>45787</v>
      </c>
      <c r="C132" t="str">
        <f ca="1">IFERROR(IF(VLOOKUP($B132,[1]Übersichtsblatt!$B$64:$E$68,2,FALSE)=0,"",VLOOKUP($B132,[1]Übersichtsblatt!$B$64:$E$68,2,FALSE)),"")</f>
        <v/>
      </c>
      <c r="D132">
        <f t="shared" ref="D132:D195" ca="1" si="12">IF($C132="",0,$E132)</f>
        <v>0</v>
      </c>
      <c r="E132">
        <v>-11.5</v>
      </c>
      <c r="G132">
        <f t="shared" ca="1" si="10"/>
        <v>2025</v>
      </c>
      <c r="H132" s="139">
        <f t="shared" ca="1" si="11"/>
        <v>45787</v>
      </c>
      <c r="I132" t="str">
        <f ca="1">IFERROR(IF(VLOOKUP($H132,[1]Übersichtsblatt!$B$14:$E$24,2,FALSE)=0,"",VLOOKUP(H132,[1]Übersichtsblatt!$B$14:$E$24,2,FALSE)),"")</f>
        <v/>
      </c>
      <c r="J132">
        <f t="shared" ref="J132:J195" ca="1" si="13">IF($I132="",0,$K132)</f>
        <v>0</v>
      </c>
      <c r="K132">
        <v>11.5</v>
      </c>
    </row>
    <row r="133" spans="1:11">
      <c r="A133">
        <f t="shared" ref="A133:A196" ca="1" si="14">YEAR(B133)</f>
        <v>2025</v>
      </c>
      <c r="B133" s="139">
        <f t="shared" ref="B133:B196" ca="1" si="15">B132+1</f>
        <v>45788</v>
      </c>
      <c r="C133" t="str">
        <f ca="1">IFERROR(IF(VLOOKUP($B133,[1]Übersichtsblatt!$B$64:$E$68,2,FALSE)=0,"",VLOOKUP($B133,[1]Übersichtsblatt!$B$64:$E$68,2,FALSE)),"")</f>
        <v/>
      </c>
      <c r="D133">
        <f t="shared" ca="1" si="12"/>
        <v>0</v>
      </c>
      <c r="E133">
        <v>-11.5</v>
      </c>
      <c r="G133">
        <f t="shared" ref="G133:G196" ca="1" si="16">YEAR(H133)</f>
        <v>2025</v>
      </c>
      <c r="H133" s="139">
        <f t="shared" ref="H133:H196" ca="1" si="17">H132+1</f>
        <v>45788</v>
      </c>
      <c r="I133" t="str">
        <f ca="1">IFERROR(IF(VLOOKUP($H133,[1]Übersichtsblatt!$B$14:$E$24,2,FALSE)=0,"",VLOOKUP(H133,[1]Übersichtsblatt!$B$14:$E$24,2,FALSE)),"")</f>
        <v/>
      </c>
      <c r="J133">
        <f t="shared" ca="1" si="13"/>
        <v>0</v>
      </c>
      <c r="K133">
        <v>11.5</v>
      </c>
    </row>
    <row r="134" spans="1:11">
      <c r="A134">
        <f t="shared" ca="1" si="14"/>
        <v>2025</v>
      </c>
      <c r="B134" s="139">
        <f t="shared" ca="1" si="15"/>
        <v>45789</v>
      </c>
      <c r="C134" t="str">
        <f ca="1">IFERROR(IF(VLOOKUP($B134,[1]Übersichtsblatt!$B$64:$E$68,2,FALSE)=0,"",VLOOKUP($B134,[1]Übersichtsblatt!$B$64:$E$68,2,FALSE)),"")</f>
        <v/>
      </c>
      <c r="D134">
        <f t="shared" ca="1" si="12"/>
        <v>0</v>
      </c>
      <c r="E134">
        <v>-11.5</v>
      </c>
      <c r="G134">
        <f t="shared" ca="1" si="16"/>
        <v>2025</v>
      </c>
      <c r="H134" s="139">
        <f t="shared" ca="1" si="17"/>
        <v>45789</v>
      </c>
      <c r="I134" t="str">
        <f ca="1">IFERROR(IF(VLOOKUP($H134,[1]Übersichtsblatt!$B$14:$E$24,2,FALSE)=0,"",VLOOKUP(H134,[1]Übersichtsblatt!$B$14:$E$24,2,FALSE)),"")</f>
        <v/>
      </c>
      <c r="J134">
        <f t="shared" ca="1" si="13"/>
        <v>0</v>
      </c>
      <c r="K134">
        <v>11.5</v>
      </c>
    </row>
    <row r="135" spans="1:11">
      <c r="A135">
        <f t="shared" ca="1" si="14"/>
        <v>2025</v>
      </c>
      <c r="B135" s="139">
        <f t="shared" ca="1" si="15"/>
        <v>45790</v>
      </c>
      <c r="C135" t="str">
        <f ca="1">IFERROR(IF(VLOOKUP($B135,[1]Übersichtsblatt!$B$64:$E$68,2,FALSE)=0,"",VLOOKUP($B135,[1]Übersichtsblatt!$B$64:$E$68,2,FALSE)),"")</f>
        <v/>
      </c>
      <c r="D135">
        <f t="shared" ca="1" si="12"/>
        <v>0</v>
      </c>
      <c r="E135">
        <v>-11.5</v>
      </c>
      <c r="G135">
        <f t="shared" ca="1" si="16"/>
        <v>2025</v>
      </c>
      <c r="H135" s="139">
        <f t="shared" ca="1" si="17"/>
        <v>45790</v>
      </c>
      <c r="I135" t="str">
        <f ca="1">IFERROR(IF(VLOOKUP($H135,[1]Übersichtsblatt!$B$14:$E$24,2,FALSE)=0,"",VLOOKUP(H135,[1]Übersichtsblatt!$B$14:$E$24,2,FALSE)),"")</f>
        <v/>
      </c>
      <c r="J135">
        <f t="shared" ca="1" si="13"/>
        <v>0</v>
      </c>
      <c r="K135">
        <v>11.5</v>
      </c>
    </row>
    <row r="136" spans="1:11">
      <c r="A136">
        <f t="shared" ca="1" si="14"/>
        <v>2025</v>
      </c>
      <c r="B136" s="139">
        <f t="shared" ca="1" si="15"/>
        <v>45791</v>
      </c>
      <c r="C136" t="str">
        <f ca="1">IFERROR(IF(VLOOKUP($B136,[1]Übersichtsblatt!$B$64:$E$68,2,FALSE)=0,"",VLOOKUP($B136,[1]Übersichtsblatt!$B$64:$E$68,2,FALSE)),"")</f>
        <v/>
      </c>
      <c r="D136">
        <f t="shared" ca="1" si="12"/>
        <v>0</v>
      </c>
      <c r="E136">
        <v>-11.5</v>
      </c>
      <c r="G136">
        <f t="shared" ca="1" si="16"/>
        <v>2025</v>
      </c>
      <c r="H136" s="139">
        <f t="shared" ca="1" si="17"/>
        <v>45791</v>
      </c>
      <c r="I136" t="str">
        <f ca="1">IFERROR(IF(VLOOKUP($H136,[1]Übersichtsblatt!$B$14:$E$24,2,FALSE)=0,"",VLOOKUP(H136,[1]Übersichtsblatt!$B$14:$E$24,2,FALSE)),"")</f>
        <v/>
      </c>
      <c r="J136">
        <f t="shared" ca="1" si="13"/>
        <v>0</v>
      </c>
      <c r="K136">
        <v>11.5</v>
      </c>
    </row>
    <row r="137" spans="1:11">
      <c r="A137">
        <f t="shared" ca="1" si="14"/>
        <v>2025</v>
      </c>
      <c r="B137" s="139">
        <f t="shared" ca="1" si="15"/>
        <v>45792</v>
      </c>
      <c r="C137" t="str">
        <f ca="1">IFERROR(IF(VLOOKUP($B137,[1]Übersichtsblatt!$B$64:$E$68,2,FALSE)=0,"",VLOOKUP($B137,[1]Übersichtsblatt!$B$64:$E$68,2,FALSE)),"")</f>
        <v/>
      </c>
      <c r="D137">
        <f t="shared" ca="1" si="12"/>
        <v>0</v>
      </c>
      <c r="E137">
        <v>-11.5</v>
      </c>
      <c r="G137">
        <f t="shared" ca="1" si="16"/>
        <v>2025</v>
      </c>
      <c r="H137" s="139">
        <f t="shared" ca="1" si="17"/>
        <v>45792</v>
      </c>
      <c r="I137" t="str">
        <f ca="1">IFERROR(IF(VLOOKUP($H137,[1]Übersichtsblatt!$B$14:$E$24,2,FALSE)=0,"",VLOOKUP(H137,[1]Übersichtsblatt!$B$14:$E$24,2,FALSE)),"")</f>
        <v/>
      </c>
      <c r="J137">
        <f t="shared" ca="1" si="13"/>
        <v>0</v>
      </c>
      <c r="K137">
        <v>11.5</v>
      </c>
    </row>
    <row r="138" spans="1:11">
      <c r="A138">
        <f t="shared" ca="1" si="14"/>
        <v>2025</v>
      </c>
      <c r="B138" s="139">
        <f t="shared" ca="1" si="15"/>
        <v>45793</v>
      </c>
      <c r="C138" t="str">
        <f ca="1">IFERROR(IF(VLOOKUP($B138,[1]Übersichtsblatt!$B$64:$E$68,2,FALSE)=0,"",VLOOKUP($B138,[1]Übersichtsblatt!$B$64:$E$68,2,FALSE)),"")</f>
        <v/>
      </c>
      <c r="D138">
        <f t="shared" ca="1" si="12"/>
        <v>0</v>
      </c>
      <c r="E138">
        <v>-11.5</v>
      </c>
      <c r="G138">
        <f t="shared" ca="1" si="16"/>
        <v>2025</v>
      </c>
      <c r="H138" s="139">
        <f t="shared" ca="1" si="17"/>
        <v>45793</v>
      </c>
      <c r="I138" t="str">
        <f ca="1">IFERROR(IF(VLOOKUP($H138,[1]Übersichtsblatt!$B$14:$E$24,2,FALSE)=0,"",VLOOKUP(H138,[1]Übersichtsblatt!$B$14:$E$24,2,FALSE)),"")</f>
        <v/>
      </c>
      <c r="J138">
        <f t="shared" ca="1" si="13"/>
        <v>0</v>
      </c>
      <c r="K138">
        <v>11.5</v>
      </c>
    </row>
    <row r="139" spans="1:11">
      <c r="A139">
        <f t="shared" ca="1" si="14"/>
        <v>2025</v>
      </c>
      <c r="B139" s="139">
        <f t="shared" ca="1" si="15"/>
        <v>45794</v>
      </c>
      <c r="C139" t="str">
        <f ca="1">IFERROR(IF(VLOOKUP($B139,[1]Übersichtsblatt!$B$64:$E$68,2,FALSE)=0,"",VLOOKUP($B139,[1]Übersichtsblatt!$B$64:$E$68,2,FALSE)),"")</f>
        <v/>
      </c>
      <c r="D139">
        <f t="shared" ca="1" si="12"/>
        <v>0</v>
      </c>
      <c r="E139">
        <v>-11.5</v>
      </c>
      <c r="G139">
        <f t="shared" ca="1" si="16"/>
        <v>2025</v>
      </c>
      <c r="H139" s="139">
        <f t="shared" ca="1" si="17"/>
        <v>45794</v>
      </c>
      <c r="I139" t="str">
        <f ca="1">IFERROR(IF(VLOOKUP($H139,[1]Übersichtsblatt!$B$14:$E$24,2,FALSE)=0,"",VLOOKUP(H139,[1]Übersichtsblatt!$B$14:$E$24,2,FALSE)),"")</f>
        <v/>
      </c>
      <c r="J139">
        <f t="shared" ca="1" si="13"/>
        <v>0</v>
      </c>
      <c r="K139">
        <v>11.5</v>
      </c>
    </row>
    <row r="140" spans="1:11">
      <c r="A140">
        <f t="shared" ca="1" si="14"/>
        <v>2025</v>
      </c>
      <c r="B140" s="139">
        <f t="shared" ca="1" si="15"/>
        <v>45795</v>
      </c>
      <c r="C140" t="str">
        <f ca="1">IFERROR(IF(VLOOKUP($B140,[1]Übersichtsblatt!$B$64:$E$68,2,FALSE)=0,"",VLOOKUP($B140,[1]Übersichtsblatt!$B$64:$E$68,2,FALSE)),"")</f>
        <v/>
      </c>
      <c r="D140">
        <f t="shared" ca="1" si="12"/>
        <v>0</v>
      </c>
      <c r="E140">
        <v>-11.5</v>
      </c>
      <c r="G140">
        <f t="shared" ca="1" si="16"/>
        <v>2025</v>
      </c>
      <c r="H140" s="139">
        <f t="shared" ca="1" si="17"/>
        <v>45795</v>
      </c>
      <c r="I140" t="str">
        <f ca="1">IFERROR(IF(VLOOKUP($H140,[1]Übersichtsblatt!$B$14:$E$24,2,FALSE)=0,"",VLOOKUP(H140,[1]Übersichtsblatt!$B$14:$E$24,2,FALSE)),"")</f>
        <v/>
      </c>
      <c r="J140">
        <f t="shared" ca="1" si="13"/>
        <v>0</v>
      </c>
      <c r="K140">
        <v>11.5</v>
      </c>
    </row>
    <row r="141" spans="1:11">
      <c r="A141">
        <f t="shared" ca="1" si="14"/>
        <v>2025</v>
      </c>
      <c r="B141" s="139">
        <f t="shared" ca="1" si="15"/>
        <v>45796</v>
      </c>
      <c r="C141" t="str">
        <f ca="1">IFERROR(IF(VLOOKUP($B141,[1]Übersichtsblatt!$B$64:$E$68,2,FALSE)=0,"",VLOOKUP($B141,[1]Übersichtsblatt!$B$64:$E$68,2,FALSE)),"")</f>
        <v/>
      </c>
      <c r="D141">
        <f t="shared" ca="1" si="12"/>
        <v>0</v>
      </c>
      <c r="E141">
        <v>-11.5</v>
      </c>
      <c r="G141">
        <f t="shared" ca="1" si="16"/>
        <v>2025</v>
      </c>
      <c r="H141" s="139">
        <f t="shared" ca="1" si="17"/>
        <v>45796</v>
      </c>
      <c r="I141" t="str">
        <f ca="1">IFERROR(IF(VLOOKUP($H141,[1]Übersichtsblatt!$B$14:$E$24,2,FALSE)=0,"",VLOOKUP(H141,[1]Übersichtsblatt!$B$14:$E$24,2,FALSE)),"")</f>
        <v/>
      </c>
      <c r="J141">
        <f t="shared" ca="1" si="13"/>
        <v>0</v>
      </c>
      <c r="K141">
        <v>11.5</v>
      </c>
    </row>
    <row r="142" spans="1:11">
      <c r="A142">
        <f t="shared" ca="1" si="14"/>
        <v>2025</v>
      </c>
      <c r="B142" s="139">
        <f t="shared" ca="1" si="15"/>
        <v>45797</v>
      </c>
      <c r="C142" t="str">
        <f ca="1">IFERROR(IF(VLOOKUP($B142,[1]Übersichtsblatt!$B$64:$E$68,2,FALSE)=0,"",VLOOKUP($B142,[1]Übersichtsblatt!$B$64:$E$68,2,FALSE)),"")</f>
        <v/>
      </c>
      <c r="D142">
        <f t="shared" ca="1" si="12"/>
        <v>0</v>
      </c>
      <c r="E142">
        <v>-11.5</v>
      </c>
      <c r="G142">
        <f t="shared" ca="1" si="16"/>
        <v>2025</v>
      </c>
      <c r="H142" s="139">
        <f t="shared" ca="1" si="17"/>
        <v>45797</v>
      </c>
      <c r="I142" t="str">
        <f ca="1">IFERROR(IF(VLOOKUP($H142,[1]Übersichtsblatt!$B$14:$E$24,2,FALSE)=0,"",VLOOKUP(H142,[1]Übersichtsblatt!$B$14:$E$24,2,FALSE)),"")</f>
        <v/>
      </c>
      <c r="J142">
        <f t="shared" ca="1" si="13"/>
        <v>0</v>
      </c>
      <c r="K142">
        <v>11.5</v>
      </c>
    </row>
    <row r="143" spans="1:11">
      <c r="A143">
        <f t="shared" ca="1" si="14"/>
        <v>2025</v>
      </c>
      <c r="B143" s="139">
        <f t="shared" ca="1" si="15"/>
        <v>45798</v>
      </c>
      <c r="C143" t="str">
        <f ca="1">IFERROR(IF(VLOOKUP($B143,[1]Übersichtsblatt!$B$64:$E$68,2,FALSE)=0,"",VLOOKUP($B143,[1]Übersichtsblatt!$B$64:$E$68,2,FALSE)),"")</f>
        <v/>
      </c>
      <c r="D143">
        <f t="shared" ca="1" si="12"/>
        <v>0</v>
      </c>
      <c r="E143">
        <v>-11.5</v>
      </c>
      <c r="G143">
        <f t="shared" ca="1" si="16"/>
        <v>2025</v>
      </c>
      <c r="H143" s="139">
        <f t="shared" ca="1" si="17"/>
        <v>45798</v>
      </c>
      <c r="I143" t="str">
        <f ca="1">IFERROR(IF(VLOOKUP($H143,[1]Übersichtsblatt!$B$14:$E$24,2,FALSE)=0,"",VLOOKUP(H143,[1]Übersichtsblatt!$B$14:$E$24,2,FALSE)),"")</f>
        <v/>
      </c>
      <c r="J143">
        <f t="shared" ca="1" si="13"/>
        <v>0</v>
      </c>
      <c r="K143">
        <v>11.5</v>
      </c>
    </row>
    <row r="144" spans="1:11">
      <c r="A144">
        <f t="shared" ca="1" si="14"/>
        <v>2025</v>
      </c>
      <c r="B144" s="139">
        <f t="shared" ca="1" si="15"/>
        <v>45799</v>
      </c>
      <c r="C144" t="str">
        <f ca="1">IFERROR(IF(VLOOKUP($B144,[1]Übersichtsblatt!$B$64:$E$68,2,FALSE)=0,"",VLOOKUP($B144,[1]Übersichtsblatt!$B$64:$E$68,2,FALSE)),"")</f>
        <v/>
      </c>
      <c r="D144">
        <f t="shared" ca="1" si="12"/>
        <v>0</v>
      </c>
      <c r="E144">
        <v>-11.5</v>
      </c>
      <c r="G144">
        <f t="shared" ca="1" si="16"/>
        <v>2025</v>
      </c>
      <c r="H144" s="139">
        <f t="shared" ca="1" si="17"/>
        <v>45799</v>
      </c>
      <c r="I144" t="str">
        <f ca="1">IFERROR(IF(VLOOKUP($H144,[1]Übersichtsblatt!$B$14:$E$24,2,FALSE)=0,"",VLOOKUP(H144,[1]Übersichtsblatt!$B$14:$E$24,2,FALSE)),"")</f>
        <v/>
      </c>
      <c r="J144">
        <f t="shared" ca="1" si="13"/>
        <v>0</v>
      </c>
      <c r="K144">
        <v>11.5</v>
      </c>
    </row>
    <row r="145" spans="1:11">
      <c r="A145">
        <f t="shared" ca="1" si="14"/>
        <v>2025</v>
      </c>
      <c r="B145" s="139">
        <f t="shared" ca="1" si="15"/>
        <v>45800</v>
      </c>
      <c r="C145" t="str">
        <f ca="1">IFERROR(IF(VLOOKUP($B145,[1]Übersichtsblatt!$B$64:$E$68,2,FALSE)=0,"",VLOOKUP($B145,[1]Übersichtsblatt!$B$64:$E$68,2,FALSE)),"")</f>
        <v/>
      </c>
      <c r="D145">
        <f t="shared" ca="1" si="12"/>
        <v>0</v>
      </c>
      <c r="E145">
        <v>-11.5</v>
      </c>
      <c r="G145">
        <f t="shared" ca="1" si="16"/>
        <v>2025</v>
      </c>
      <c r="H145" s="139">
        <f t="shared" ca="1" si="17"/>
        <v>45800</v>
      </c>
      <c r="I145" t="str">
        <f ca="1">IFERROR(IF(VLOOKUP($H145,[1]Übersichtsblatt!$B$14:$E$24,2,FALSE)=0,"",VLOOKUP(H145,[1]Übersichtsblatt!$B$14:$E$24,2,FALSE)),"")</f>
        <v/>
      </c>
      <c r="J145">
        <f t="shared" ca="1" si="13"/>
        <v>0</v>
      </c>
      <c r="K145">
        <v>11.5</v>
      </c>
    </row>
    <row r="146" spans="1:11">
      <c r="A146">
        <f t="shared" ca="1" si="14"/>
        <v>2025</v>
      </c>
      <c r="B146" s="139">
        <f t="shared" ca="1" si="15"/>
        <v>45801</v>
      </c>
      <c r="C146" t="str">
        <f ca="1">IFERROR(IF(VLOOKUP($B146,[1]Übersichtsblatt!$B$64:$E$68,2,FALSE)=0,"",VLOOKUP($B146,[1]Übersichtsblatt!$B$64:$E$68,2,FALSE)),"")</f>
        <v/>
      </c>
      <c r="D146">
        <f t="shared" ca="1" si="12"/>
        <v>0</v>
      </c>
      <c r="E146">
        <v>-11.5</v>
      </c>
      <c r="G146">
        <f t="shared" ca="1" si="16"/>
        <v>2025</v>
      </c>
      <c r="H146" s="139">
        <f t="shared" ca="1" si="17"/>
        <v>45801</v>
      </c>
      <c r="I146" t="str">
        <f ca="1">IFERROR(IF(VLOOKUP($H146,[1]Übersichtsblatt!$B$14:$E$24,2,FALSE)=0,"",VLOOKUP(H146,[1]Übersichtsblatt!$B$14:$E$24,2,FALSE)),"")</f>
        <v/>
      </c>
      <c r="J146">
        <f t="shared" ca="1" si="13"/>
        <v>0</v>
      </c>
      <c r="K146">
        <v>11.5</v>
      </c>
    </row>
    <row r="147" spans="1:11">
      <c r="A147">
        <f t="shared" ca="1" si="14"/>
        <v>2025</v>
      </c>
      <c r="B147" s="139">
        <f t="shared" ca="1" si="15"/>
        <v>45802</v>
      </c>
      <c r="C147" t="str">
        <f ca="1">IFERROR(IF(VLOOKUP($B147,[1]Übersichtsblatt!$B$64:$E$68,2,FALSE)=0,"",VLOOKUP($B147,[1]Übersichtsblatt!$B$64:$E$68,2,FALSE)),"")</f>
        <v/>
      </c>
      <c r="D147">
        <f t="shared" ca="1" si="12"/>
        <v>0</v>
      </c>
      <c r="E147">
        <v>-11.5</v>
      </c>
      <c r="G147">
        <f t="shared" ca="1" si="16"/>
        <v>2025</v>
      </c>
      <c r="H147" s="139">
        <f t="shared" ca="1" si="17"/>
        <v>45802</v>
      </c>
      <c r="I147" t="str">
        <f ca="1">IFERROR(IF(VLOOKUP($H147,[1]Übersichtsblatt!$B$14:$E$24,2,FALSE)=0,"",VLOOKUP(H147,[1]Übersichtsblatt!$B$14:$E$24,2,FALSE)),"")</f>
        <v/>
      </c>
      <c r="J147">
        <f t="shared" ca="1" si="13"/>
        <v>0</v>
      </c>
      <c r="K147">
        <v>11.5</v>
      </c>
    </row>
    <row r="148" spans="1:11">
      <c r="A148">
        <f t="shared" ca="1" si="14"/>
        <v>2025</v>
      </c>
      <c r="B148" s="139">
        <f t="shared" ca="1" si="15"/>
        <v>45803</v>
      </c>
      <c r="C148" t="str">
        <f ca="1">IFERROR(IF(VLOOKUP($B148,[1]Übersichtsblatt!$B$64:$E$68,2,FALSE)=0,"",VLOOKUP($B148,[1]Übersichtsblatt!$B$64:$E$68,2,FALSE)),"")</f>
        <v/>
      </c>
      <c r="D148">
        <f t="shared" ca="1" si="12"/>
        <v>0</v>
      </c>
      <c r="E148">
        <v>-11.5</v>
      </c>
      <c r="G148">
        <f t="shared" ca="1" si="16"/>
        <v>2025</v>
      </c>
      <c r="H148" s="139">
        <f t="shared" ca="1" si="17"/>
        <v>45803</v>
      </c>
      <c r="I148" t="str">
        <f ca="1">IFERROR(IF(VLOOKUP($H148,[1]Übersichtsblatt!$B$14:$E$24,2,FALSE)=0,"",VLOOKUP(H148,[1]Übersichtsblatt!$B$14:$E$24,2,FALSE)),"")</f>
        <v/>
      </c>
      <c r="J148">
        <f t="shared" ca="1" si="13"/>
        <v>0</v>
      </c>
      <c r="K148">
        <v>11.5</v>
      </c>
    </row>
    <row r="149" spans="1:11">
      <c r="A149">
        <f t="shared" ca="1" si="14"/>
        <v>2025</v>
      </c>
      <c r="B149" s="139">
        <f t="shared" ca="1" si="15"/>
        <v>45804</v>
      </c>
      <c r="C149" t="str">
        <f ca="1">IFERROR(IF(VLOOKUP($B149,[1]Übersichtsblatt!$B$64:$E$68,2,FALSE)=0,"",VLOOKUP($B149,[1]Übersichtsblatt!$B$64:$E$68,2,FALSE)),"")</f>
        <v/>
      </c>
      <c r="D149">
        <f t="shared" ca="1" si="12"/>
        <v>0</v>
      </c>
      <c r="E149">
        <v>-11.5</v>
      </c>
      <c r="G149">
        <f t="shared" ca="1" si="16"/>
        <v>2025</v>
      </c>
      <c r="H149" s="139">
        <f t="shared" ca="1" si="17"/>
        <v>45804</v>
      </c>
      <c r="I149" t="str">
        <f ca="1">IFERROR(IF(VLOOKUP($H149,[1]Übersichtsblatt!$B$14:$E$24,2,FALSE)=0,"",VLOOKUP(H149,[1]Übersichtsblatt!$B$14:$E$24,2,FALSE)),"")</f>
        <v/>
      </c>
      <c r="J149">
        <f t="shared" ca="1" si="13"/>
        <v>0</v>
      </c>
      <c r="K149">
        <v>11.5</v>
      </c>
    </row>
    <row r="150" spans="1:11">
      <c r="A150">
        <f t="shared" ca="1" si="14"/>
        <v>2025</v>
      </c>
      <c r="B150" s="139">
        <f t="shared" ca="1" si="15"/>
        <v>45805</v>
      </c>
      <c r="C150" t="str">
        <f ca="1">IFERROR(IF(VLOOKUP($B150,[1]Übersichtsblatt!$B$64:$E$68,2,FALSE)=0,"",VLOOKUP($B150,[1]Übersichtsblatt!$B$64:$E$68,2,FALSE)),"")</f>
        <v/>
      </c>
      <c r="D150">
        <f t="shared" ca="1" si="12"/>
        <v>0</v>
      </c>
      <c r="E150">
        <v>-11.5</v>
      </c>
      <c r="G150">
        <f t="shared" ca="1" si="16"/>
        <v>2025</v>
      </c>
      <c r="H150" s="139">
        <f t="shared" ca="1" si="17"/>
        <v>45805</v>
      </c>
      <c r="I150" t="str">
        <f ca="1">IFERROR(IF(VLOOKUP($H150,[1]Übersichtsblatt!$B$14:$E$24,2,FALSE)=0,"",VLOOKUP(H150,[1]Übersichtsblatt!$B$14:$E$24,2,FALSE)),"")</f>
        <v/>
      </c>
      <c r="J150">
        <f t="shared" ca="1" si="13"/>
        <v>0</v>
      </c>
      <c r="K150">
        <v>11.5</v>
      </c>
    </row>
    <row r="151" spans="1:11">
      <c r="A151">
        <f t="shared" ca="1" si="14"/>
        <v>2025</v>
      </c>
      <c r="B151" s="139">
        <f t="shared" ca="1" si="15"/>
        <v>45806</v>
      </c>
      <c r="C151" t="str">
        <f ca="1">IFERROR(IF(VLOOKUP($B151,[1]Übersichtsblatt!$B$64:$E$68,2,FALSE)=0,"",VLOOKUP($B151,[1]Übersichtsblatt!$B$64:$E$68,2,FALSE)),"")</f>
        <v/>
      </c>
      <c r="D151">
        <f t="shared" ca="1" si="12"/>
        <v>0</v>
      </c>
      <c r="E151">
        <v>-11.5</v>
      </c>
      <c r="G151">
        <f t="shared" ca="1" si="16"/>
        <v>2025</v>
      </c>
      <c r="H151" s="139">
        <f t="shared" ca="1" si="17"/>
        <v>45806</v>
      </c>
      <c r="I151" t="str">
        <f ca="1">IFERROR(IF(VLOOKUP($H151,[1]Übersichtsblatt!$B$14:$E$24,2,FALSE)=0,"",VLOOKUP(H151,[1]Übersichtsblatt!$B$14:$E$24,2,FALSE)),"")</f>
        <v/>
      </c>
      <c r="J151">
        <f t="shared" ca="1" si="13"/>
        <v>0</v>
      </c>
      <c r="K151">
        <v>11.5</v>
      </c>
    </row>
    <row r="152" spans="1:11">
      <c r="A152">
        <f t="shared" ca="1" si="14"/>
        <v>2025</v>
      </c>
      <c r="B152" s="139">
        <f t="shared" ca="1" si="15"/>
        <v>45807</v>
      </c>
      <c r="C152" t="str">
        <f ca="1">IFERROR(IF(VLOOKUP($B152,[1]Übersichtsblatt!$B$64:$E$68,2,FALSE)=0,"",VLOOKUP($B152,[1]Übersichtsblatt!$B$64:$E$68,2,FALSE)),"")</f>
        <v/>
      </c>
      <c r="D152">
        <f t="shared" ca="1" si="12"/>
        <v>0</v>
      </c>
      <c r="E152">
        <v>-11.5</v>
      </c>
      <c r="G152">
        <f t="shared" ca="1" si="16"/>
        <v>2025</v>
      </c>
      <c r="H152" s="139">
        <f t="shared" ca="1" si="17"/>
        <v>45807</v>
      </c>
      <c r="I152" t="str">
        <f ca="1">IFERROR(IF(VLOOKUP($H152,[1]Übersichtsblatt!$B$14:$E$24,2,FALSE)=0,"",VLOOKUP(H152,[1]Übersichtsblatt!$B$14:$E$24,2,FALSE)),"")</f>
        <v/>
      </c>
      <c r="J152">
        <f t="shared" ca="1" si="13"/>
        <v>0</v>
      </c>
      <c r="K152">
        <v>11.5</v>
      </c>
    </row>
    <row r="153" spans="1:11">
      <c r="A153">
        <f t="shared" ca="1" si="14"/>
        <v>2025</v>
      </c>
      <c r="B153" s="139">
        <f t="shared" ca="1" si="15"/>
        <v>45808</v>
      </c>
      <c r="C153" t="str">
        <f ca="1">IFERROR(IF(VLOOKUP($B153,[1]Übersichtsblatt!$B$64:$E$68,2,FALSE)=0,"",VLOOKUP($B153,[1]Übersichtsblatt!$B$64:$E$68,2,FALSE)),"")</f>
        <v/>
      </c>
      <c r="D153">
        <f t="shared" ca="1" si="12"/>
        <v>0</v>
      </c>
      <c r="E153">
        <v>-11.5</v>
      </c>
      <c r="G153">
        <f t="shared" ca="1" si="16"/>
        <v>2025</v>
      </c>
      <c r="H153" s="139">
        <f t="shared" ca="1" si="17"/>
        <v>45808</v>
      </c>
      <c r="I153" t="str">
        <f ca="1">IFERROR(IF(VLOOKUP($H153,[1]Übersichtsblatt!$B$14:$E$24,2,FALSE)=0,"",VLOOKUP(H153,[1]Übersichtsblatt!$B$14:$E$24,2,FALSE)),"")</f>
        <v/>
      </c>
      <c r="J153">
        <f t="shared" ca="1" si="13"/>
        <v>0</v>
      </c>
      <c r="K153">
        <v>11.5</v>
      </c>
    </row>
    <row r="154" spans="1:11">
      <c r="A154">
        <f t="shared" ca="1" si="14"/>
        <v>2025</v>
      </c>
      <c r="B154" s="139">
        <f t="shared" ca="1" si="15"/>
        <v>45809</v>
      </c>
      <c r="C154" t="str">
        <f ca="1">IFERROR(IF(VLOOKUP($B154,[1]Übersichtsblatt!$B$64:$E$68,2,FALSE)=0,"",VLOOKUP($B154,[1]Übersichtsblatt!$B$64:$E$68,2,FALSE)),"")</f>
        <v/>
      </c>
      <c r="D154">
        <f t="shared" ca="1" si="12"/>
        <v>0</v>
      </c>
      <c r="E154">
        <v>-4.5</v>
      </c>
      <c r="G154">
        <f t="shared" ca="1" si="16"/>
        <v>2025</v>
      </c>
      <c r="H154" s="139">
        <f t="shared" ca="1" si="17"/>
        <v>45809</v>
      </c>
      <c r="I154" t="str">
        <f ca="1">IFERROR(IF(VLOOKUP($H154,[1]Übersichtsblatt!$B$14:$E$24,2,FALSE)=0,"",VLOOKUP(H154,[1]Übersichtsblatt!$B$14:$E$24,2,FALSE)),"")</f>
        <v/>
      </c>
      <c r="J154">
        <f t="shared" ca="1" si="13"/>
        <v>0</v>
      </c>
      <c r="K154">
        <v>4.5</v>
      </c>
    </row>
    <row r="155" spans="1:11">
      <c r="A155">
        <f t="shared" ca="1" si="14"/>
        <v>2025</v>
      </c>
      <c r="B155" s="139">
        <f t="shared" ca="1" si="15"/>
        <v>45810</v>
      </c>
      <c r="C155" t="str">
        <f ca="1">IFERROR(IF(VLOOKUP($B155,[1]Übersichtsblatt!$B$64:$E$68,2,FALSE)=0,"",VLOOKUP($B155,[1]Übersichtsblatt!$B$64:$E$68,2,FALSE)),"")</f>
        <v/>
      </c>
      <c r="D155">
        <f t="shared" ca="1" si="12"/>
        <v>0</v>
      </c>
      <c r="E155">
        <v>-4.5</v>
      </c>
      <c r="G155">
        <f t="shared" ca="1" si="16"/>
        <v>2025</v>
      </c>
      <c r="H155" s="139">
        <f t="shared" ca="1" si="17"/>
        <v>45810</v>
      </c>
      <c r="I155" t="str">
        <f ca="1">IFERROR(IF(VLOOKUP($H155,[1]Übersichtsblatt!$B$14:$E$24,2,FALSE)=0,"",VLOOKUP(H155,[1]Übersichtsblatt!$B$14:$E$24,2,FALSE)),"")</f>
        <v/>
      </c>
      <c r="J155">
        <f t="shared" ca="1" si="13"/>
        <v>0</v>
      </c>
      <c r="K155">
        <v>4.5</v>
      </c>
    </row>
    <row r="156" spans="1:11">
      <c r="A156">
        <f t="shared" ca="1" si="14"/>
        <v>2025</v>
      </c>
      <c r="B156" s="139">
        <f t="shared" ca="1" si="15"/>
        <v>45811</v>
      </c>
      <c r="C156" t="str">
        <f ca="1">IFERROR(IF(VLOOKUP($B156,[1]Übersichtsblatt!$B$64:$E$68,2,FALSE)=0,"",VLOOKUP($B156,[1]Übersichtsblatt!$B$64:$E$68,2,FALSE)),"")</f>
        <v/>
      </c>
      <c r="D156">
        <f t="shared" ca="1" si="12"/>
        <v>0</v>
      </c>
      <c r="E156">
        <v>-4.5</v>
      </c>
      <c r="G156">
        <f t="shared" ca="1" si="16"/>
        <v>2025</v>
      </c>
      <c r="H156" s="139">
        <f t="shared" ca="1" si="17"/>
        <v>45811</v>
      </c>
      <c r="I156" t="str">
        <f ca="1">IFERROR(IF(VLOOKUP($H156,[1]Übersichtsblatt!$B$14:$E$24,2,FALSE)=0,"",VLOOKUP(H156,[1]Übersichtsblatt!$B$14:$E$24,2,FALSE)),"")</f>
        <v/>
      </c>
      <c r="J156">
        <f t="shared" ca="1" si="13"/>
        <v>0</v>
      </c>
      <c r="K156">
        <v>4.5</v>
      </c>
    </row>
    <row r="157" spans="1:11">
      <c r="A157">
        <f t="shared" ca="1" si="14"/>
        <v>2025</v>
      </c>
      <c r="B157" s="139">
        <f t="shared" ca="1" si="15"/>
        <v>45812</v>
      </c>
      <c r="C157" t="str">
        <f ca="1">IFERROR(IF(VLOOKUP($B157,[1]Übersichtsblatt!$B$64:$E$68,2,FALSE)=0,"",VLOOKUP($B157,[1]Übersichtsblatt!$B$64:$E$68,2,FALSE)),"")</f>
        <v/>
      </c>
      <c r="D157">
        <f t="shared" ca="1" si="12"/>
        <v>0</v>
      </c>
      <c r="E157">
        <v>-4.5</v>
      </c>
      <c r="G157">
        <f t="shared" ca="1" si="16"/>
        <v>2025</v>
      </c>
      <c r="H157" s="139">
        <f t="shared" ca="1" si="17"/>
        <v>45812</v>
      </c>
      <c r="I157" t="str">
        <f ca="1">IFERROR(IF(VLOOKUP($H157,[1]Übersichtsblatt!$B$14:$E$24,2,FALSE)=0,"",VLOOKUP(H157,[1]Übersichtsblatt!$B$14:$E$24,2,FALSE)),"")</f>
        <v/>
      </c>
      <c r="J157">
        <f t="shared" ca="1" si="13"/>
        <v>0</v>
      </c>
      <c r="K157">
        <v>4.5</v>
      </c>
    </row>
    <row r="158" spans="1:11">
      <c r="A158">
        <f t="shared" ca="1" si="14"/>
        <v>2025</v>
      </c>
      <c r="B158" s="139">
        <f t="shared" ca="1" si="15"/>
        <v>45813</v>
      </c>
      <c r="C158" t="str">
        <f ca="1">IFERROR(IF(VLOOKUP($B158,[1]Übersichtsblatt!$B$64:$E$68,2,FALSE)=0,"",VLOOKUP($B158,[1]Übersichtsblatt!$B$64:$E$68,2,FALSE)),"")</f>
        <v/>
      </c>
      <c r="D158">
        <f t="shared" ca="1" si="12"/>
        <v>0</v>
      </c>
      <c r="E158">
        <v>-4.5</v>
      </c>
      <c r="G158">
        <f t="shared" ca="1" si="16"/>
        <v>2025</v>
      </c>
      <c r="H158" s="139">
        <f t="shared" ca="1" si="17"/>
        <v>45813</v>
      </c>
      <c r="I158" t="str">
        <f ca="1">IFERROR(IF(VLOOKUP($H158,[1]Übersichtsblatt!$B$14:$E$24,2,FALSE)=0,"",VLOOKUP(H158,[1]Übersichtsblatt!$B$14:$E$24,2,FALSE)),"")</f>
        <v/>
      </c>
      <c r="J158">
        <f t="shared" ca="1" si="13"/>
        <v>0</v>
      </c>
      <c r="K158">
        <v>4.5</v>
      </c>
    </row>
    <row r="159" spans="1:11">
      <c r="A159">
        <f t="shared" ca="1" si="14"/>
        <v>2025</v>
      </c>
      <c r="B159" s="139">
        <f t="shared" ca="1" si="15"/>
        <v>45814</v>
      </c>
      <c r="C159" t="str">
        <f ca="1">IFERROR(IF(VLOOKUP($B159,[1]Übersichtsblatt!$B$64:$E$68,2,FALSE)=0,"",VLOOKUP($B159,[1]Übersichtsblatt!$B$64:$E$68,2,FALSE)),"")</f>
        <v/>
      </c>
      <c r="D159">
        <f t="shared" ca="1" si="12"/>
        <v>0</v>
      </c>
      <c r="E159">
        <v>-4.5</v>
      </c>
      <c r="G159">
        <f t="shared" ca="1" si="16"/>
        <v>2025</v>
      </c>
      <c r="H159" s="139">
        <f t="shared" ca="1" si="17"/>
        <v>45814</v>
      </c>
      <c r="I159" t="str">
        <f ca="1">IFERROR(IF(VLOOKUP($H159,[1]Übersichtsblatt!$B$14:$E$24,2,FALSE)=0,"",VLOOKUP(H159,[1]Übersichtsblatt!$B$14:$E$24,2,FALSE)),"")</f>
        <v/>
      </c>
      <c r="J159">
        <f t="shared" ca="1" si="13"/>
        <v>0</v>
      </c>
      <c r="K159">
        <v>4.5</v>
      </c>
    </row>
    <row r="160" spans="1:11">
      <c r="A160">
        <f t="shared" ca="1" si="14"/>
        <v>2025</v>
      </c>
      <c r="B160" s="139">
        <f t="shared" ca="1" si="15"/>
        <v>45815</v>
      </c>
      <c r="C160" t="str">
        <f ca="1">IFERROR(IF(VLOOKUP($B160,[1]Übersichtsblatt!$B$64:$E$68,2,FALSE)=0,"",VLOOKUP($B160,[1]Übersichtsblatt!$B$64:$E$68,2,FALSE)),"")</f>
        <v/>
      </c>
      <c r="D160">
        <f t="shared" ca="1" si="12"/>
        <v>0</v>
      </c>
      <c r="E160">
        <v>-4.5</v>
      </c>
      <c r="G160">
        <f t="shared" ca="1" si="16"/>
        <v>2025</v>
      </c>
      <c r="H160" s="139">
        <f t="shared" ca="1" si="17"/>
        <v>45815</v>
      </c>
      <c r="I160" t="str">
        <f ca="1">IFERROR(IF(VLOOKUP($H160,[1]Übersichtsblatt!$B$14:$E$24,2,FALSE)=0,"",VLOOKUP(H160,[1]Übersichtsblatt!$B$14:$E$24,2,FALSE)),"")</f>
        <v/>
      </c>
      <c r="J160">
        <f t="shared" ca="1" si="13"/>
        <v>0</v>
      </c>
      <c r="K160">
        <v>4.5</v>
      </c>
    </row>
    <row r="161" spans="1:11">
      <c r="A161">
        <f t="shared" ca="1" si="14"/>
        <v>2025</v>
      </c>
      <c r="B161" s="139">
        <f t="shared" ca="1" si="15"/>
        <v>45816</v>
      </c>
      <c r="C161" t="str">
        <f ca="1">IFERROR(IF(VLOOKUP($B161,[1]Übersichtsblatt!$B$64:$E$68,2,FALSE)=0,"",VLOOKUP($B161,[1]Übersichtsblatt!$B$64:$E$68,2,FALSE)),"")</f>
        <v/>
      </c>
      <c r="D161">
        <f t="shared" ca="1" si="12"/>
        <v>0</v>
      </c>
      <c r="E161">
        <v>-4.5</v>
      </c>
      <c r="G161">
        <f t="shared" ca="1" si="16"/>
        <v>2025</v>
      </c>
      <c r="H161" s="139">
        <f t="shared" ca="1" si="17"/>
        <v>45816</v>
      </c>
      <c r="I161" t="str">
        <f ca="1">IFERROR(IF(VLOOKUP($H161,[1]Übersichtsblatt!$B$14:$E$24,2,FALSE)=0,"",VLOOKUP(H161,[1]Übersichtsblatt!$B$14:$E$24,2,FALSE)),"")</f>
        <v/>
      </c>
      <c r="J161">
        <f t="shared" ca="1" si="13"/>
        <v>0</v>
      </c>
      <c r="K161">
        <v>4.5</v>
      </c>
    </row>
    <row r="162" spans="1:11">
      <c r="A162">
        <f t="shared" ca="1" si="14"/>
        <v>2025</v>
      </c>
      <c r="B162" s="139">
        <f t="shared" ca="1" si="15"/>
        <v>45817</v>
      </c>
      <c r="C162" t="str">
        <f ca="1">IFERROR(IF(VLOOKUP($B162,[1]Übersichtsblatt!$B$64:$E$68,2,FALSE)=0,"",VLOOKUP($B162,[1]Übersichtsblatt!$B$64:$E$68,2,FALSE)),"")</f>
        <v/>
      </c>
      <c r="D162">
        <f t="shared" ca="1" si="12"/>
        <v>0</v>
      </c>
      <c r="E162">
        <v>-4.5</v>
      </c>
      <c r="G162">
        <f t="shared" ca="1" si="16"/>
        <v>2025</v>
      </c>
      <c r="H162" s="139">
        <f t="shared" ca="1" si="17"/>
        <v>45817</v>
      </c>
      <c r="I162" t="str">
        <f ca="1">IFERROR(IF(VLOOKUP($H162,[1]Übersichtsblatt!$B$14:$E$24,2,FALSE)=0,"",VLOOKUP(H162,[1]Übersichtsblatt!$B$14:$E$24,2,FALSE)),"")</f>
        <v/>
      </c>
      <c r="J162">
        <f t="shared" ca="1" si="13"/>
        <v>0</v>
      </c>
      <c r="K162">
        <v>4.5</v>
      </c>
    </row>
    <row r="163" spans="1:11">
      <c r="A163">
        <f t="shared" ca="1" si="14"/>
        <v>2025</v>
      </c>
      <c r="B163" s="139">
        <f t="shared" ca="1" si="15"/>
        <v>45818</v>
      </c>
      <c r="C163" t="str">
        <f ca="1">IFERROR(IF(VLOOKUP($B163,[1]Übersichtsblatt!$B$64:$E$68,2,FALSE)=0,"",VLOOKUP($B163,[1]Übersichtsblatt!$B$64:$E$68,2,FALSE)),"")</f>
        <v/>
      </c>
      <c r="D163">
        <f t="shared" ca="1" si="12"/>
        <v>0</v>
      </c>
      <c r="E163">
        <v>-4.5</v>
      </c>
      <c r="G163">
        <f t="shared" ca="1" si="16"/>
        <v>2025</v>
      </c>
      <c r="H163" s="139">
        <f t="shared" ca="1" si="17"/>
        <v>45818</v>
      </c>
      <c r="I163" t="str">
        <f ca="1">IFERROR(IF(VLOOKUP($H163,[1]Übersichtsblatt!$B$14:$E$24,2,FALSE)=0,"",VLOOKUP(H163,[1]Übersichtsblatt!$B$14:$E$24,2,FALSE)),"")</f>
        <v/>
      </c>
      <c r="J163">
        <f t="shared" ca="1" si="13"/>
        <v>0</v>
      </c>
      <c r="K163">
        <v>4.5</v>
      </c>
    </row>
    <row r="164" spans="1:11">
      <c r="A164">
        <f t="shared" ca="1" si="14"/>
        <v>2025</v>
      </c>
      <c r="B164" s="139">
        <f t="shared" ca="1" si="15"/>
        <v>45819</v>
      </c>
      <c r="C164" t="str">
        <f ca="1">IFERROR(IF(VLOOKUP($B164,[1]Übersichtsblatt!$B$64:$E$68,2,FALSE)=0,"",VLOOKUP($B164,[1]Übersichtsblatt!$B$64:$E$68,2,FALSE)),"")</f>
        <v/>
      </c>
      <c r="D164">
        <f t="shared" ca="1" si="12"/>
        <v>0</v>
      </c>
      <c r="E164">
        <v>-4.5</v>
      </c>
      <c r="G164">
        <f t="shared" ca="1" si="16"/>
        <v>2025</v>
      </c>
      <c r="H164" s="139">
        <f t="shared" ca="1" si="17"/>
        <v>45819</v>
      </c>
      <c r="I164" t="str">
        <f ca="1">IFERROR(IF(VLOOKUP($H164,[1]Übersichtsblatt!$B$14:$E$24,2,FALSE)=0,"",VLOOKUP(H164,[1]Übersichtsblatt!$B$14:$E$24,2,FALSE)),"")</f>
        <v/>
      </c>
      <c r="J164">
        <f t="shared" ca="1" si="13"/>
        <v>0</v>
      </c>
      <c r="K164">
        <v>4.5</v>
      </c>
    </row>
    <row r="165" spans="1:11">
      <c r="A165">
        <f t="shared" ca="1" si="14"/>
        <v>2025</v>
      </c>
      <c r="B165" s="139">
        <f t="shared" ca="1" si="15"/>
        <v>45820</v>
      </c>
      <c r="C165" t="str">
        <f ca="1">IFERROR(IF(VLOOKUP($B165,[1]Übersichtsblatt!$B$64:$E$68,2,FALSE)=0,"",VLOOKUP($B165,[1]Übersichtsblatt!$B$64:$E$68,2,FALSE)),"")</f>
        <v/>
      </c>
      <c r="D165">
        <f t="shared" ca="1" si="12"/>
        <v>0</v>
      </c>
      <c r="E165">
        <v>-4.5</v>
      </c>
      <c r="G165">
        <f t="shared" ca="1" si="16"/>
        <v>2025</v>
      </c>
      <c r="H165" s="139">
        <f t="shared" ca="1" si="17"/>
        <v>45820</v>
      </c>
      <c r="I165" t="str">
        <f ca="1">IFERROR(IF(VLOOKUP($H165,[1]Übersichtsblatt!$B$14:$E$24,2,FALSE)=0,"",VLOOKUP(H165,[1]Übersichtsblatt!$B$14:$E$24,2,FALSE)),"")</f>
        <v/>
      </c>
      <c r="J165">
        <f t="shared" ca="1" si="13"/>
        <v>0</v>
      </c>
      <c r="K165">
        <v>4.5</v>
      </c>
    </row>
    <row r="166" spans="1:11">
      <c r="A166">
        <f t="shared" ca="1" si="14"/>
        <v>2025</v>
      </c>
      <c r="B166" s="139">
        <f t="shared" ca="1" si="15"/>
        <v>45821</v>
      </c>
      <c r="C166" t="str">
        <f ca="1">IFERROR(IF(VLOOKUP($B166,[1]Übersichtsblatt!$B$64:$E$68,2,FALSE)=0,"",VLOOKUP($B166,[1]Übersichtsblatt!$B$64:$E$68,2,FALSE)),"")</f>
        <v/>
      </c>
      <c r="D166">
        <f t="shared" ca="1" si="12"/>
        <v>0</v>
      </c>
      <c r="E166">
        <v>-4.5</v>
      </c>
      <c r="G166">
        <f t="shared" ca="1" si="16"/>
        <v>2025</v>
      </c>
      <c r="H166" s="139">
        <f t="shared" ca="1" si="17"/>
        <v>45821</v>
      </c>
      <c r="I166" t="str">
        <f ca="1">IFERROR(IF(VLOOKUP($H166,[1]Übersichtsblatt!$B$14:$E$24,2,FALSE)=0,"",VLOOKUP(H166,[1]Übersichtsblatt!$B$14:$E$24,2,FALSE)),"")</f>
        <v/>
      </c>
      <c r="J166">
        <f t="shared" ca="1" si="13"/>
        <v>0</v>
      </c>
      <c r="K166">
        <v>4.5</v>
      </c>
    </row>
    <row r="167" spans="1:11">
      <c r="A167">
        <f t="shared" ca="1" si="14"/>
        <v>2025</v>
      </c>
      <c r="B167" s="139">
        <f t="shared" ca="1" si="15"/>
        <v>45822</v>
      </c>
      <c r="C167" t="str">
        <f ca="1">IFERROR(IF(VLOOKUP($B167,[1]Übersichtsblatt!$B$64:$E$68,2,FALSE)=0,"",VLOOKUP($B167,[1]Übersichtsblatt!$B$64:$E$68,2,FALSE)),"")</f>
        <v/>
      </c>
      <c r="D167">
        <f t="shared" ca="1" si="12"/>
        <v>0</v>
      </c>
      <c r="E167">
        <v>-4.5</v>
      </c>
      <c r="G167">
        <f t="shared" ca="1" si="16"/>
        <v>2025</v>
      </c>
      <c r="H167" s="139">
        <f t="shared" ca="1" si="17"/>
        <v>45822</v>
      </c>
      <c r="I167" t="str">
        <f ca="1">IFERROR(IF(VLOOKUP($H167,[1]Übersichtsblatt!$B$14:$E$24,2,FALSE)=0,"",VLOOKUP(H167,[1]Übersichtsblatt!$B$14:$E$24,2,FALSE)),"")</f>
        <v/>
      </c>
      <c r="J167">
        <f t="shared" ca="1" si="13"/>
        <v>0</v>
      </c>
      <c r="K167">
        <v>4.5</v>
      </c>
    </row>
    <row r="168" spans="1:11">
      <c r="A168">
        <f t="shared" ca="1" si="14"/>
        <v>2025</v>
      </c>
      <c r="B168" s="139">
        <f t="shared" ca="1" si="15"/>
        <v>45823</v>
      </c>
      <c r="C168" t="str">
        <f ca="1">IFERROR(IF(VLOOKUP($B168,[1]Übersichtsblatt!$B$64:$E$68,2,FALSE)=0,"",VLOOKUP($B168,[1]Übersichtsblatt!$B$64:$E$68,2,FALSE)),"")</f>
        <v/>
      </c>
      <c r="D168">
        <f t="shared" ca="1" si="12"/>
        <v>0</v>
      </c>
      <c r="E168">
        <v>-4.5</v>
      </c>
      <c r="G168">
        <f t="shared" ca="1" si="16"/>
        <v>2025</v>
      </c>
      <c r="H168" s="139">
        <f t="shared" ca="1" si="17"/>
        <v>45823</v>
      </c>
      <c r="I168" t="str">
        <f ca="1">IFERROR(IF(VLOOKUP($H168,[1]Übersichtsblatt!$B$14:$E$24,2,FALSE)=0,"",VLOOKUP(H168,[1]Übersichtsblatt!$B$14:$E$24,2,FALSE)),"")</f>
        <v/>
      </c>
      <c r="J168">
        <f t="shared" ca="1" si="13"/>
        <v>0</v>
      </c>
      <c r="K168">
        <v>4.5</v>
      </c>
    </row>
    <row r="169" spans="1:11">
      <c r="A169">
        <f t="shared" ca="1" si="14"/>
        <v>2025</v>
      </c>
      <c r="B169" s="139">
        <f t="shared" ca="1" si="15"/>
        <v>45824</v>
      </c>
      <c r="C169" t="str">
        <f ca="1">IFERROR(IF(VLOOKUP($B169,[1]Übersichtsblatt!$B$64:$E$68,2,FALSE)=0,"",VLOOKUP($B169,[1]Übersichtsblatt!$B$64:$E$68,2,FALSE)),"")</f>
        <v/>
      </c>
      <c r="D169">
        <f t="shared" ca="1" si="12"/>
        <v>0</v>
      </c>
      <c r="E169">
        <v>-4.5</v>
      </c>
      <c r="G169">
        <f t="shared" ca="1" si="16"/>
        <v>2025</v>
      </c>
      <c r="H169" s="139">
        <f t="shared" ca="1" si="17"/>
        <v>45824</v>
      </c>
      <c r="I169" t="str">
        <f ca="1">IFERROR(IF(VLOOKUP($H169,[1]Übersichtsblatt!$B$14:$E$24,2,FALSE)=0,"",VLOOKUP(H169,[1]Übersichtsblatt!$B$14:$E$24,2,FALSE)),"")</f>
        <v/>
      </c>
      <c r="J169">
        <f t="shared" ca="1" si="13"/>
        <v>0</v>
      </c>
      <c r="K169">
        <v>4.5</v>
      </c>
    </row>
    <row r="170" spans="1:11">
      <c r="A170">
        <f t="shared" ca="1" si="14"/>
        <v>2025</v>
      </c>
      <c r="B170" s="139">
        <f t="shared" ca="1" si="15"/>
        <v>45825</v>
      </c>
      <c r="C170" t="str">
        <f ca="1">IFERROR(IF(VLOOKUP($B170,[1]Übersichtsblatt!$B$64:$E$68,2,FALSE)=0,"",VLOOKUP($B170,[1]Übersichtsblatt!$B$64:$E$68,2,FALSE)),"")</f>
        <v/>
      </c>
      <c r="D170">
        <f t="shared" ca="1" si="12"/>
        <v>0</v>
      </c>
      <c r="E170">
        <v>-4.5</v>
      </c>
      <c r="G170">
        <f t="shared" ca="1" si="16"/>
        <v>2025</v>
      </c>
      <c r="H170" s="139">
        <f t="shared" ca="1" si="17"/>
        <v>45825</v>
      </c>
      <c r="I170" t="str">
        <f ca="1">IFERROR(IF(VLOOKUP($H170,[1]Übersichtsblatt!$B$14:$E$24,2,FALSE)=0,"",VLOOKUP(H170,[1]Übersichtsblatt!$B$14:$E$24,2,FALSE)),"")</f>
        <v/>
      </c>
      <c r="J170">
        <f t="shared" ca="1" si="13"/>
        <v>0</v>
      </c>
      <c r="K170">
        <v>4.5</v>
      </c>
    </row>
    <row r="171" spans="1:11">
      <c r="A171">
        <f t="shared" ca="1" si="14"/>
        <v>2025</v>
      </c>
      <c r="B171" s="139">
        <f t="shared" ca="1" si="15"/>
        <v>45826</v>
      </c>
      <c r="C171" t="str">
        <f ca="1">IFERROR(IF(VLOOKUP($B171,[1]Übersichtsblatt!$B$64:$E$68,2,FALSE)=0,"",VLOOKUP($B171,[1]Übersichtsblatt!$B$64:$E$68,2,FALSE)),"")</f>
        <v/>
      </c>
      <c r="D171">
        <f t="shared" ca="1" si="12"/>
        <v>0</v>
      </c>
      <c r="E171">
        <v>-4.5</v>
      </c>
      <c r="G171">
        <f t="shared" ca="1" si="16"/>
        <v>2025</v>
      </c>
      <c r="H171" s="139">
        <f t="shared" ca="1" si="17"/>
        <v>45826</v>
      </c>
      <c r="I171" t="str">
        <f ca="1">IFERROR(IF(VLOOKUP($H171,[1]Übersichtsblatt!$B$14:$E$24,2,FALSE)=0,"",VLOOKUP(H171,[1]Übersichtsblatt!$B$14:$E$24,2,FALSE)),"")</f>
        <v/>
      </c>
      <c r="J171">
        <f t="shared" ca="1" si="13"/>
        <v>0</v>
      </c>
      <c r="K171">
        <v>4.5</v>
      </c>
    </row>
    <row r="172" spans="1:11">
      <c r="A172">
        <f t="shared" ca="1" si="14"/>
        <v>2025</v>
      </c>
      <c r="B172" s="139">
        <f t="shared" ca="1" si="15"/>
        <v>45827</v>
      </c>
      <c r="C172" t="str">
        <f ca="1">IFERROR(IF(VLOOKUP($B172,[1]Übersichtsblatt!$B$64:$E$68,2,FALSE)=0,"",VLOOKUP($B172,[1]Übersichtsblatt!$B$64:$E$68,2,FALSE)),"")</f>
        <v/>
      </c>
      <c r="D172">
        <f t="shared" ca="1" si="12"/>
        <v>0</v>
      </c>
      <c r="E172">
        <v>-4.5</v>
      </c>
      <c r="G172">
        <f t="shared" ca="1" si="16"/>
        <v>2025</v>
      </c>
      <c r="H172" s="139">
        <f t="shared" ca="1" si="17"/>
        <v>45827</v>
      </c>
      <c r="I172" t="str">
        <f ca="1">IFERROR(IF(VLOOKUP($H172,[1]Übersichtsblatt!$B$14:$E$24,2,FALSE)=0,"",VLOOKUP(H172,[1]Übersichtsblatt!$B$14:$E$24,2,FALSE)),"")</f>
        <v/>
      </c>
      <c r="J172">
        <f t="shared" ca="1" si="13"/>
        <v>0</v>
      </c>
      <c r="K172">
        <v>4.5</v>
      </c>
    </row>
    <row r="173" spans="1:11">
      <c r="A173">
        <f t="shared" ca="1" si="14"/>
        <v>2025</v>
      </c>
      <c r="B173" s="139">
        <f t="shared" ca="1" si="15"/>
        <v>45828</v>
      </c>
      <c r="C173" t="str">
        <f ca="1">IFERROR(IF(VLOOKUP($B173,[1]Übersichtsblatt!$B$64:$E$68,2,FALSE)=0,"",VLOOKUP($B173,[1]Übersichtsblatt!$B$64:$E$68,2,FALSE)),"")</f>
        <v/>
      </c>
      <c r="D173">
        <f t="shared" ca="1" si="12"/>
        <v>0</v>
      </c>
      <c r="E173">
        <v>-4.5</v>
      </c>
      <c r="G173">
        <f t="shared" ca="1" si="16"/>
        <v>2025</v>
      </c>
      <c r="H173" s="139">
        <f t="shared" ca="1" si="17"/>
        <v>45828</v>
      </c>
      <c r="I173" t="str">
        <f ca="1">IFERROR(IF(VLOOKUP($H173,[1]Übersichtsblatt!$B$14:$E$24,2,FALSE)=0,"",VLOOKUP(H173,[1]Übersichtsblatt!$B$14:$E$24,2,FALSE)),"")</f>
        <v/>
      </c>
      <c r="J173">
        <f t="shared" ca="1" si="13"/>
        <v>0</v>
      </c>
      <c r="K173">
        <v>4.5</v>
      </c>
    </row>
    <row r="174" spans="1:11">
      <c r="A174">
        <f t="shared" ca="1" si="14"/>
        <v>2025</v>
      </c>
      <c r="B174" s="139">
        <f t="shared" ca="1" si="15"/>
        <v>45829</v>
      </c>
      <c r="C174" t="str">
        <f ca="1">IFERROR(IF(VLOOKUP($B174,[1]Übersichtsblatt!$B$64:$E$68,2,FALSE)=0,"",VLOOKUP($B174,[1]Übersichtsblatt!$B$64:$E$68,2,FALSE)),"")</f>
        <v/>
      </c>
      <c r="D174">
        <f t="shared" ca="1" si="12"/>
        <v>0</v>
      </c>
      <c r="E174">
        <v>-4.5</v>
      </c>
      <c r="G174">
        <f t="shared" ca="1" si="16"/>
        <v>2025</v>
      </c>
      <c r="H174" s="139">
        <f t="shared" ca="1" si="17"/>
        <v>45829</v>
      </c>
      <c r="I174" t="str">
        <f ca="1">IFERROR(IF(VLOOKUP($H174,[1]Übersichtsblatt!$B$14:$E$24,2,FALSE)=0,"",VLOOKUP(H174,[1]Übersichtsblatt!$B$14:$E$24,2,FALSE)),"")</f>
        <v/>
      </c>
      <c r="J174">
        <f t="shared" ca="1" si="13"/>
        <v>0</v>
      </c>
      <c r="K174">
        <v>4.5</v>
      </c>
    </row>
    <row r="175" spans="1:11">
      <c r="A175">
        <f t="shared" ca="1" si="14"/>
        <v>2025</v>
      </c>
      <c r="B175" s="139">
        <f t="shared" ca="1" si="15"/>
        <v>45830</v>
      </c>
      <c r="C175" t="str">
        <f ca="1">IFERROR(IF(VLOOKUP($B175,[1]Übersichtsblatt!$B$64:$E$68,2,FALSE)=0,"",VLOOKUP($B175,[1]Übersichtsblatt!$B$64:$E$68,2,FALSE)),"")</f>
        <v/>
      </c>
      <c r="D175">
        <f t="shared" ca="1" si="12"/>
        <v>0</v>
      </c>
      <c r="E175">
        <v>-4.5</v>
      </c>
      <c r="G175">
        <f t="shared" ca="1" si="16"/>
        <v>2025</v>
      </c>
      <c r="H175" s="139">
        <f t="shared" ca="1" si="17"/>
        <v>45830</v>
      </c>
      <c r="I175" t="str">
        <f ca="1">IFERROR(IF(VLOOKUP($H175,[1]Übersichtsblatt!$B$14:$E$24,2,FALSE)=0,"",VLOOKUP(H175,[1]Übersichtsblatt!$B$14:$E$24,2,FALSE)),"")</f>
        <v/>
      </c>
      <c r="J175">
        <f t="shared" ca="1" si="13"/>
        <v>0</v>
      </c>
      <c r="K175">
        <v>4.5</v>
      </c>
    </row>
    <row r="176" spans="1:11">
      <c r="A176">
        <f t="shared" ca="1" si="14"/>
        <v>2025</v>
      </c>
      <c r="B176" s="139">
        <f t="shared" ca="1" si="15"/>
        <v>45831</v>
      </c>
      <c r="C176" t="str">
        <f ca="1">IFERROR(IF(VLOOKUP($B176,[1]Übersichtsblatt!$B$64:$E$68,2,FALSE)=0,"",VLOOKUP($B176,[1]Übersichtsblatt!$B$64:$E$68,2,FALSE)),"")</f>
        <v/>
      </c>
      <c r="D176">
        <f t="shared" ca="1" si="12"/>
        <v>0</v>
      </c>
      <c r="E176">
        <v>-4.5</v>
      </c>
      <c r="G176">
        <f t="shared" ca="1" si="16"/>
        <v>2025</v>
      </c>
      <c r="H176" s="139">
        <f t="shared" ca="1" si="17"/>
        <v>45831</v>
      </c>
      <c r="I176" t="str">
        <f ca="1">IFERROR(IF(VLOOKUP($H176,[1]Übersichtsblatt!$B$14:$E$24,2,FALSE)=0,"",VLOOKUP(H176,[1]Übersichtsblatt!$B$14:$E$24,2,FALSE)),"")</f>
        <v/>
      </c>
      <c r="J176">
        <f t="shared" ca="1" si="13"/>
        <v>0</v>
      </c>
      <c r="K176">
        <v>4.5</v>
      </c>
    </row>
    <row r="177" spans="1:11">
      <c r="A177">
        <f t="shared" ca="1" si="14"/>
        <v>2025</v>
      </c>
      <c r="B177" s="139">
        <f t="shared" ca="1" si="15"/>
        <v>45832</v>
      </c>
      <c r="C177" t="str">
        <f ca="1">IFERROR(IF(VLOOKUP($B177,[1]Übersichtsblatt!$B$64:$E$68,2,FALSE)=0,"",VLOOKUP($B177,[1]Übersichtsblatt!$B$64:$E$68,2,FALSE)),"")</f>
        <v/>
      </c>
      <c r="D177">
        <f t="shared" ca="1" si="12"/>
        <v>0</v>
      </c>
      <c r="E177">
        <v>-4.5</v>
      </c>
      <c r="G177">
        <f t="shared" ca="1" si="16"/>
        <v>2025</v>
      </c>
      <c r="H177" s="139">
        <f t="shared" ca="1" si="17"/>
        <v>45832</v>
      </c>
      <c r="I177" t="str">
        <f ca="1">IFERROR(IF(VLOOKUP($H177,[1]Übersichtsblatt!$B$14:$E$24,2,FALSE)=0,"",VLOOKUP(H177,[1]Übersichtsblatt!$B$14:$E$24,2,FALSE)),"")</f>
        <v/>
      </c>
      <c r="J177">
        <f t="shared" ca="1" si="13"/>
        <v>0</v>
      </c>
      <c r="K177">
        <v>4.5</v>
      </c>
    </row>
    <row r="178" spans="1:11">
      <c r="A178">
        <f t="shared" ca="1" si="14"/>
        <v>2025</v>
      </c>
      <c r="B178" s="139">
        <f t="shared" ca="1" si="15"/>
        <v>45833</v>
      </c>
      <c r="C178" t="str">
        <f ca="1">IFERROR(IF(VLOOKUP($B178,[1]Übersichtsblatt!$B$64:$E$68,2,FALSE)=0,"",VLOOKUP($B178,[1]Übersichtsblatt!$B$64:$E$68,2,FALSE)),"")</f>
        <v/>
      </c>
      <c r="D178">
        <f t="shared" ca="1" si="12"/>
        <v>0</v>
      </c>
      <c r="E178">
        <v>-4.5</v>
      </c>
      <c r="G178">
        <f t="shared" ca="1" si="16"/>
        <v>2025</v>
      </c>
      <c r="H178" s="139">
        <f t="shared" ca="1" si="17"/>
        <v>45833</v>
      </c>
      <c r="I178" t="str">
        <f ca="1">IFERROR(IF(VLOOKUP($H178,[1]Übersichtsblatt!$B$14:$E$24,2,FALSE)=0,"",VLOOKUP(H178,[1]Übersichtsblatt!$B$14:$E$24,2,FALSE)),"")</f>
        <v/>
      </c>
      <c r="J178">
        <f t="shared" ca="1" si="13"/>
        <v>0</v>
      </c>
      <c r="K178">
        <v>4.5</v>
      </c>
    </row>
    <row r="179" spans="1:11">
      <c r="A179">
        <f t="shared" ca="1" si="14"/>
        <v>2025</v>
      </c>
      <c r="B179" s="139">
        <f t="shared" ca="1" si="15"/>
        <v>45834</v>
      </c>
      <c r="C179" t="str">
        <f ca="1">IFERROR(IF(VLOOKUP($B179,[1]Übersichtsblatt!$B$64:$E$68,2,FALSE)=0,"",VLOOKUP($B179,[1]Übersichtsblatt!$B$64:$E$68,2,FALSE)),"")</f>
        <v/>
      </c>
      <c r="D179">
        <f t="shared" ca="1" si="12"/>
        <v>0</v>
      </c>
      <c r="E179">
        <v>-4.5</v>
      </c>
      <c r="G179">
        <f t="shared" ca="1" si="16"/>
        <v>2025</v>
      </c>
      <c r="H179" s="139">
        <f t="shared" ca="1" si="17"/>
        <v>45834</v>
      </c>
      <c r="I179" t="str">
        <f ca="1">IFERROR(IF(VLOOKUP($H179,[1]Übersichtsblatt!$B$14:$E$24,2,FALSE)=0,"",VLOOKUP(H179,[1]Übersichtsblatt!$B$14:$E$24,2,FALSE)),"")</f>
        <v/>
      </c>
      <c r="J179">
        <f t="shared" ca="1" si="13"/>
        <v>0</v>
      </c>
      <c r="K179">
        <v>4.5</v>
      </c>
    </row>
    <row r="180" spans="1:11">
      <c r="A180">
        <f t="shared" ca="1" si="14"/>
        <v>2025</v>
      </c>
      <c r="B180" s="139">
        <f t="shared" ca="1" si="15"/>
        <v>45835</v>
      </c>
      <c r="C180" t="str">
        <f ca="1">IFERROR(IF(VLOOKUP($B180,[1]Übersichtsblatt!$B$64:$E$68,2,FALSE)=0,"",VLOOKUP($B180,[1]Übersichtsblatt!$B$64:$E$68,2,FALSE)),"")</f>
        <v/>
      </c>
      <c r="D180">
        <f t="shared" ca="1" si="12"/>
        <v>0</v>
      </c>
      <c r="E180">
        <v>-4.5</v>
      </c>
      <c r="G180">
        <f t="shared" ca="1" si="16"/>
        <v>2025</v>
      </c>
      <c r="H180" s="139">
        <f t="shared" ca="1" si="17"/>
        <v>45835</v>
      </c>
      <c r="I180" t="str">
        <f ca="1">IFERROR(IF(VLOOKUP($H180,[1]Übersichtsblatt!$B$14:$E$24,2,FALSE)=0,"",VLOOKUP(H180,[1]Übersichtsblatt!$B$14:$E$24,2,FALSE)),"")</f>
        <v/>
      </c>
      <c r="J180">
        <f t="shared" ca="1" si="13"/>
        <v>0</v>
      </c>
      <c r="K180">
        <v>4.5</v>
      </c>
    </row>
    <row r="181" spans="1:11">
      <c r="A181">
        <f t="shared" ca="1" si="14"/>
        <v>2025</v>
      </c>
      <c r="B181" s="139">
        <f t="shared" ca="1" si="15"/>
        <v>45836</v>
      </c>
      <c r="C181" t="str">
        <f ca="1">IFERROR(IF(VLOOKUP($B181,[1]Übersichtsblatt!$B$64:$E$68,2,FALSE)=0,"",VLOOKUP($B181,[1]Übersichtsblatt!$B$64:$E$68,2,FALSE)),"")</f>
        <v/>
      </c>
      <c r="D181">
        <f t="shared" ca="1" si="12"/>
        <v>0</v>
      </c>
      <c r="E181">
        <v>-4.5</v>
      </c>
      <c r="G181">
        <f t="shared" ca="1" si="16"/>
        <v>2025</v>
      </c>
      <c r="H181" s="139">
        <f t="shared" ca="1" si="17"/>
        <v>45836</v>
      </c>
      <c r="I181" t="str">
        <f ca="1">IFERROR(IF(VLOOKUP($H181,[1]Übersichtsblatt!$B$14:$E$24,2,FALSE)=0,"",VLOOKUP(H181,[1]Übersichtsblatt!$B$14:$E$24,2,FALSE)),"")</f>
        <v/>
      </c>
      <c r="J181">
        <f t="shared" ca="1" si="13"/>
        <v>0</v>
      </c>
      <c r="K181">
        <v>4.5</v>
      </c>
    </row>
    <row r="182" spans="1:11">
      <c r="A182">
        <f t="shared" ca="1" si="14"/>
        <v>2025</v>
      </c>
      <c r="B182" s="139">
        <f t="shared" ca="1" si="15"/>
        <v>45837</v>
      </c>
      <c r="C182" t="str">
        <f ca="1">IFERROR(IF(VLOOKUP($B182,[1]Übersichtsblatt!$B$64:$E$68,2,FALSE)=0,"",VLOOKUP($B182,[1]Übersichtsblatt!$B$64:$E$68,2,FALSE)),"")</f>
        <v/>
      </c>
      <c r="D182">
        <f t="shared" ca="1" si="12"/>
        <v>0</v>
      </c>
      <c r="E182">
        <v>-4.5</v>
      </c>
      <c r="G182">
        <f t="shared" ca="1" si="16"/>
        <v>2025</v>
      </c>
      <c r="H182" s="139">
        <f t="shared" ca="1" si="17"/>
        <v>45837</v>
      </c>
      <c r="I182" t="str">
        <f ca="1">IFERROR(IF(VLOOKUP($H182,[1]Übersichtsblatt!$B$14:$E$24,2,FALSE)=0,"",VLOOKUP(H182,[1]Übersichtsblatt!$B$14:$E$24,2,FALSE)),"")</f>
        <v/>
      </c>
      <c r="J182">
        <f t="shared" ca="1" si="13"/>
        <v>0</v>
      </c>
      <c r="K182">
        <v>4.5</v>
      </c>
    </row>
    <row r="183" spans="1:11">
      <c r="A183">
        <f t="shared" ca="1" si="14"/>
        <v>2025</v>
      </c>
      <c r="B183" s="139">
        <f t="shared" ca="1" si="15"/>
        <v>45838</v>
      </c>
      <c r="C183" t="str">
        <f ca="1">IFERROR(IF(VLOOKUP($B183,[1]Übersichtsblatt!$B$64:$E$68,2,FALSE)=0,"",VLOOKUP($B183,[1]Übersichtsblatt!$B$64:$E$68,2,FALSE)),"")</f>
        <v/>
      </c>
      <c r="D183">
        <f t="shared" ca="1" si="12"/>
        <v>0</v>
      </c>
      <c r="E183">
        <v>-4.5</v>
      </c>
      <c r="G183">
        <f t="shared" ca="1" si="16"/>
        <v>2025</v>
      </c>
      <c r="H183" s="139">
        <f t="shared" ca="1" si="17"/>
        <v>45838</v>
      </c>
      <c r="I183" t="str">
        <f ca="1">IFERROR(IF(VLOOKUP($H183,[1]Übersichtsblatt!$B$14:$E$24,2,FALSE)=0,"",VLOOKUP(H183,[1]Übersichtsblatt!$B$14:$E$24,2,FALSE)),"")</f>
        <v/>
      </c>
      <c r="J183">
        <f t="shared" ca="1" si="13"/>
        <v>0</v>
      </c>
      <c r="K183">
        <v>4.5</v>
      </c>
    </row>
    <row r="184" spans="1:11">
      <c r="A184">
        <f t="shared" ca="1" si="14"/>
        <v>2025</v>
      </c>
      <c r="B184" s="139">
        <f t="shared" ca="1" si="15"/>
        <v>45839</v>
      </c>
      <c r="C184" t="str">
        <f ca="1">IFERROR(IF(VLOOKUP($B184,[1]Übersichtsblatt!$B$64:$E$68,2,FALSE)=0,"",VLOOKUP($B184,[1]Übersichtsblatt!$B$64:$E$68,2,FALSE)),"")</f>
        <v/>
      </c>
      <c r="D184">
        <f t="shared" ca="1" si="12"/>
        <v>0</v>
      </c>
      <c r="E184">
        <v>-8.5</v>
      </c>
      <c r="G184">
        <f t="shared" ca="1" si="16"/>
        <v>2025</v>
      </c>
      <c r="H184" s="139">
        <f t="shared" ca="1" si="17"/>
        <v>45839</v>
      </c>
      <c r="I184" t="str">
        <f ca="1">IFERROR(IF(VLOOKUP($H184,[1]Übersichtsblatt!$B$14:$E$24,2,FALSE)=0,"",VLOOKUP(H184,[1]Übersichtsblatt!$B$14:$E$24,2,FALSE)),"")</f>
        <v/>
      </c>
      <c r="J184">
        <f t="shared" ca="1" si="13"/>
        <v>0</v>
      </c>
      <c r="K184">
        <v>8.5</v>
      </c>
    </row>
    <row r="185" spans="1:11">
      <c r="A185">
        <f t="shared" ca="1" si="14"/>
        <v>2025</v>
      </c>
      <c r="B185" s="139">
        <f t="shared" ca="1" si="15"/>
        <v>45840</v>
      </c>
      <c r="C185" t="str">
        <f ca="1">IFERROR(IF(VLOOKUP($B185,[1]Übersichtsblatt!$B$64:$E$68,2,FALSE)=0,"",VLOOKUP($B185,[1]Übersichtsblatt!$B$64:$E$68,2,FALSE)),"")</f>
        <v/>
      </c>
      <c r="D185">
        <f t="shared" ca="1" si="12"/>
        <v>0</v>
      </c>
      <c r="E185">
        <v>-8.5</v>
      </c>
      <c r="G185">
        <f t="shared" ca="1" si="16"/>
        <v>2025</v>
      </c>
      <c r="H185" s="139">
        <f t="shared" ca="1" si="17"/>
        <v>45840</v>
      </c>
      <c r="I185" t="str">
        <f ca="1">IFERROR(IF(VLOOKUP($H185,[1]Übersichtsblatt!$B$14:$E$24,2,FALSE)=0,"",VLOOKUP(H185,[1]Übersichtsblatt!$B$14:$E$24,2,FALSE)),"")</f>
        <v/>
      </c>
      <c r="J185">
        <f t="shared" ca="1" si="13"/>
        <v>0</v>
      </c>
      <c r="K185">
        <v>8.5</v>
      </c>
    </row>
    <row r="186" spans="1:11">
      <c r="A186">
        <f t="shared" ca="1" si="14"/>
        <v>2025</v>
      </c>
      <c r="B186" s="139">
        <f t="shared" ca="1" si="15"/>
        <v>45841</v>
      </c>
      <c r="C186" t="str">
        <f ca="1">IFERROR(IF(VLOOKUP($B186,[1]Übersichtsblatt!$B$64:$E$68,2,FALSE)=0,"",VLOOKUP($B186,[1]Übersichtsblatt!$B$64:$E$68,2,FALSE)),"")</f>
        <v/>
      </c>
      <c r="D186">
        <f t="shared" ca="1" si="12"/>
        <v>0</v>
      </c>
      <c r="E186">
        <v>-8.5</v>
      </c>
      <c r="G186">
        <f t="shared" ca="1" si="16"/>
        <v>2025</v>
      </c>
      <c r="H186" s="139">
        <f t="shared" ca="1" si="17"/>
        <v>45841</v>
      </c>
      <c r="I186" t="str">
        <f ca="1">IFERROR(IF(VLOOKUP($H186,[1]Übersichtsblatt!$B$14:$E$24,2,FALSE)=0,"",VLOOKUP(H186,[1]Übersichtsblatt!$B$14:$E$24,2,FALSE)),"")</f>
        <v/>
      </c>
      <c r="J186">
        <f t="shared" ca="1" si="13"/>
        <v>0</v>
      </c>
      <c r="K186">
        <v>8.5</v>
      </c>
    </row>
    <row r="187" spans="1:11">
      <c r="A187">
        <f t="shared" ca="1" si="14"/>
        <v>2025</v>
      </c>
      <c r="B187" s="139">
        <f t="shared" ca="1" si="15"/>
        <v>45842</v>
      </c>
      <c r="C187" t="str">
        <f ca="1">IFERROR(IF(VLOOKUP($B187,[1]Übersichtsblatt!$B$64:$E$68,2,FALSE)=0,"",VLOOKUP($B187,[1]Übersichtsblatt!$B$64:$E$68,2,FALSE)),"")</f>
        <v/>
      </c>
      <c r="D187">
        <f t="shared" ca="1" si="12"/>
        <v>0</v>
      </c>
      <c r="E187">
        <v>-8.5</v>
      </c>
      <c r="G187">
        <f t="shared" ca="1" si="16"/>
        <v>2025</v>
      </c>
      <c r="H187" s="139">
        <f t="shared" ca="1" si="17"/>
        <v>45842</v>
      </c>
      <c r="I187" t="str">
        <f ca="1">IFERROR(IF(VLOOKUP($H187,[1]Übersichtsblatt!$B$14:$E$24,2,FALSE)=0,"",VLOOKUP(H187,[1]Übersichtsblatt!$B$14:$E$24,2,FALSE)),"")</f>
        <v/>
      </c>
      <c r="J187">
        <f t="shared" ca="1" si="13"/>
        <v>0</v>
      </c>
      <c r="K187">
        <v>8.5</v>
      </c>
    </row>
    <row r="188" spans="1:11">
      <c r="A188">
        <f t="shared" ca="1" si="14"/>
        <v>2025</v>
      </c>
      <c r="B188" s="139">
        <f t="shared" ca="1" si="15"/>
        <v>45843</v>
      </c>
      <c r="C188" t="str">
        <f ca="1">IFERROR(IF(VLOOKUP($B188,[1]Übersichtsblatt!$B$64:$E$68,2,FALSE)=0,"",VLOOKUP($B188,[1]Übersichtsblatt!$B$64:$E$68,2,FALSE)),"")</f>
        <v/>
      </c>
      <c r="D188">
        <f t="shared" ca="1" si="12"/>
        <v>0</v>
      </c>
      <c r="E188">
        <v>-8.5</v>
      </c>
      <c r="G188">
        <f t="shared" ca="1" si="16"/>
        <v>2025</v>
      </c>
      <c r="H188" s="139">
        <f t="shared" ca="1" si="17"/>
        <v>45843</v>
      </c>
      <c r="I188" t="str">
        <f ca="1">IFERROR(IF(VLOOKUP($H188,[1]Übersichtsblatt!$B$14:$E$24,2,FALSE)=0,"",VLOOKUP(H188,[1]Übersichtsblatt!$B$14:$E$24,2,FALSE)),"")</f>
        <v/>
      </c>
      <c r="J188">
        <f t="shared" ca="1" si="13"/>
        <v>0</v>
      </c>
      <c r="K188">
        <v>8.5</v>
      </c>
    </row>
    <row r="189" spans="1:11">
      <c r="A189">
        <f t="shared" ca="1" si="14"/>
        <v>2025</v>
      </c>
      <c r="B189" s="139">
        <f t="shared" ca="1" si="15"/>
        <v>45844</v>
      </c>
      <c r="C189" t="str">
        <f ca="1">IFERROR(IF(VLOOKUP($B189,[1]Übersichtsblatt!$B$64:$E$68,2,FALSE)=0,"",VLOOKUP($B189,[1]Übersichtsblatt!$B$64:$E$68,2,FALSE)),"")</f>
        <v/>
      </c>
      <c r="D189">
        <f t="shared" ca="1" si="12"/>
        <v>0</v>
      </c>
      <c r="E189">
        <v>-8.5</v>
      </c>
      <c r="G189">
        <f t="shared" ca="1" si="16"/>
        <v>2025</v>
      </c>
      <c r="H189" s="139">
        <f t="shared" ca="1" si="17"/>
        <v>45844</v>
      </c>
      <c r="I189" t="str">
        <f ca="1">IFERROR(IF(VLOOKUP($H189,[1]Übersichtsblatt!$B$14:$E$24,2,FALSE)=0,"",VLOOKUP(H189,[1]Übersichtsblatt!$B$14:$E$24,2,FALSE)),"")</f>
        <v/>
      </c>
      <c r="J189">
        <f t="shared" ca="1" si="13"/>
        <v>0</v>
      </c>
      <c r="K189">
        <v>8.5</v>
      </c>
    </row>
    <row r="190" spans="1:11">
      <c r="A190">
        <f t="shared" ca="1" si="14"/>
        <v>2025</v>
      </c>
      <c r="B190" s="139">
        <f t="shared" ca="1" si="15"/>
        <v>45845</v>
      </c>
      <c r="C190" t="str">
        <f ca="1">IFERROR(IF(VLOOKUP($B190,[1]Übersichtsblatt!$B$64:$E$68,2,FALSE)=0,"",VLOOKUP($B190,[1]Übersichtsblatt!$B$64:$E$68,2,FALSE)),"")</f>
        <v/>
      </c>
      <c r="D190">
        <f t="shared" ca="1" si="12"/>
        <v>0</v>
      </c>
      <c r="E190">
        <v>-8.5</v>
      </c>
      <c r="G190">
        <f t="shared" ca="1" si="16"/>
        <v>2025</v>
      </c>
      <c r="H190" s="139">
        <f t="shared" ca="1" si="17"/>
        <v>45845</v>
      </c>
      <c r="I190" t="str">
        <f ca="1">IFERROR(IF(VLOOKUP($H190,[1]Übersichtsblatt!$B$14:$E$24,2,FALSE)=0,"",VLOOKUP(H190,[1]Übersichtsblatt!$B$14:$E$24,2,FALSE)),"")</f>
        <v/>
      </c>
      <c r="J190">
        <f t="shared" ca="1" si="13"/>
        <v>0</v>
      </c>
      <c r="K190">
        <v>8.5</v>
      </c>
    </row>
    <row r="191" spans="1:11">
      <c r="A191">
        <f t="shared" ca="1" si="14"/>
        <v>2025</v>
      </c>
      <c r="B191" s="139">
        <f t="shared" ca="1" si="15"/>
        <v>45846</v>
      </c>
      <c r="C191" t="str">
        <f ca="1">IFERROR(IF(VLOOKUP($B191,[1]Übersichtsblatt!$B$64:$E$68,2,FALSE)=0,"",VLOOKUP($B191,[1]Übersichtsblatt!$B$64:$E$68,2,FALSE)),"")</f>
        <v/>
      </c>
      <c r="D191">
        <f t="shared" ca="1" si="12"/>
        <v>0</v>
      </c>
      <c r="E191">
        <v>-8.5</v>
      </c>
      <c r="G191">
        <f t="shared" ca="1" si="16"/>
        <v>2025</v>
      </c>
      <c r="H191" s="139">
        <f t="shared" ca="1" si="17"/>
        <v>45846</v>
      </c>
      <c r="I191" t="str">
        <f ca="1">IFERROR(IF(VLOOKUP($H191,[1]Übersichtsblatt!$B$14:$E$24,2,FALSE)=0,"",VLOOKUP(H191,[1]Übersichtsblatt!$B$14:$E$24,2,FALSE)),"")</f>
        <v/>
      </c>
      <c r="J191">
        <f t="shared" ca="1" si="13"/>
        <v>0</v>
      </c>
      <c r="K191">
        <v>8.5</v>
      </c>
    </row>
    <row r="192" spans="1:11">
      <c r="A192">
        <f t="shared" ca="1" si="14"/>
        <v>2025</v>
      </c>
      <c r="B192" s="139">
        <f t="shared" ca="1" si="15"/>
        <v>45847</v>
      </c>
      <c r="C192" t="str">
        <f ca="1">IFERROR(IF(VLOOKUP($B192,[1]Übersichtsblatt!$B$64:$E$68,2,FALSE)=0,"",VLOOKUP($B192,[1]Übersichtsblatt!$B$64:$E$68,2,FALSE)),"")</f>
        <v/>
      </c>
      <c r="D192">
        <f t="shared" ca="1" si="12"/>
        <v>0</v>
      </c>
      <c r="E192">
        <v>-8.5</v>
      </c>
      <c r="G192">
        <f t="shared" ca="1" si="16"/>
        <v>2025</v>
      </c>
      <c r="H192" s="139">
        <f t="shared" ca="1" si="17"/>
        <v>45847</v>
      </c>
      <c r="I192" t="str">
        <f ca="1">IFERROR(IF(VLOOKUP($H192,[1]Übersichtsblatt!$B$14:$E$24,2,FALSE)=0,"",VLOOKUP(H192,[1]Übersichtsblatt!$B$14:$E$24,2,FALSE)),"")</f>
        <v/>
      </c>
      <c r="J192">
        <f t="shared" ca="1" si="13"/>
        <v>0</v>
      </c>
      <c r="K192">
        <v>8.5</v>
      </c>
    </row>
    <row r="193" spans="1:11">
      <c r="A193">
        <f t="shared" ca="1" si="14"/>
        <v>2025</v>
      </c>
      <c r="B193" s="139">
        <f t="shared" ca="1" si="15"/>
        <v>45848</v>
      </c>
      <c r="C193" t="str">
        <f ca="1">IFERROR(IF(VLOOKUP($B193,[1]Übersichtsblatt!$B$64:$E$68,2,FALSE)=0,"",VLOOKUP($B193,[1]Übersichtsblatt!$B$64:$E$68,2,FALSE)),"")</f>
        <v/>
      </c>
      <c r="D193">
        <f t="shared" ca="1" si="12"/>
        <v>0</v>
      </c>
      <c r="E193">
        <v>-8.5</v>
      </c>
      <c r="G193">
        <f t="shared" ca="1" si="16"/>
        <v>2025</v>
      </c>
      <c r="H193" s="139">
        <f t="shared" ca="1" si="17"/>
        <v>45848</v>
      </c>
      <c r="I193" t="str">
        <f ca="1">IFERROR(IF(VLOOKUP($H193,[1]Übersichtsblatt!$B$14:$E$24,2,FALSE)=0,"",VLOOKUP(H193,[1]Übersichtsblatt!$B$14:$E$24,2,FALSE)),"")</f>
        <v/>
      </c>
      <c r="J193">
        <f t="shared" ca="1" si="13"/>
        <v>0</v>
      </c>
      <c r="K193">
        <v>8.5</v>
      </c>
    </row>
    <row r="194" spans="1:11">
      <c r="A194">
        <f t="shared" ca="1" si="14"/>
        <v>2025</v>
      </c>
      <c r="B194" s="139">
        <f t="shared" ca="1" si="15"/>
        <v>45849</v>
      </c>
      <c r="C194" t="str">
        <f ca="1">IFERROR(IF(VLOOKUP($B194,[1]Übersichtsblatt!$B$64:$E$68,2,FALSE)=0,"",VLOOKUP($B194,[1]Übersichtsblatt!$B$64:$E$68,2,FALSE)),"")</f>
        <v/>
      </c>
      <c r="D194">
        <f t="shared" ca="1" si="12"/>
        <v>0</v>
      </c>
      <c r="E194">
        <v>-8.5</v>
      </c>
      <c r="G194">
        <f t="shared" ca="1" si="16"/>
        <v>2025</v>
      </c>
      <c r="H194" s="139">
        <f t="shared" ca="1" si="17"/>
        <v>45849</v>
      </c>
      <c r="I194" t="str">
        <f ca="1">IFERROR(IF(VLOOKUP($H194,[1]Übersichtsblatt!$B$14:$E$24,2,FALSE)=0,"",VLOOKUP(H194,[1]Übersichtsblatt!$B$14:$E$24,2,FALSE)),"")</f>
        <v/>
      </c>
      <c r="J194">
        <f t="shared" ca="1" si="13"/>
        <v>0</v>
      </c>
      <c r="K194">
        <v>8.5</v>
      </c>
    </row>
    <row r="195" spans="1:11">
      <c r="A195">
        <f t="shared" ca="1" si="14"/>
        <v>2025</v>
      </c>
      <c r="B195" s="139">
        <f t="shared" ca="1" si="15"/>
        <v>45850</v>
      </c>
      <c r="C195" t="str">
        <f ca="1">IFERROR(IF(VLOOKUP($B195,[1]Übersichtsblatt!$B$64:$E$68,2,FALSE)=0,"",VLOOKUP($B195,[1]Übersichtsblatt!$B$64:$E$68,2,FALSE)),"")</f>
        <v/>
      </c>
      <c r="D195">
        <f t="shared" ca="1" si="12"/>
        <v>0</v>
      </c>
      <c r="E195">
        <v>-8.5</v>
      </c>
      <c r="G195">
        <f t="shared" ca="1" si="16"/>
        <v>2025</v>
      </c>
      <c r="H195" s="139">
        <f t="shared" ca="1" si="17"/>
        <v>45850</v>
      </c>
      <c r="I195" t="str">
        <f ca="1">IFERROR(IF(VLOOKUP($H195,[1]Übersichtsblatt!$B$14:$E$24,2,FALSE)=0,"",VLOOKUP(H195,[1]Übersichtsblatt!$B$14:$E$24,2,FALSE)),"")</f>
        <v/>
      </c>
      <c r="J195">
        <f t="shared" ca="1" si="13"/>
        <v>0</v>
      </c>
      <c r="K195">
        <v>8.5</v>
      </c>
    </row>
    <row r="196" spans="1:11">
      <c r="A196">
        <f t="shared" ca="1" si="14"/>
        <v>2025</v>
      </c>
      <c r="B196" s="139">
        <f t="shared" ca="1" si="15"/>
        <v>45851</v>
      </c>
      <c r="C196" t="str">
        <f ca="1">IFERROR(IF(VLOOKUP($B196,[1]Übersichtsblatt!$B$64:$E$68,2,FALSE)=0,"",VLOOKUP($B196,[1]Übersichtsblatt!$B$64:$E$68,2,FALSE)),"")</f>
        <v/>
      </c>
      <c r="D196">
        <f t="shared" ref="D196:D259" ca="1" si="18">IF($C196="",0,$E196)</f>
        <v>0</v>
      </c>
      <c r="E196">
        <v>-8.5</v>
      </c>
      <c r="G196">
        <f t="shared" ca="1" si="16"/>
        <v>2025</v>
      </c>
      <c r="H196" s="139">
        <f t="shared" ca="1" si="17"/>
        <v>45851</v>
      </c>
      <c r="I196" t="str">
        <f ca="1">IFERROR(IF(VLOOKUP($H196,[1]Übersichtsblatt!$B$14:$E$24,2,FALSE)=0,"",VLOOKUP(H196,[1]Übersichtsblatt!$B$14:$E$24,2,FALSE)),"")</f>
        <v/>
      </c>
      <c r="J196">
        <f t="shared" ref="J196:J259" ca="1" si="19">IF($I196="",0,$K196)</f>
        <v>0</v>
      </c>
      <c r="K196">
        <v>8.5</v>
      </c>
    </row>
    <row r="197" spans="1:11">
      <c r="A197">
        <f t="shared" ref="A197:A260" ca="1" si="20">YEAR(B197)</f>
        <v>2025</v>
      </c>
      <c r="B197" s="139">
        <f t="shared" ref="B197:B260" ca="1" si="21">B196+1</f>
        <v>45852</v>
      </c>
      <c r="C197" t="str">
        <f ca="1">IFERROR(IF(VLOOKUP($B197,[1]Übersichtsblatt!$B$64:$E$68,2,FALSE)=0,"",VLOOKUP($B197,[1]Übersichtsblatt!$B$64:$E$68,2,FALSE)),"")</f>
        <v/>
      </c>
      <c r="D197">
        <f t="shared" ca="1" si="18"/>
        <v>0</v>
      </c>
      <c r="E197">
        <v>-8.5</v>
      </c>
      <c r="G197">
        <f t="shared" ref="G197:G260" ca="1" si="22">YEAR(H197)</f>
        <v>2025</v>
      </c>
      <c r="H197" s="139">
        <f t="shared" ref="H197:H260" ca="1" si="23">H196+1</f>
        <v>45852</v>
      </c>
      <c r="I197" t="str">
        <f ca="1">IFERROR(IF(VLOOKUP($H197,[1]Übersichtsblatt!$B$14:$E$24,2,FALSE)=0,"",VLOOKUP(H197,[1]Übersichtsblatt!$B$14:$E$24,2,FALSE)),"")</f>
        <v/>
      </c>
      <c r="J197">
        <f t="shared" ca="1" si="19"/>
        <v>0</v>
      </c>
      <c r="K197">
        <v>8.5</v>
      </c>
    </row>
    <row r="198" spans="1:11">
      <c r="A198">
        <f t="shared" ca="1" si="20"/>
        <v>2025</v>
      </c>
      <c r="B198" s="139">
        <f t="shared" ca="1" si="21"/>
        <v>45853</v>
      </c>
      <c r="C198" t="str">
        <f ca="1">IFERROR(IF(VLOOKUP($B198,[1]Übersichtsblatt!$B$64:$E$68,2,FALSE)=0,"",VLOOKUP($B198,[1]Übersichtsblatt!$B$64:$E$68,2,FALSE)),"")</f>
        <v/>
      </c>
      <c r="D198">
        <f t="shared" ca="1" si="18"/>
        <v>0</v>
      </c>
      <c r="E198">
        <v>-8.5</v>
      </c>
      <c r="G198">
        <f t="shared" ca="1" si="22"/>
        <v>2025</v>
      </c>
      <c r="H198" s="139">
        <f t="shared" ca="1" si="23"/>
        <v>45853</v>
      </c>
      <c r="I198" t="str">
        <f ca="1">IFERROR(IF(VLOOKUP($H198,[1]Übersichtsblatt!$B$14:$E$24,2,FALSE)=0,"",VLOOKUP(H198,[1]Übersichtsblatt!$B$14:$E$24,2,FALSE)),"")</f>
        <v/>
      </c>
      <c r="J198">
        <f t="shared" ca="1" si="19"/>
        <v>0</v>
      </c>
      <c r="K198">
        <v>8.5</v>
      </c>
    </row>
    <row r="199" spans="1:11">
      <c r="A199">
        <f t="shared" ca="1" si="20"/>
        <v>2025</v>
      </c>
      <c r="B199" s="139">
        <f t="shared" ca="1" si="21"/>
        <v>45854</v>
      </c>
      <c r="C199" t="str">
        <f ca="1">IFERROR(IF(VLOOKUP($B199,[1]Übersichtsblatt!$B$64:$E$68,2,FALSE)=0,"",VLOOKUP($B199,[1]Übersichtsblatt!$B$64:$E$68,2,FALSE)),"")</f>
        <v/>
      </c>
      <c r="D199">
        <f t="shared" ca="1" si="18"/>
        <v>0</v>
      </c>
      <c r="E199">
        <v>-8.5</v>
      </c>
      <c r="G199">
        <f t="shared" ca="1" si="22"/>
        <v>2025</v>
      </c>
      <c r="H199" s="139">
        <f t="shared" ca="1" si="23"/>
        <v>45854</v>
      </c>
      <c r="I199" t="str">
        <f ca="1">IFERROR(IF(VLOOKUP($H199,[1]Übersichtsblatt!$B$14:$E$24,2,FALSE)=0,"",VLOOKUP(H199,[1]Übersichtsblatt!$B$14:$E$24,2,FALSE)),"")</f>
        <v/>
      </c>
      <c r="J199">
        <f t="shared" ca="1" si="19"/>
        <v>0</v>
      </c>
      <c r="K199">
        <v>8.5</v>
      </c>
    </row>
    <row r="200" spans="1:11">
      <c r="A200">
        <f t="shared" ca="1" si="20"/>
        <v>2025</v>
      </c>
      <c r="B200" s="139">
        <f t="shared" ca="1" si="21"/>
        <v>45855</v>
      </c>
      <c r="C200" t="str">
        <f ca="1">IFERROR(IF(VLOOKUP($B200,[1]Übersichtsblatt!$B$64:$E$68,2,FALSE)=0,"",VLOOKUP($B200,[1]Übersichtsblatt!$B$64:$E$68,2,FALSE)),"")</f>
        <v/>
      </c>
      <c r="D200">
        <f t="shared" ca="1" si="18"/>
        <v>0</v>
      </c>
      <c r="E200">
        <v>-8.5</v>
      </c>
      <c r="G200">
        <f t="shared" ca="1" si="22"/>
        <v>2025</v>
      </c>
      <c r="H200" s="139">
        <f t="shared" ca="1" si="23"/>
        <v>45855</v>
      </c>
      <c r="I200" t="str">
        <f ca="1">IFERROR(IF(VLOOKUP($H200,[1]Übersichtsblatt!$B$14:$E$24,2,FALSE)=0,"",VLOOKUP(H200,[1]Übersichtsblatt!$B$14:$E$24,2,FALSE)),"")</f>
        <v/>
      </c>
      <c r="J200">
        <f t="shared" ca="1" si="19"/>
        <v>0</v>
      </c>
      <c r="K200">
        <v>8.5</v>
      </c>
    </row>
    <row r="201" spans="1:11">
      <c r="A201">
        <f t="shared" ca="1" si="20"/>
        <v>2025</v>
      </c>
      <c r="B201" s="139">
        <f t="shared" ca="1" si="21"/>
        <v>45856</v>
      </c>
      <c r="C201" t="str">
        <f ca="1">IFERROR(IF(VLOOKUP($B201,[1]Übersichtsblatt!$B$64:$E$68,2,FALSE)=0,"",VLOOKUP($B201,[1]Übersichtsblatt!$B$64:$E$68,2,FALSE)),"")</f>
        <v/>
      </c>
      <c r="D201">
        <f t="shared" ca="1" si="18"/>
        <v>0</v>
      </c>
      <c r="E201">
        <v>-8.5</v>
      </c>
      <c r="G201">
        <f t="shared" ca="1" si="22"/>
        <v>2025</v>
      </c>
      <c r="H201" s="139">
        <f t="shared" ca="1" si="23"/>
        <v>45856</v>
      </c>
      <c r="I201" t="str">
        <f ca="1">IFERROR(IF(VLOOKUP($H201,[1]Übersichtsblatt!$B$14:$E$24,2,FALSE)=0,"",VLOOKUP(H201,[1]Übersichtsblatt!$B$14:$E$24,2,FALSE)),"")</f>
        <v/>
      </c>
      <c r="J201">
        <f t="shared" ca="1" si="19"/>
        <v>0</v>
      </c>
      <c r="K201">
        <v>8.5</v>
      </c>
    </row>
    <row r="202" spans="1:11">
      <c r="A202">
        <f t="shared" ca="1" si="20"/>
        <v>2025</v>
      </c>
      <c r="B202" s="139">
        <f t="shared" ca="1" si="21"/>
        <v>45857</v>
      </c>
      <c r="C202" t="str">
        <f ca="1">IFERROR(IF(VLOOKUP($B202,[1]Übersichtsblatt!$B$64:$E$68,2,FALSE)=0,"",VLOOKUP($B202,[1]Übersichtsblatt!$B$64:$E$68,2,FALSE)),"")</f>
        <v/>
      </c>
      <c r="D202">
        <f t="shared" ca="1" si="18"/>
        <v>0</v>
      </c>
      <c r="E202">
        <v>-8.5</v>
      </c>
      <c r="G202">
        <f t="shared" ca="1" si="22"/>
        <v>2025</v>
      </c>
      <c r="H202" s="139">
        <f t="shared" ca="1" si="23"/>
        <v>45857</v>
      </c>
      <c r="I202" t="str">
        <f ca="1">IFERROR(IF(VLOOKUP($H202,[1]Übersichtsblatt!$B$14:$E$24,2,FALSE)=0,"",VLOOKUP(H202,[1]Übersichtsblatt!$B$14:$E$24,2,FALSE)),"")</f>
        <v/>
      </c>
      <c r="J202">
        <f t="shared" ca="1" si="19"/>
        <v>0</v>
      </c>
      <c r="K202">
        <v>8.5</v>
      </c>
    </row>
    <row r="203" spans="1:11">
      <c r="A203">
        <f t="shared" ca="1" si="20"/>
        <v>2025</v>
      </c>
      <c r="B203" s="139">
        <f t="shared" ca="1" si="21"/>
        <v>45858</v>
      </c>
      <c r="C203" t="str">
        <f ca="1">IFERROR(IF(VLOOKUP($B203,[1]Übersichtsblatt!$B$64:$E$68,2,FALSE)=0,"",VLOOKUP($B203,[1]Übersichtsblatt!$B$64:$E$68,2,FALSE)),"")</f>
        <v/>
      </c>
      <c r="D203">
        <f t="shared" ca="1" si="18"/>
        <v>0</v>
      </c>
      <c r="E203">
        <v>-8.5</v>
      </c>
      <c r="G203">
        <f t="shared" ca="1" si="22"/>
        <v>2025</v>
      </c>
      <c r="H203" s="139">
        <f t="shared" ca="1" si="23"/>
        <v>45858</v>
      </c>
      <c r="I203" t="str">
        <f ca="1">IFERROR(IF(VLOOKUP($H203,[1]Übersichtsblatt!$B$14:$E$24,2,FALSE)=0,"",VLOOKUP(H203,[1]Übersichtsblatt!$B$14:$E$24,2,FALSE)),"")</f>
        <v/>
      </c>
      <c r="J203">
        <f t="shared" ca="1" si="19"/>
        <v>0</v>
      </c>
      <c r="K203">
        <v>8.5</v>
      </c>
    </row>
    <row r="204" spans="1:11">
      <c r="A204">
        <f t="shared" ca="1" si="20"/>
        <v>2025</v>
      </c>
      <c r="B204" s="139">
        <f t="shared" ca="1" si="21"/>
        <v>45859</v>
      </c>
      <c r="C204" t="str">
        <f ca="1">IFERROR(IF(VLOOKUP($B204,[1]Übersichtsblatt!$B$64:$E$68,2,FALSE)=0,"",VLOOKUP($B204,[1]Übersichtsblatt!$B$64:$E$68,2,FALSE)),"")</f>
        <v/>
      </c>
      <c r="D204">
        <f t="shared" ca="1" si="18"/>
        <v>0</v>
      </c>
      <c r="E204">
        <v>-8.5</v>
      </c>
      <c r="G204">
        <f t="shared" ca="1" si="22"/>
        <v>2025</v>
      </c>
      <c r="H204" s="139">
        <f t="shared" ca="1" si="23"/>
        <v>45859</v>
      </c>
      <c r="I204" t="str">
        <f ca="1">IFERROR(IF(VLOOKUP($H204,[1]Übersichtsblatt!$B$14:$E$24,2,FALSE)=0,"",VLOOKUP(H204,[1]Übersichtsblatt!$B$14:$E$24,2,FALSE)),"")</f>
        <v/>
      </c>
      <c r="J204">
        <f t="shared" ca="1" si="19"/>
        <v>0</v>
      </c>
      <c r="K204">
        <v>8.5</v>
      </c>
    </row>
    <row r="205" spans="1:11">
      <c r="A205">
        <f t="shared" ca="1" si="20"/>
        <v>2025</v>
      </c>
      <c r="B205" s="139">
        <f t="shared" ca="1" si="21"/>
        <v>45860</v>
      </c>
      <c r="C205" t="str">
        <f ca="1">IFERROR(IF(VLOOKUP($B205,[1]Übersichtsblatt!$B$64:$E$68,2,FALSE)=0,"",VLOOKUP($B205,[1]Übersichtsblatt!$B$64:$E$68,2,FALSE)),"")</f>
        <v/>
      </c>
      <c r="D205">
        <f t="shared" ca="1" si="18"/>
        <v>0</v>
      </c>
      <c r="E205">
        <v>-8.5</v>
      </c>
      <c r="G205">
        <f t="shared" ca="1" si="22"/>
        <v>2025</v>
      </c>
      <c r="H205" s="139">
        <f t="shared" ca="1" si="23"/>
        <v>45860</v>
      </c>
      <c r="I205" t="str">
        <f ca="1">IFERROR(IF(VLOOKUP($H205,[1]Übersichtsblatt!$B$14:$E$24,2,FALSE)=0,"",VLOOKUP(H205,[1]Übersichtsblatt!$B$14:$E$24,2,FALSE)),"")</f>
        <v/>
      </c>
      <c r="J205">
        <f t="shared" ca="1" si="19"/>
        <v>0</v>
      </c>
      <c r="K205">
        <v>8.5</v>
      </c>
    </row>
    <row r="206" spans="1:11">
      <c r="A206">
        <f t="shared" ca="1" si="20"/>
        <v>2025</v>
      </c>
      <c r="B206" s="139">
        <f t="shared" ca="1" si="21"/>
        <v>45861</v>
      </c>
      <c r="C206" t="str">
        <f ca="1">IFERROR(IF(VLOOKUP($B206,[1]Übersichtsblatt!$B$64:$E$68,2,FALSE)=0,"",VLOOKUP($B206,[1]Übersichtsblatt!$B$64:$E$68,2,FALSE)),"")</f>
        <v/>
      </c>
      <c r="D206">
        <f t="shared" ca="1" si="18"/>
        <v>0</v>
      </c>
      <c r="E206">
        <v>-8.5</v>
      </c>
      <c r="G206">
        <f t="shared" ca="1" si="22"/>
        <v>2025</v>
      </c>
      <c r="H206" s="139">
        <f t="shared" ca="1" si="23"/>
        <v>45861</v>
      </c>
      <c r="I206" t="str">
        <f ca="1">IFERROR(IF(VLOOKUP($H206,[1]Übersichtsblatt!$B$14:$E$24,2,FALSE)=0,"",VLOOKUP(H206,[1]Übersichtsblatt!$B$14:$E$24,2,FALSE)),"")</f>
        <v/>
      </c>
      <c r="J206">
        <f t="shared" ca="1" si="19"/>
        <v>0</v>
      </c>
      <c r="K206">
        <v>8.5</v>
      </c>
    </row>
    <row r="207" spans="1:11">
      <c r="A207">
        <f t="shared" ca="1" si="20"/>
        <v>2025</v>
      </c>
      <c r="B207" s="139">
        <f t="shared" ca="1" si="21"/>
        <v>45862</v>
      </c>
      <c r="C207" t="str">
        <f ca="1">IFERROR(IF(VLOOKUP($B207,[1]Übersichtsblatt!$B$64:$E$68,2,FALSE)=0,"",VLOOKUP($B207,[1]Übersichtsblatt!$B$64:$E$68,2,FALSE)),"")</f>
        <v/>
      </c>
      <c r="D207">
        <f t="shared" ca="1" si="18"/>
        <v>0</v>
      </c>
      <c r="E207">
        <v>-8.5</v>
      </c>
      <c r="G207">
        <f t="shared" ca="1" si="22"/>
        <v>2025</v>
      </c>
      <c r="H207" s="139">
        <f t="shared" ca="1" si="23"/>
        <v>45862</v>
      </c>
      <c r="I207" t="str">
        <f ca="1">IFERROR(IF(VLOOKUP($H207,[1]Übersichtsblatt!$B$14:$E$24,2,FALSE)=0,"",VLOOKUP(H207,[1]Übersichtsblatt!$B$14:$E$24,2,FALSE)),"")</f>
        <v/>
      </c>
      <c r="J207">
        <f t="shared" ca="1" si="19"/>
        <v>0</v>
      </c>
      <c r="K207">
        <v>8.5</v>
      </c>
    </row>
    <row r="208" spans="1:11">
      <c r="A208">
        <f t="shared" ca="1" si="20"/>
        <v>2025</v>
      </c>
      <c r="B208" s="139">
        <f t="shared" ca="1" si="21"/>
        <v>45863</v>
      </c>
      <c r="C208" t="str">
        <f ca="1">IFERROR(IF(VLOOKUP($B208,[1]Übersichtsblatt!$B$64:$E$68,2,FALSE)=0,"",VLOOKUP($B208,[1]Übersichtsblatt!$B$64:$E$68,2,FALSE)),"")</f>
        <v/>
      </c>
      <c r="D208">
        <f t="shared" ca="1" si="18"/>
        <v>0</v>
      </c>
      <c r="E208">
        <v>-8.5</v>
      </c>
      <c r="G208">
        <f t="shared" ca="1" si="22"/>
        <v>2025</v>
      </c>
      <c r="H208" s="139">
        <f t="shared" ca="1" si="23"/>
        <v>45863</v>
      </c>
      <c r="I208" t="str">
        <f ca="1">IFERROR(IF(VLOOKUP($H208,[1]Übersichtsblatt!$B$14:$E$24,2,FALSE)=0,"",VLOOKUP(H208,[1]Übersichtsblatt!$B$14:$E$24,2,FALSE)),"")</f>
        <v/>
      </c>
      <c r="J208">
        <f t="shared" ca="1" si="19"/>
        <v>0</v>
      </c>
      <c r="K208">
        <v>8.5</v>
      </c>
    </row>
    <row r="209" spans="1:11">
      <c r="A209">
        <f t="shared" ca="1" si="20"/>
        <v>2025</v>
      </c>
      <c r="B209" s="139">
        <f t="shared" ca="1" si="21"/>
        <v>45864</v>
      </c>
      <c r="C209" t="str">
        <f ca="1">IFERROR(IF(VLOOKUP($B209,[1]Übersichtsblatt!$B$64:$E$68,2,FALSE)=0,"",VLOOKUP($B209,[1]Übersichtsblatt!$B$64:$E$68,2,FALSE)),"")</f>
        <v/>
      </c>
      <c r="D209">
        <f t="shared" ca="1" si="18"/>
        <v>0</v>
      </c>
      <c r="E209">
        <v>-8.5</v>
      </c>
      <c r="G209">
        <f t="shared" ca="1" si="22"/>
        <v>2025</v>
      </c>
      <c r="H209" s="139">
        <f t="shared" ca="1" si="23"/>
        <v>45864</v>
      </c>
      <c r="I209" t="str">
        <f ca="1">IFERROR(IF(VLOOKUP($H209,[1]Übersichtsblatt!$B$14:$E$24,2,FALSE)=0,"",VLOOKUP(H209,[1]Übersichtsblatt!$B$14:$E$24,2,FALSE)),"")</f>
        <v/>
      </c>
      <c r="J209">
        <f t="shared" ca="1" si="19"/>
        <v>0</v>
      </c>
      <c r="K209">
        <v>8.5</v>
      </c>
    </row>
    <row r="210" spans="1:11">
      <c r="A210">
        <f t="shared" ca="1" si="20"/>
        <v>2025</v>
      </c>
      <c r="B210" s="139">
        <f t="shared" ca="1" si="21"/>
        <v>45865</v>
      </c>
      <c r="C210" t="str">
        <f ca="1">IFERROR(IF(VLOOKUP($B210,[1]Übersichtsblatt!$B$64:$E$68,2,FALSE)=0,"",VLOOKUP($B210,[1]Übersichtsblatt!$B$64:$E$68,2,FALSE)),"")</f>
        <v/>
      </c>
      <c r="D210">
        <f t="shared" ca="1" si="18"/>
        <v>0</v>
      </c>
      <c r="E210">
        <v>-8.5</v>
      </c>
      <c r="G210">
        <f t="shared" ca="1" si="22"/>
        <v>2025</v>
      </c>
      <c r="H210" s="139">
        <f t="shared" ca="1" si="23"/>
        <v>45865</v>
      </c>
      <c r="I210" t="str">
        <f ca="1">IFERROR(IF(VLOOKUP($H210,[1]Übersichtsblatt!$B$14:$E$24,2,FALSE)=0,"",VLOOKUP(H210,[1]Übersichtsblatt!$B$14:$E$24,2,FALSE)),"")</f>
        <v/>
      </c>
      <c r="J210">
        <f t="shared" ca="1" si="19"/>
        <v>0</v>
      </c>
      <c r="K210">
        <v>8.5</v>
      </c>
    </row>
    <row r="211" spans="1:11">
      <c r="A211">
        <f t="shared" ca="1" si="20"/>
        <v>2025</v>
      </c>
      <c r="B211" s="139">
        <f t="shared" ca="1" si="21"/>
        <v>45866</v>
      </c>
      <c r="C211" t="str">
        <f ca="1">IFERROR(IF(VLOOKUP($B211,[1]Übersichtsblatt!$B$64:$E$68,2,FALSE)=0,"",VLOOKUP($B211,[1]Übersichtsblatt!$B$64:$E$68,2,FALSE)),"")</f>
        <v/>
      </c>
      <c r="D211">
        <f t="shared" ca="1" si="18"/>
        <v>0</v>
      </c>
      <c r="E211">
        <v>-8.5</v>
      </c>
      <c r="G211">
        <f t="shared" ca="1" si="22"/>
        <v>2025</v>
      </c>
      <c r="H211" s="139">
        <f t="shared" ca="1" si="23"/>
        <v>45866</v>
      </c>
      <c r="I211" t="str">
        <f ca="1">IFERROR(IF(VLOOKUP($H211,[1]Übersichtsblatt!$B$14:$E$24,2,FALSE)=0,"",VLOOKUP(H211,[1]Übersichtsblatt!$B$14:$E$24,2,FALSE)),"")</f>
        <v/>
      </c>
      <c r="J211">
        <f t="shared" ca="1" si="19"/>
        <v>0</v>
      </c>
      <c r="K211">
        <v>8.5</v>
      </c>
    </row>
    <row r="212" spans="1:11">
      <c r="A212">
        <f t="shared" ca="1" si="20"/>
        <v>2025</v>
      </c>
      <c r="B212" s="139">
        <f t="shared" ca="1" si="21"/>
        <v>45867</v>
      </c>
      <c r="C212" t="str">
        <f ca="1">IFERROR(IF(VLOOKUP($B212,[1]Übersichtsblatt!$B$64:$E$68,2,FALSE)=0,"",VLOOKUP($B212,[1]Übersichtsblatt!$B$64:$E$68,2,FALSE)),"")</f>
        <v/>
      </c>
      <c r="D212">
        <f t="shared" ca="1" si="18"/>
        <v>0</v>
      </c>
      <c r="E212">
        <v>-8.5</v>
      </c>
      <c r="G212">
        <f t="shared" ca="1" si="22"/>
        <v>2025</v>
      </c>
      <c r="H212" s="139">
        <f t="shared" ca="1" si="23"/>
        <v>45867</v>
      </c>
      <c r="I212" t="str">
        <f ca="1">IFERROR(IF(VLOOKUP($H212,[1]Übersichtsblatt!$B$14:$E$24,2,FALSE)=0,"",VLOOKUP(H212,[1]Übersichtsblatt!$B$14:$E$24,2,FALSE)),"")</f>
        <v/>
      </c>
      <c r="J212">
        <f t="shared" ca="1" si="19"/>
        <v>0</v>
      </c>
      <c r="K212">
        <v>8.5</v>
      </c>
    </row>
    <row r="213" spans="1:11">
      <c r="A213">
        <f t="shared" ca="1" si="20"/>
        <v>2025</v>
      </c>
      <c r="B213" s="139">
        <f t="shared" ca="1" si="21"/>
        <v>45868</v>
      </c>
      <c r="C213" t="str">
        <f ca="1">IFERROR(IF(VLOOKUP($B213,[1]Übersichtsblatt!$B$64:$E$68,2,FALSE)=0,"",VLOOKUP($B213,[1]Übersichtsblatt!$B$64:$E$68,2,FALSE)),"")</f>
        <v/>
      </c>
      <c r="D213">
        <f t="shared" ca="1" si="18"/>
        <v>0</v>
      </c>
      <c r="E213">
        <v>-8.5</v>
      </c>
      <c r="G213">
        <f t="shared" ca="1" si="22"/>
        <v>2025</v>
      </c>
      <c r="H213" s="139">
        <f t="shared" ca="1" si="23"/>
        <v>45868</v>
      </c>
      <c r="I213" t="str">
        <f ca="1">IFERROR(IF(VLOOKUP($H213,[1]Übersichtsblatt!$B$14:$E$24,2,FALSE)=0,"",VLOOKUP(H213,[1]Übersichtsblatt!$B$14:$E$24,2,FALSE)),"")</f>
        <v/>
      </c>
      <c r="J213">
        <f t="shared" ca="1" si="19"/>
        <v>0</v>
      </c>
      <c r="K213">
        <v>8.5</v>
      </c>
    </row>
    <row r="214" spans="1:11">
      <c r="A214">
        <f t="shared" ca="1" si="20"/>
        <v>2025</v>
      </c>
      <c r="B214" s="139">
        <f t="shared" ca="1" si="21"/>
        <v>45869</v>
      </c>
      <c r="C214" t="str">
        <f ca="1">IFERROR(IF(VLOOKUP($B214,[1]Übersichtsblatt!$B$64:$E$68,2,FALSE)=0,"",VLOOKUP($B214,[1]Übersichtsblatt!$B$64:$E$68,2,FALSE)),"")</f>
        <v/>
      </c>
      <c r="D214">
        <f t="shared" ca="1" si="18"/>
        <v>0</v>
      </c>
      <c r="E214">
        <v>-8.5</v>
      </c>
      <c r="G214">
        <f t="shared" ca="1" si="22"/>
        <v>2025</v>
      </c>
      <c r="H214" s="139">
        <f t="shared" ca="1" si="23"/>
        <v>45869</v>
      </c>
      <c r="I214" t="str">
        <f ca="1">IFERROR(IF(VLOOKUP($H214,[1]Übersichtsblatt!$B$14:$E$24,2,FALSE)=0,"",VLOOKUP(H214,[1]Übersichtsblatt!$B$14:$E$24,2,FALSE)),"")</f>
        <v/>
      </c>
      <c r="J214">
        <f t="shared" ca="1" si="19"/>
        <v>0</v>
      </c>
      <c r="K214">
        <v>8.5</v>
      </c>
    </row>
    <row r="215" spans="1:11">
      <c r="A215">
        <f t="shared" ca="1" si="20"/>
        <v>2025</v>
      </c>
      <c r="B215" s="139">
        <f t="shared" ca="1" si="21"/>
        <v>45870</v>
      </c>
      <c r="C215" t="str">
        <f ca="1">IFERROR(IF(VLOOKUP($B215,[1]Übersichtsblatt!$B$64:$E$68,2,FALSE)=0,"",VLOOKUP($B215,[1]Übersichtsblatt!$B$64:$E$68,2,FALSE)),"")</f>
        <v/>
      </c>
      <c r="D215">
        <f t="shared" ca="1" si="18"/>
        <v>0</v>
      </c>
      <c r="E215">
        <v>-5.5</v>
      </c>
      <c r="G215">
        <f t="shared" ca="1" si="22"/>
        <v>2025</v>
      </c>
      <c r="H215" s="139">
        <f t="shared" ca="1" si="23"/>
        <v>45870</v>
      </c>
      <c r="I215" t="str">
        <f ca="1">IFERROR(IF(VLOOKUP($H215,[1]Übersichtsblatt!$B$14:$E$24,2,FALSE)=0,"",VLOOKUP(H215,[1]Übersichtsblatt!$B$14:$E$24,2,FALSE)),"")</f>
        <v/>
      </c>
      <c r="J215">
        <f t="shared" ca="1" si="19"/>
        <v>0</v>
      </c>
      <c r="K215">
        <v>5.5</v>
      </c>
    </row>
    <row r="216" spans="1:11">
      <c r="A216">
        <f t="shared" ca="1" si="20"/>
        <v>2025</v>
      </c>
      <c r="B216" s="139">
        <f t="shared" ca="1" si="21"/>
        <v>45871</v>
      </c>
      <c r="C216" t="str">
        <f ca="1">IFERROR(IF(VLOOKUP($B216,[1]Übersichtsblatt!$B$64:$E$68,2,FALSE)=0,"",VLOOKUP($B216,[1]Übersichtsblatt!$B$64:$E$68,2,FALSE)),"")</f>
        <v/>
      </c>
      <c r="D216">
        <f t="shared" ca="1" si="18"/>
        <v>0</v>
      </c>
      <c r="E216">
        <v>-5.5</v>
      </c>
      <c r="G216">
        <f t="shared" ca="1" si="22"/>
        <v>2025</v>
      </c>
      <c r="H216" s="139">
        <f t="shared" ca="1" si="23"/>
        <v>45871</v>
      </c>
      <c r="I216" t="str">
        <f ca="1">IFERROR(IF(VLOOKUP($H216,[1]Übersichtsblatt!$B$14:$E$24,2,FALSE)=0,"",VLOOKUP(H216,[1]Übersichtsblatt!$B$14:$E$24,2,FALSE)),"")</f>
        <v/>
      </c>
      <c r="J216">
        <f t="shared" ca="1" si="19"/>
        <v>0</v>
      </c>
      <c r="K216">
        <v>5.5</v>
      </c>
    </row>
    <row r="217" spans="1:11">
      <c r="A217">
        <f t="shared" ca="1" si="20"/>
        <v>2025</v>
      </c>
      <c r="B217" s="139">
        <f t="shared" ca="1" si="21"/>
        <v>45872</v>
      </c>
      <c r="C217" t="str">
        <f ca="1">IFERROR(IF(VLOOKUP($B217,[1]Übersichtsblatt!$B$64:$E$68,2,FALSE)=0,"",VLOOKUP($B217,[1]Übersichtsblatt!$B$64:$E$68,2,FALSE)),"")</f>
        <v/>
      </c>
      <c r="D217">
        <f t="shared" ca="1" si="18"/>
        <v>0</v>
      </c>
      <c r="E217">
        <v>-5.5</v>
      </c>
      <c r="G217">
        <f t="shared" ca="1" si="22"/>
        <v>2025</v>
      </c>
      <c r="H217" s="139">
        <f t="shared" ca="1" si="23"/>
        <v>45872</v>
      </c>
      <c r="I217" t="str">
        <f ca="1">IFERROR(IF(VLOOKUP($H217,[1]Übersichtsblatt!$B$14:$E$24,2,FALSE)=0,"",VLOOKUP(H217,[1]Übersichtsblatt!$B$14:$E$24,2,FALSE)),"")</f>
        <v/>
      </c>
      <c r="J217">
        <f t="shared" ca="1" si="19"/>
        <v>0</v>
      </c>
      <c r="K217">
        <v>5.5</v>
      </c>
    </row>
    <row r="218" spans="1:11">
      <c r="A218">
        <f t="shared" ca="1" si="20"/>
        <v>2025</v>
      </c>
      <c r="B218" s="139">
        <f t="shared" ca="1" si="21"/>
        <v>45873</v>
      </c>
      <c r="C218" t="str">
        <f ca="1">IFERROR(IF(VLOOKUP($B218,[1]Übersichtsblatt!$B$64:$E$68,2,FALSE)=0,"",VLOOKUP($B218,[1]Übersichtsblatt!$B$64:$E$68,2,FALSE)),"")</f>
        <v/>
      </c>
      <c r="D218">
        <f t="shared" ca="1" si="18"/>
        <v>0</v>
      </c>
      <c r="E218">
        <v>-5.5</v>
      </c>
      <c r="G218">
        <f t="shared" ca="1" si="22"/>
        <v>2025</v>
      </c>
      <c r="H218" s="139">
        <f t="shared" ca="1" si="23"/>
        <v>45873</v>
      </c>
      <c r="I218" t="str">
        <f ca="1">IFERROR(IF(VLOOKUP($H218,[1]Übersichtsblatt!$B$14:$E$24,2,FALSE)=0,"",VLOOKUP(H218,[1]Übersichtsblatt!$B$14:$E$24,2,FALSE)),"")</f>
        <v/>
      </c>
      <c r="J218">
        <f t="shared" ca="1" si="19"/>
        <v>0</v>
      </c>
      <c r="K218">
        <v>5.5</v>
      </c>
    </row>
    <row r="219" spans="1:11">
      <c r="A219">
        <f t="shared" ca="1" si="20"/>
        <v>2025</v>
      </c>
      <c r="B219" s="139">
        <f t="shared" ca="1" si="21"/>
        <v>45874</v>
      </c>
      <c r="C219" t="str">
        <f ca="1">IFERROR(IF(VLOOKUP($B219,[1]Übersichtsblatt!$B$64:$E$68,2,FALSE)=0,"",VLOOKUP($B219,[1]Übersichtsblatt!$B$64:$E$68,2,FALSE)),"")</f>
        <v/>
      </c>
      <c r="D219">
        <f t="shared" ca="1" si="18"/>
        <v>0</v>
      </c>
      <c r="E219">
        <v>-5.5</v>
      </c>
      <c r="G219">
        <f t="shared" ca="1" si="22"/>
        <v>2025</v>
      </c>
      <c r="H219" s="139">
        <f t="shared" ca="1" si="23"/>
        <v>45874</v>
      </c>
      <c r="I219" t="str">
        <f ca="1">IFERROR(IF(VLOOKUP($H219,[1]Übersichtsblatt!$B$14:$E$24,2,FALSE)=0,"",VLOOKUP(H219,[1]Übersichtsblatt!$B$14:$E$24,2,FALSE)),"")</f>
        <v/>
      </c>
      <c r="J219">
        <f t="shared" ca="1" si="19"/>
        <v>0</v>
      </c>
      <c r="K219">
        <v>5.5</v>
      </c>
    </row>
    <row r="220" spans="1:11">
      <c r="A220">
        <f t="shared" ca="1" si="20"/>
        <v>2025</v>
      </c>
      <c r="B220" s="139">
        <f t="shared" ca="1" si="21"/>
        <v>45875</v>
      </c>
      <c r="C220" t="str">
        <f ca="1">IFERROR(IF(VLOOKUP($B220,[1]Übersichtsblatt!$B$64:$E$68,2,FALSE)=0,"",VLOOKUP($B220,[1]Übersichtsblatt!$B$64:$E$68,2,FALSE)),"")</f>
        <v/>
      </c>
      <c r="D220">
        <f t="shared" ca="1" si="18"/>
        <v>0</v>
      </c>
      <c r="E220">
        <v>-5.5</v>
      </c>
      <c r="G220">
        <f t="shared" ca="1" si="22"/>
        <v>2025</v>
      </c>
      <c r="H220" s="139">
        <f t="shared" ca="1" si="23"/>
        <v>45875</v>
      </c>
      <c r="I220" t="str">
        <f ca="1">IFERROR(IF(VLOOKUP($H220,[1]Übersichtsblatt!$B$14:$E$24,2,FALSE)=0,"",VLOOKUP(H220,[1]Übersichtsblatt!$B$14:$E$24,2,FALSE)),"")</f>
        <v/>
      </c>
      <c r="J220">
        <f t="shared" ca="1" si="19"/>
        <v>0</v>
      </c>
      <c r="K220">
        <v>5.5</v>
      </c>
    </row>
    <row r="221" spans="1:11">
      <c r="A221">
        <f t="shared" ca="1" si="20"/>
        <v>2025</v>
      </c>
      <c r="B221" s="139">
        <f t="shared" ca="1" si="21"/>
        <v>45876</v>
      </c>
      <c r="C221" t="str">
        <f ca="1">IFERROR(IF(VLOOKUP($B221,[1]Übersichtsblatt!$B$64:$E$68,2,FALSE)=0,"",VLOOKUP($B221,[1]Übersichtsblatt!$B$64:$E$68,2,FALSE)),"")</f>
        <v/>
      </c>
      <c r="D221">
        <f t="shared" ca="1" si="18"/>
        <v>0</v>
      </c>
      <c r="E221">
        <v>-5.5</v>
      </c>
      <c r="G221">
        <f t="shared" ca="1" si="22"/>
        <v>2025</v>
      </c>
      <c r="H221" s="139">
        <f t="shared" ca="1" si="23"/>
        <v>45876</v>
      </c>
      <c r="I221" t="str">
        <f ca="1">IFERROR(IF(VLOOKUP($H221,[1]Übersichtsblatt!$B$14:$E$24,2,FALSE)=0,"",VLOOKUP(H221,[1]Übersichtsblatt!$B$14:$E$24,2,FALSE)),"")</f>
        <v/>
      </c>
      <c r="J221">
        <f t="shared" ca="1" si="19"/>
        <v>0</v>
      </c>
      <c r="K221">
        <v>5.5</v>
      </c>
    </row>
    <row r="222" spans="1:11">
      <c r="A222">
        <f t="shared" ca="1" si="20"/>
        <v>2025</v>
      </c>
      <c r="B222" s="139">
        <f t="shared" ca="1" si="21"/>
        <v>45877</v>
      </c>
      <c r="C222" t="str">
        <f ca="1">IFERROR(IF(VLOOKUP($B222,[1]Übersichtsblatt!$B$64:$E$68,2,FALSE)=0,"",VLOOKUP($B222,[1]Übersichtsblatt!$B$64:$E$68,2,FALSE)),"")</f>
        <v/>
      </c>
      <c r="D222">
        <f t="shared" ca="1" si="18"/>
        <v>0</v>
      </c>
      <c r="E222">
        <v>-5.5</v>
      </c>
      <c r="G222">
        <f t="shared" ca="1" si="22"/>
        <v>2025</v>
      </c>
      <c r="H222" s="139">
        <f t="shared" ca="1" si="23"/>
        <v>45877</v>
      </c>
      <c r="I222" t="str">
        <f ca="1">IFERROR(IF(VLOOKUP($H222,[1]Übersichtsblatt!$B$14:$E$24,2,FALSE)=0,"",VLOOKUP(H222,[1]Übersichtsblatt!$B$14:$E$24,2,FALSE)),"")</f>
        <v/>
      </c>
      <c r="J222">
        <f t="shared" ca="1" si="19"/>
        <v>0</v>
      </c>
      <c r="K222">
        <v>5.5</v>
      </c>
    </row>
    <row r="223" spans="1:11">
      <c r="A223">
        <f t="shared" ca="1" si="20"/>
        <v>2025</v>
      </c>
      <c r="B223" s="139">
        <f t="shared" ca="1" si="21"/>
        <v>45878</v>
      </c>
      <c r="C223" t="str">
        <f ca="1">IFERROR(IF(VLOOKUP($B223,[1]Übersichtsblatt!$B$64:$E$68,2,FALSE)=0,"",VLOOKUP($B223,[1]Übersichtsblatt!$B$64:$E$68,2,FALSE)),"")</f>
        <v/>
      </c>
      <c r="D223">
        <f t="shared" ca="1" si="18"/>
        <v>0</v>
      </c>
      <c r="E223">
        <v>-5.5</v>
      </c>
      <c r="G223">
        <f t="shared" ca="1" si="22"/>
        <v>2025</v>
      </c>
      <c r="H223" s="139">
        <f t="shared" ca="1" si="23"/>
        <v>45878</v>
      </c>
      <c r="I223" t="str">
        <f ca="1">IFERROR(IF(VLOOKUP($H223,[1]Übersichtsblatt!$B$14:$E$24,2,FALSE)=0,"",VLOOKUP(H223,[1]Übersichtsblatt!$B$14:$E$24,2,FALSE)),"")</f>
        <v/>
      </c>
      <c r="J223">
        <f t="shared" ca="1" si="19"/>
        <v>0</v>
      </c>
      <c r="K223">
        <v>5.5</v>
      </c>
    </row>
    <row r="224" spans="1:11">
      <c r="A224">
        <f t="shared" ca="1" si="20"/>
        <v>2025</v>
      </c>
      <c r="B224" s="139">
        <f t="shared" ca="1" si="21"/>
        <v>45879</v>
      </c>
      <c r="C224" t="str">
        <f ca="1">IFERROR(IF(VLOOKUP($B224,[1]Übersichtsblatt!$B$64:$E$68,2,FALSE)=0,"",VLOOKUP($B224,[1]Übersichtsblatt!$B$64:$E$68,2,FALSE)),"")</f>
        <v/>
      </c>
      <c r="D224">
        <f t="shared" ca="1" si="18"/>
        <v>0</v>
      </c>
      <c r="E224">
        <v>-5.5</v>
      </c>
      <c r="G224">
        <f t="shared" ca="1" si="22"/>
        <v>2025</v>
      </c>
      <c r="H224" s="139">
        <f t="shared" ca="1" si="23"/>
        <v>45879</v>
      </c>
      <c r="I224" t="str">
        <f ca="1">IFERROR(IF(VLOOKUP($H224,[1]Übersichtsblatt!$B$14:$E$24,2,FALSE)=0,"",VLOOKUP(H224,[1]Übersichtsblatt!$B$14:$E$24,2,FALSE)),"")</f>
        <v/>
      </c>
      <c r="J224">
        <f t="shared" ca="1" si="19"/>
        <v>0</v>
      </c>
      <c r="K224">
        <v>5.5</v>
      </c>
    </row>
    <row r="225" spans="1:11">
      <c r="A225">
        <f t="shared" ca="1" si="20"/>
        <v>2025</v>
      </c>
      <c r="B225" s="139">
        <f t="shared" ca="1" si="21"/>
        <v>45880</v>
      </c>
      <c r="C225" t="str">
        <f ca="1">IFERROR(IF(VLOOKUP($B225,[1]Übersichtsblatt!$B$64:$E$68,2,FALSE)=0,"",VLOOKUP($B225,[1]Übersichtsblatt!$B$64:$E$68,2,FALSE)),"")</f>
        <v/>
      </c>
      <c r="D225">
        <f t="shared" ca="1" si="18"/>
        <v>0</v>
      </c>
      <c r="E225">
        <v>-5.5</v>
      </c>
      <c r="G225">
        <f t="shared" ca="1" si="22"/>
        <v>2025</v>
      </c>
      <c r="H225" s="139">
        <f t="shared" ca="1" si="23"/>
        <v>45880</v>
      </c>
      <c r="I225" t="str">
        <f ca="1">IFERROR(IF(VLOOKUP($H225,[1]Übersichtsblatt!$B$14:$E$24,2,FALSE)=0,"",VLOOKUP(H225,[1]Übersichtsblatt!$B$14:$E$24,2,FALSE)),"")</f>
        <v/>
      </c>
      <c r="J225">
        <f t="shared" ca="1" si="19"/>
        <v>0</v>
      </c>
      <c r="K225">
        <v>5.5</v>
      </c>
    </row>
    <row r="226" spans="1:11">
      <c r="A226">
        <f t="shared" ca="1" si="20"/>
        <v>2025</v>
      </c>
      <c r="B226" s="139">
        <f t="shared" ca="1" si="21"/>
        <v>45881</v>
      </c>
      <c r="C226" t="str">
        <f ca="1">IFERROR(IF(VLOOKUP($B226,[1]Übersichtsblatt!$B$64:$E$68,2,FALSE)=0,"",VLOOKUP($B226,[1]Übersichtsblatt!$B$64:$E$68,2,FALSE)),"")</f>
        <v/>
      </c>
      <c r="D226">
        <f t="shared" ca="1" si="18"/>
        <v>0</v>
      </c>
      <c r="E226">
        <v>-5.5</v>
      </c>
      <c r="G226">
        <f t="shared" ca="1" si="22"/>
        <v>2025</v>
      </c>
      <c r="H226" s="139">
        <f t="shared" ca="1" si="23"/>
        <v>45881</v>
      </c>
      <c r="I226" t="str">
        <f ca="1">IFERROR(IF(VLOOKUP($H226,[1]Übersichtsblatt!$B$14:$E$24,2,FALSE)=0,"",VLOOKUP(H226,[1]Übersichtsblatt!$B$14:$E$24,2,FALSE)),"")</f>
        <v/>
      </c>
      <c r="J226">
        <f t="shared" ca="1" si="19"/>
        <v>0</v>
      </c>
      <c r="K226">
        <v>5.5</v>
      </c>
    </row>
    <row r="227" spans="1:11">
      <c r="A227">
        <f t="shared" ca="1" si="20"/>
        <v>2025</v>
      </c>
      <c r="B227" s="139">
        <f t="shared" ca="1" si="21"/>
        <v>45882</v>
      </c>
      <c r="C227" t="str">
        <f ca="1">IFERROR(IF(VLOOKUP($B227,[1]Übersichtsblatt!$B$64:$E$68,2,FALSE)=0,"",VLOOKUP($B227,[1]Übersichtsblatt!$B$64:$E$68,2,FALSE)),"")</f>
        <v/>
      </c>
      <c r="D227">
        <f t="shared" ca="1" si="18"/>
        <v>0</v>
      </c>
      <c r="E227">
        <v>-5.5</v>
      </c>
      <c r="G227">
        <f t="shared" ca="1" si="22"/>
        <v>2025</v>
      </c>
      <c r="H227" s="139">
        <f t="shared" ca="1" si="23"/>
        <v>45882</v>
      </c>
      <c r="I227" t="str">
        <f ca="1">IFERROR(IF(VLOOKUP($H227,[1]Übersichtsblatt!$B$14:$E$24,2,FALSE)=0,"",VLOOKUP(H227,[1]Übersichtsblatt!$B$14:$E$24,2,FALSE)),"")</f>
        <v/>
      </c>
      <c r="J227">
        <f t="shared" ca="1" si="19"/>
        <v>0</v>
      </c>
      <c r="K227">
        <v>5.5</v>
      </c>
    </row>
    <row r="228" spans="1:11">
      <c r="A228">
        <f t="shared" ca="1" si="20"/>
        <v>2025</v>
      </c>
      <c r="B228" s="139">
        <f t="shared" ca="1" si="21"/>
        <v>45883</v>
      </c>
      <c r="C228" t="str">
        <f ca="1">IFERROR(IF(VLOOKUP($B228,[1]Übersichtsblatt!$B$64:$E$68,2,FALSE)=0,"",VLOOKUP($B228,[1]Übersichtsblatt!$B$64:$E$68,2,FALSE)),"")</f>
        <v/>
      </c>
      <c r="D228">
        <f t="shared" ca="1" si="18"/>
        <v>0</v>
      </c>
      <c r="E228">
        <v>-5.5</v>
      </c>
      <c r="G228">
        <f t="shared" ca="1" si="22"/>
        <v>2025</v>
      </c>
      <c r="H228" s="139">
        <f t="shared" ca="1" si="23"/>
        <v>45883</v>
      </c>
      <c r="I228" t="str">
        <f ca="1">IFERROR(IF(VLOOKUP($H228,[1]Übersichtsblatt!$B$14:$E$24,2,FALSE)=0,"",VLOOKUP(H228,[1]Übersichtsblatt!$B$14:$E$24,2,FALSE)),"")</f>
        <v/>
      </c>
      <c r="J228">
        <f t="shared" ca="1" si="19"/>
        <v>0</v>
      </c>
      <c r="K228">
        <v>5.5</v>
      </c>
    </row>
    <row r="229" spans="1:11">
      <c r="A229">
        <f t="shared" ca="1" si="20"/>
        <v>2025</v>
      </c>
      <c r="B229" s="139">
        <f t="shared" ca="1" si="21"/>
        <v>45884</v>
      </c>
      <c r="C229" t="str">
        <f ca="1">IFERROR(IF(VLOOKUP($B229,[1]Übersichtsblatt!$B$64:$E$68,2,FALSE)=0,"",VLOOKUP($B229,[1]Übersichtsblatt!$B$64:$E$68,2,FALSE)),"")</f>
        <v/>
      </c>
      <c r="D229">
        <f t="shared" ca="1" si="18"/>
        <v>0</v>
      </c>
      <c r="E229">
        <v>-5.5</v>
      </c>
      <c r="G229">
        <f t="shared" ca="1" si="22"/>
        <v>2025</v>
      </c>
      <c r="H229" s="139">
        <f t="shared" ca="1" si="23"/>
        <v>45884</v>
      </c>
      <c r="I229" t="str">
        <f ca="1">IFERROR(IF(VLOOKUP($H229,[1]Übersichtsblatt!$B$14:$E$24,2,FALSE)=0,"",VLOOKUP(H229,[1]Übersichtsblatt!$B$14:$E$24,2,FALSE)),"")</f>
        <v/>
      </c>
      <c r="J229">
        <f t="shared" ca="1" si="19"/>
        <v>0</v>
      </c>
      <c r="K229">
        <v>5.5</v>
      </c>
    </row>
    <row r="230" spans="1:11">
      <c r="A230">
        <f t="shared" ca="1" si="20"/>
        <v>2025</v>
      </c>
      <c r="B230" s="139">
        <f t="shared" ca="1" si="21"/>
        <v>45885</v>
      </c>
      <c r="C230" t="str">
        <f ca="1">IFERROR(IF(VLOOKUP($B230,[1]Übersichtsblatt!$B$64:$E$68,2,FALSE)=0,"",VLOOKUP($B230,[1]Übersichtsblatt!$B$64:$E$68,2,FALSE)),"")</f>
        <v/>
      </c>
      <c r="D230">
        <f t="shared" ca="1" si="18"/>
        <v>0</v>
      </c>
      <c r="E230">
        <v>-5.5</v>
      </c>
      <c r="G230">
        <f t="shared" ca="1" si="22"/>
        <v>2025</v>
      </c>
      <c r="H230" s="139">
        <f t="shared" ca="1" si="23"/>
        <v>45885</v>
      </c>
      <c r="I230" t="str">
        <f ca="1">IFERROR(IF(VLOOKUP($H230,[1]Übersichtsblatt!$B$14:$E$24,2,FALSE)=0,"",VLOOKUP(H230,[1]Übersichtsblatt!$B$14:$E$24,2,FALSE)),"")</f>
        <v/>
      </c>
      <c r="J230">
        <f t="shared" ca="1" si="19"/>
        <v>0</v>
      </c>
      <c r="K230">
        <v>5.5</v>
      </c>
    </row>
    <row r="231" spans="1:11">
      <c r="A231">
        <f t="shared" ca="1" si="20"/>
        <v>2025</v>
      </c>
      <c r="B231" s="139">
        <f t="shared" ca="1" si="21"/>
        <v>45886</v>
      </c>
      <c r="C231" t="str">
        <f ca="1">IFERROR(IF(VLOOKUP($B231,[1]Übersichtsblatt!$B$64:$E$68,2,FALSE)=0,"",VLOOKUP($B231,[1]Übersichtsblatt!$B$64:$E$68,2,FALSE)),"")</f>
        <v/>
      </c>
      <c r="D231">
        <f t="shared" ca="1" si="18"/>
        <v>0</v>
      </c>
      <c r="E231">
        <v>-5.5</v>
      </c>
      <c r="G231">
        <f t="shared" ca="1" si="22"/>
        <v>2025</v>
      </c>
      <c r="H231" s="139">
        <f t="shared" ca="1" si="23"/>
        <v>45886</v>
      </c>
      <c r="I231" t="str">
        <f ca="1">IFERROR(IF(VLOOKUP($H231,[1]Übersichtsblatt!$B$14:$E$24,2,FALSE)=0,"",VLOOKUP(H231,[1]Übersichtsblatt!$B$14:$E$24,2,FALSE)),"")</f>
        <v/>
      </c>
      <c r="J231">
        <f t="shared" ca="1" si="19"/>
        <v>0</v>
      </c>
      <c r="K231">
        <v>5.5</v>
      </c>
    </row>
    <row r="232" spans="1:11">
      <c r="A232">
        <f t="shared" ca="1" si="20"/>
        <v>2025</v>
      </c>
      <c r="B232" s="139">
        <f t="shared" ca="1" si="21"/>
        <v>45887</v>
      </c>
      <c r="C232" t="str">
        <f ca="1">IFERROR(IF(VLOOKUP($B232,[1]Übersichtsblatt!$B$64:$E$68,2,FALSE)=0,"",VLOOKUP($B232,[1]Übersichtsblatt!$B$64:$E$68,2,FALSE)),"")</f>
        <v/>
      </c>
      <c r="D232">
        <f t="shared" ca="1" si="18"/>
        <v>0</v>
      </c>
      <c r="E232">
        <v>-5.5</v>
      </c>
      <c r="G232">
        <f t="shared" ca="1" si="22"/>
        <v>2025</v>
      </c>
      <c r="H232" s="139">
        <f t="shared" ca="1" si="23"/>
        <v>45887</v>
      </c>
      <c r="I232" t="str">
        <f ca="1">IFERROR(IF(VLOOKUP($H232,[1]Übersichtsblatt!$B$14:$E$24,2,FALSE)=0,"",VLOOKUP(H232,[1]Übersichtsblatt!$B$14:$E$24,2,FALSE)),"")</f>
        <v/>
      </c>
      <c r="J232">
        <f t="shared" ca="1" si="19"/>
        <v>0</v>
      </c>
      <c r="K232">
        <v>5.5</v>
      </c>
    </row>
    <row r="233" spans="1:11">
      <c r="A233">
        <f t="shared" ca="1" si="20"/>
        <v>2025</v>
      </c>
      <c r="B233" s="139">
        <f t="shared" ca="1" si="21"/>
        <v>45888</v>
      </c>
      <c r="C233" t="str">
        <f ca="1">IFERROR(IF(VLOOKUP($B233,[1]Übersichtsblatt!$B$64:$E$68,2,FALSE)=0,"",VLOOKUP($B233,[1]Übersichtsblatt!$B$64:$E$68,2,FALSE)),"")</f>
        <v/>
      </c>
      <c r="D233">
        <f t="shared" ca="1" si="18"/>
        <v>0</v>
      </c>
      <c r="E233">
        <v>-5.5</v>
      </c>
      <c r="G233">
        <f t="shared" ca="1" si="22"/>
        <v>2025</v>
      </c>
      <c r="H233" s="139">
        <f t="shared" ca="1" si="23"/>
        <v>45888</v>
      </c>
      <c r="I233" t="str">
        <f ca="1">IFERROR(IF(VLOOKUP($H233,[1]Übersichtsblatt!$B$14:$E$24,2,FALSE)=0,"",VLOOKUP(H233,[1]Übersichtsblatt!$B$14:$E$24,2,FALSE)),"")</f>
        <v/>
      </c>
      <c r="J233">
        <f t="shared" ca="1" si="19"/>
        <v>0</v>
      </c>
      <c r="K233">
        <v>5.5</v>
      </c>
    </row>
    <row r="234" spans="1:11">
      <c r="A234">
        <f t="shared" ca="1" si="20"/>
        <v>2025</v>
      </c>
      <c r="B234" s="139">
        <f t="shared" ca="1" si="21"/>
        <v>45889</v>
      </c>
      <c r="C234" t="str">
        <f ca="1">IFERROR(IF(VLOOKUP($B234,[1]Übersichtsblatt!$B$64:$E$68,2,FALSE)=0,"",VLOOKUP($B234,[1]Übersichtsblatt!$B$64:$E$68,2,FALSE)),"")</f>
        <v/>
      </c>
      <c r="D234">
        <f t="shared" ca="1" si="18"/>
        <v>0</v>
      </c>
      <c r="E234">
        <v>-5.5</v>
      </c>
      <c r="G234">
        <f t="shared" ca="1" si="22"/>
        <v>2025</v>
      </c>
      <c r="H234" s="139">
        <f t="shared" ca="1" si="23"/>
        <v>45889</v>
      </c>
      <c r="I234" t="str">
        <f ca="1">IFERROR(IF(VLOOKUP($H234,[1]Übersichtsblatt!$B$14:$E$24,2,FALSE)=0,"",VLOOKUP(H234,[1]Übersichtsblatt!$B$14:$E$24,2,FALSE)),"")</f>
        <v/>
      </c>
      <c r="J234">
        <f t="shared" ca="1" si="19"/>
        <v>0</v>
      </c>
      <c r="K234">
        <v>5.5</v>
      </c>
    </row>
    <row r="235" spans="1:11">
      <c r="A235">
        <f t="shared" ca="1" si="20"/>
        <v>2025</v>
      </c>
      <c r="B235" s="139">
        <f t="shared" ca="1" si="21"/>
        <v>45890</v>
      </c>
      <c r="C235" t="str">
        <f ca="1">IFERROR(IF(VLOOKUP($B235,[1]Übersichtsblatt!$B$64:$E$68,2,FALSE)=0,"",VLOOKUP($B235,[1]Übersichtsblatt!$B$64:$E$68,2,FALSE)),"")</f>
        <v/>
      </c>
      <c r="D235">
        <f t="shared" ca="1" si="18"/>
        <v>0</v>
      </c>
      <c r="E235">
        <v>-5.5</v>
      </c>
      <c r="G235">
        <f t="shared" ca="1" si="22"/>
        <v>2025</v>
      </c>
      <c r="H235" s="139">
        <f t="shared" ca="1" si="23"/>
        <v>45890</v>
      </c>
      <c r="I235" t="str">
        <f ca="1">IFERROR(IF(VLOOKUP($H235,[1]Übersichtsblatt!$B$14:$E$24,2,FALSE)=0,"",VLOOKUP(H235,[1]Übersichtsblatt!$B$14:$E$24,2,FALSE)),"")</f>
        <v/>
      </c>
      <c r="J235">
        <f t="shared" ca="1" si="19"/>
        <v>0</v>
      </c>
      <c r="K235">
        <v>5.5</v>
      </c>
    </row>
    <row r="236" spans="1:11">
      <c r="A236">
        <f t="shared" ca="1" si="20"/>
        <v>2025</v>
      </c>
      <c r="B236" s="139">
        <f t="shared" ca="1" si="21"/>
        <v>45891</v>
      </c>
      <c r="C236" t="str">
        <f ca="1">IFERROR(IF(VLOOKUP($B236,[1]Übersichtsblatt!$B$64:$E$68,2,FALSE)=0,"",VLOOKUP($B236,[1]Übersichtsblatt!$B$64:$E$68,2,FALSE)),"")</f>
        <v/>
      </c>
      <c r="D236">
        <f t="shared" ca="1" si="18"/>
        <v>0</v>
      </c>
      <c r="E236">
        <v>-5.5</v>
      </c>
      <c r="G236">
        <f t="shared" ca="1" si="22"/>
        <v>2025</v>
      </c>
      <c r="H236" s="139">
        <f t="shared" ca="1" si="23"/>
        <v>45891</v>
      </c>
      <c r="I236" t="str">
        <f ca="1">IFERROR(IF(VLOOKUP($H236,[1]Übersichtsblatt!$B$14:$E$24,2,FALSE)=0,"",VLOOKUP(H236,[1]Übersichtsblatt!$B$14:$E$24,2,FALSE)),"")</f>
        <v/>
      </c>
      <c r="J236">
        <f t="shared" ca="1" si="19"/>
        <v>0</v>
      </c>
      <c r="K236">
        <v>5.5</v>
      </c>
    </row>
    <row r="237" spans="1:11">
      <c r="A237">
        <f t="shared" ca="1" si="20"/>
        <v>2025</v>
      </c>
      <c r="B237" s="139">
        <f t="shared" ca="1" si="21"/>
        <v>45892</v>
      </c>
      <c r="C237" t="str">
        <f ca="1">IFERROR(IF(VLOOKUP($B237,[1]Übersichtsblatt!$B$64:$E$68,2,FALSE)=0,"",VLOOKUP($B237,[1]Übersichtsblatt!$B$64:$E$68,2,FALSE)),"")</f>
        <v/>
      </c>
      <c r="D237">
        <f t="shared" ca="1" si="18"/>
        <v>0</v>
      </c>
      <c r="E237">
        <v>-5.5</v>
      </c>
      <c r="G237">
        <f t="shared" ca="1" si="22"/>
        <v>2025</v>
      </c>
      <c r="H237" s="139">
        <f t="shared" ca="1" si="23"/>
        <v>45892</v>
      </c>
      <c r="I237" t="str">
        <f ca="1">IFERROR(IF(VLOOKUP($H237,[1]Übersichtsblatt!$B$14:$E$24,2,FALSE)=0,"",VLOOKUP(H237,[1]Übersichtsblatt!$B$14:$E$24,2,FALSE)),"")</f>
        <v/>
      </c>
      <c r="J237">
        <f t="shared" ca="1" si="19"/>
        <v>0</v>
      </c>
      <c r="K237">
        <v>5.5</v>
      </c>
    </row>
    <row r="238" spans="1:11">
      <c r="A238">
        <f t="shared" ca="1" si="20"/>
        <v>2025</v>
      </c>
      <c r="B238" s="139">
        <f t="shared" ca="1" si="21"/>
        <v>45893</v>
      </c>
      <c r="C238" t="str">
        <f ca="1">IFERROR(IF(VLOOKUP($B238,[1]Übersichtsblatt!$B$64:$E$68,2,FALSE)=0,"",VLOOKUP($B238,[1]Übersichtsblatt!$B$64:$E$68,2,FALSE)),"")</f>
        <v/>
      </c>
      <c r="D238">
        <f t="shared" ca="1" si="18"/>
        <v>0</v>
      </c>
      <c r="E238">
        <v>-5.5</v>
      </c>
      <c r="G238">
        <f t="shared" ca="1" si="22"/>
        <v>2025</v>
      </c>
      <c r="H238" s="139">
        <f t="shared" ca="1" si="23"/>
        <v>45893</v>
      </c>
      <c r="I238" t="str">
        <f ca="1">IFERROR(IF(VLOOKUP($H238,[1]Übersichtsblatt!$B$14:$E$24,2,FALSE)=0,"",VLOOKUP(H238,[1]Übersichtsblatt!$B$14:$E$24,2,FALSE)),"")</f>
        <v/>
      </c>
      <c r="J238">
        <f t="shared" ca="1" si="19"/>
        <v>0</v>
      </c>
      <c r="K238">
        <v>5.5</v>
      </c>
    </row>
    <row r="239" spans="1:11">
      <c r="A239">
        <f t="shared" ca="1" si="20"/>
        <v>2025</v>
      </c>
      <c r="B239" s="139">
        <f t="shared" ca="1" si="21"/>
        <v>45894</v>
      </c>
      <c r="C239" t="str">
        <f ca="1">IFERROR(IF(VLOOKUP($B239,[1]Übersichtsblatt!$B$64:$E$68,2,FALSE)=0,"",VLOOKUP($B239,[1]Übersichtsblatt!$B$64:$E$68,2,FALSE)),"")</f>
        <v/>
      </c>
      <c r="D239">
        <f t="shared" ca="1" si="18"/>
        <v>0</v>
      </c>
      <c r="E239">
        <v>-5.5</v>
      </c>
      <c r="G239">
        <f t="shared" ca="1" si="22"/>
        <v>2025</v>
      </c>
      <c r="H239" s="139">
        <f t="shared" ca="1" si="23"/>
        <v>45894</v>
      </c>
      <c r="I239" t="str">
        <f ca="1">IFERROR(IF(VLOOKUP($H239,[1]Übersichtsblatt!$B$14:$E$24,2,FALSE)=0,"",VLOOKUP(H239,[1]Übersichtsblatt!$B$14:$E$24,2,FALSE)),"")</f>
        <v/>
      </c>
      <c r="J239">
        <f t="shared" ca="1" si="19"/>
        <v>0</v>
      </c>
      <c r="K239">
        <v>5.5</v>
      </c>
    </row>
    <row r="240" spans="1:11">
      <c r="A240">
        <f t="shared" ca="1" si="20"/>
        <v>2025</v>
      </c>
      <c r="B240" s="139">
        <f t="shared" ca="1" si="21"/>
        <v>45895</v>
      </c>
      <c r="C240" t="str">
        <f ca="1">IFERROR(IF(VLOOKUP($B240,[1]Übersichtsblatt!$B$64:$E$68,2,FALSE)=0,"",VLOOKUP($B240,[1]Übersichtsblatt!$B$64:$E$68,2,FALSE)),"")</f>
        <v/>
      </c>
      <c r="D240">
        <f t="shared" ca="1" si="18"/>
        <v>0</v>
      </c>
      <c r="E240">
        <v>-5.5</v>
      </c>
      <c r="G240">
        <f t="shared" ca="1" si="22"/>
        <v>2025</v>
      </c>
      <c r="H240" s="139">
        <f t="shared" ca="1" si="23"/>
        <v>45895</v>
      </c>
      <c r="I240" t="str">
        <f ca="1">IFERROR(IF(VLOOKUP($H240,[1]Übersichtsblatt!$B$14:$E$24,2,FALSE)=0,"",VLOOKUP(H240,[1]Übersichtsblatt!$B$14:$E$24,2,FALSE)),"")</f>
        <v/>
      </c>
      <c r="J240">
        <f t="shared" ca="1" si="19"/>
        <v>0</v>
      </c>
      <c r="K240">
        <v>5.5</v>
      </c>
    </row>
    <row r="241" spans="1:11">
      <c r="A241">
        <f t="shared" ca="1" si="20"/>
        <v>2025</v>
      </c>
      <c r="B241" s="139">
        <f t="shared" ca="1" si="21"/>
        <v>45896</v>
      </c>
      <c r="C241" t="str">
        <f ca="1">IFERROR(IF(VLOOKUP($B241,[1]Übersichtsblatt!$B$64:$E$68,2,FALSE)=0,"",VLOOKUP($B241,[1]Übersichtsblatt!$B$64:$E$68,2,FALSE)),"")</f>
        <v/>
      </c>
      <c r="D241">
        <f t="shared" ca="1" si="18"/>
        <v>0</v>
      </c>
      <c r="E241">
        <v>-5.5</v>
      </c>
      <c r="G241">
        <f t="shared" ca="1" si="22"/>
        <v>2025</v>
      </c>
      <c r="H241" s="139">
        <f t="shared" ca="1" si="23"/>
        <v>45896</v>
      </c>
      <c r="I241" t="str">
        <f ca="1">IFERROR(IF(VLOOKUP($H241,[1]Übersichtsblatt!$B$14:$E$24,2,FALSE)=0,"",VLOOKUP(H241,[1]Übersichtsblatt!$B$14:$E$24,2,FALSE)),"")</f>
        <v/>
      </c>
      <c r="J241">
        <f t="shared" ca="1" si="19"/>
        <v>0</v>
      </c>
      <c r="K241">
        <v>5.5</v>
      </c>
    </row>
    <row r="242" spans="1:11">
      <c r="A242">
        <f t="shared" ca="1" si="20"/>
        <v>2025</v>
      </c>
      <c r="B242" s="139">
        <f t="shared" ca="1" si="21"/>
        <v>45897</v>
      </c>
      <c r="C242" t="str">
        <f ca="1">IFERROR(IF(VLOOKUP($B242,[1]Übersichtsblatt!$B$64:$E$68,2,FALSE)=0,"",VLOOKUP($B242,[1]Übersichtsblatt!$B$64:$E$68,2,FALSE)),"")</f>
        <v/>
      </c>
      <c r="D242">
        <f t="shared" ca="1" si="18"/>
        <v>0</v>
      </c>
      <c r="E242">
        <v>-5.5</v>
      </c>
      <c r="G242">
        <f t="shared" ca="1" si="22"/>
        <v>2025</v>
      </c>
      <c r="H242" s="139">
        <f t="shared" ca="1" si="23"/>
        <v>45897</v>
      </c>
      <c r="I242" t="str">
        <f ca="1">IFERROR(IF(VLOOKUP($H242,[1]Übersichtsblatt!$B$14:$E$24,2,FALSE)=0,"",VLOOKUP(H242,[1]Übersichtsblatt!$B$14:$E$24,2,FALSE)),"")</f>
        <v/>
      </c>
      <c r="J242">
        <f t="shared" ca="1" si="19"/>
        <v>0</v>
      </c>
      <c r="K242">
        <v>5.5</v>
      </c>
    </row>
    <row r="243" spans="1:11">
      <c r="A243">
        <f t="shared" ca="1" si="20"/>
        <v>2025</v>
      </c>
      <c r="B243" s="139">
        <f t="shared" ca="1" si="21"/>
        <v>45898</v>
      </c>
      <c r="C243" t="str">
        <f ca="1">IFERROR(IF(VLOOKUP($B243,[1]Übersichtsblatt!$B$64:$E$68,2,FALSE)=0,"",VLOOKUP($B243,[1]Übersichtsblatt!$B$64:$E$68,2,FALSE)),"")</f>
        <v/>
      </c>
      <c r="D243">
        <f t="shared" ca="1" si="18"/>
        <v>0</v>
      </c>
      <c r="E243">
        <v>-5.5</v>
      </c>
      <c r="G243">
        <f t="shared" ca="1" si="22"/>
        <v>2025</v>
      </c>
      <c r="H243" s="139">
        <f t="shared" ca="1" si="23"/>
        <v>45898</v>
      </c>
      <c r="I243" t="str">
        <f ca="1">IFERROR(IF(VLOOKUP($H243,[1]Übersichtsblatt!$B$14:$E$24,2,FALSE)=0,"",VLOOKUP(H243,[1]Übersichtsblatt!$B$14:$E$24,2,FALSE)),"")</f>
        <v/>
      </c>
      <c r="J243">
        <f t="shared" ca="1" si="19"/>
        <v>0</v>
      </c>
      <c r="K243">
        <v>5.5</v>
      </c>
    </row>
    <row r="244" spans="1:11">
      <c r="A244">
        <f t="shared" ca="1" si="20"/>
        <v>2025</v>
      </c>
      <c r="B244" s="139">
        <f t="shared" ca="1" si="21"/>
        <v>45899</v>
      </c>
      <c r="C244" t="str">
        <f ca="1">IFERROR(IF(VLOOKUP($B244,[1]Übersichtsblatt!$B$64:$E$68,2,FALSE)=0,"",VLOOKUP($B244,[1]Übersichtsblatt!$B$64:$E$68,2,FALSE)),"")</f>
        <v/>
      </c>
      <c r="D244">
        <f t="shared" ca="1" si="18"/>
        <v>0</v>
      </c>
      <c r="E244">
        <v>-5.5</v>
      </c>
      <c r="G244">
        <f t="shared" ca="1" si="22"/>
        <v>2025</v>
      </c>
      <c r="H244" s="139">
        <f t="shared" ca="1" si="23"/>
        <v>45899</v>
      </c>
      <c r="I244" t="str">
        <f ca="1">IFERROR(IF(VLOOKUP($H244,[1]Übersichtsblatt!$B$14:$E$24,2,FALSE)=0,"",VLOOKUP(H244,[1]Übersichtsblatt!$B$14:$E$24,2,FALSE)),"")</f>
        <v/>
      </c>
      <c r="J244">
        <f t="shared" ca="1" si="19"/>
        <v>0</v>
      </c>
      <c r="K244">
        <v>5.5</v>
      </c>
    </row>
    <row r="245" spans="1:11">
      <c r="A245">
        <f t="shared" ca="1" si="20"/>
        <v>2025</v>
      </c>
      <c r="B245" s="139">
        <f t="shared" ca="1" si="21"/>
        <v>45900</v>
      </c>
      <c r="C245" t="str">
        <f ca="1">IFERROR(IF(VLOOKUP($B245,[1]Übersichtsblatt!$B$64:$E$68,2,FALSE)=0,"",VLOOKUP($B245,[1]Übersichtsblatt!$B$64:$E$68,2,FALSE)),"")</f>
        <v/>
      </c>
      <c r="D245">
        <f t="shared" ca="1" si="18"/>
        <v>0</v>
      </c>
      <c r="E245">
        <v>-5.5</v>
      </c>
      <c r="G245">
        <f t="shared" ca="1" si="22"/>
        <v>2025</v>
      </c>
      <c r="H245" s="139">
        <f t="shared" ca="1" si="23"/>
        <v>45900</v>
      </c>
      <c r="I245" t="str">
        <f ca="1">IFERROR(IF(VLOOKUP($H245,[1]Übersichtsblatt!$B$14:$E$24,2,FALSE)=0,"",VLOOKUP(H245,[1]Übersichtsblatt!$B$14:$E$24,2,FALSE)),"")</f>
        <v/>
      </c>
      <c r="J245">
        <f t="shared" ca="1" si="19"/>
        <v>0</v>
      </c>
      <c r="K245">
        <v>5.5</v>
      </c>
    </row>
    <row r="246" spans="1:11">
      <c r="A246">
        <f t="shared" ca="1" si="20"/>
        <v>2025</v>
      </c>
      <c r="B246" s="139">
        <f t="shared" ca="1" si="21"/>
        <v>45901</v>
      </c>
      <c r="C246" t="str">
        <f ca="1">IFERROR(IF(VLOOKUP($B246,[1]Übersichtsblatt!$B$64:$E$68,2,FALSE)=0,"",VLOOKUP($B246,[1]Übersichtsblatt!$B$64:$E$68,2,FALSE)),"")</f>
        <v/>
      </c>
      <c r="D246">
        <f t="shared" ca="1" si="18"/>
        <v>0</v>
      </c>
      <c r="E246">
        <v>-7.5</v>
      </c>
      <c r="G246">
        <f t="shared" ca="1" si="22"/>
        <v>2025</v>
      </c>
      <c r="H246" s="139">
        <f t="shared" ca="1" si="23"/>
        <v>45901</v>
      </c>
      <c r="I246" t="str">
        <f ca="1">IFERROR(IF(VLOOKUP($H246,[1]Übersichtsblatt!$B$14:$E$24,2,FALSE)=0,"",VLOOKUP(H246,[1]Übersichtsblatt!$B$14:$E$24,2,FALSE)),"")</f>
        <v/>
      </c>
      <c r="J246">
        <f t="shared" ca="1" si="19"/>
        <v>0</v>
      </c>
      <c r="K246">
        <v>7.5</v>
      </c>
    </row>
    <row r="247" spans="1:11">
      <c r="A247">
        <f t="shared" ca="1" si="20"/>
        <v>2025</v>
      </c>
      <c r="B247" s="139">
        <f t="shared" ca="1" si="21"/>
        <v>45902</v>
      </c>
      <c r="C247" t="str">
        <f ca="1">IFERROR(IF(VLOOKUP($B247,[1]Übersichtsblatt!$B$64:$E$68,2,FALSE)=0,"",VLOOKUP($B247,[1]Übersichtsblatt!$B$64:$E$68,2,FALSE)),"")</f>
        <v/>
      </c>
      <c r="D247">
        <f t="shared" ca="1" si="18"/>
        <v>0</v>
      </c>
      <c r="E247">
        <v>-7.5</v>
      </c>
      <c r="G247">
        <f t="shared" ca="1" si="22"/>
        <v>2025</v>
      </c>
      <c r="H247" s="139">
        <f t="shared" ca="1" si="23"/>
        <v>45902</v>
      </c>
      <c r="I247" t="str">
        <f ca="1">IFERROR(IF(VLOOKUP($H247,[1]Übersichtsblatt!$B$14:$E$24,2,FALSE)=0,"",VLOOKUP(H247,[1]Übersichtsblatt!$B$14:$E$24,2,FALSE)),"")</f>
        <v/>
      </c>
      <c r="J247">
        <f t="shared" ca="1" si="19"/>
        <v>0</v>
      </c>
      <c r="K247">
        <v>7.5</v>
      </c>
    </row>
    <row r="248" spans="1:11">
      <c r="A248">
        <f t="shared" ca="1" si="20"/>
        <v>2025</v>
      </c>
      <c r="B248" s="139">
        <f t="shared" ca="1" si="21"/>
        <v>45903</v>
      </c>
      <c r="C248" t="str">
        <f ca="1">IFERROR(IF(VLOOKUP($B248,[1]Übersichtsblatt!$B$64:$E$68,2,FALSE)=0,"",VLOOKUP($B248,[1]Übersichtsblatt!$B$64:$E$68,2,FALSE)),"")</f>
        <v/>
      </c>
      <c r="D248">
        <f t="shared" ca="1" si="18"/>
        <v>0</v>
      </c>
      <c r="E248">
        <v>-7.5</v>
      </c>
      <c r="G248">
        <f t="shared" ca="1" si="22"/>
        <v>2025</v>
      </c>
      <c r="H248" s="139">
        <f t="shared" ca="1" si="23"/>
        <v>45903</v>
      </c>
      <c r="I248" t="str">
        <f ca="1">IFERROR(IF(VLOOKUP($H248,[1]Übersichtsblatt!$B$14:$E$24,2,FALSE)=0,"",VLOOKUP(H248,[1]Übersichtsblatt!$B$14:$E$24,2,FALSE)),"")</f>
        <v/>
      </c>
      <c r="J248">
        <f t="shared" ca="1" si="19"/>
        <v>0</v>
      </c>
      <c r="K248">
        <v>7.5</v>
      </c>
    </row>
    <row r="249" spans="1:11">
      <c r="A249">
        <f t="shared" ca="1" si="20"/>
        <v>2025</v>
      </c>
      <c r="B249" s="139">
        <f t="shared" ca="1" si="21"/>
        <v>45904</v>
      </c>
      <c r="C249" t="str">
        <f ca="1">IFERROR(IF(VLOOKUP($B249,[1]Übersichtsblatt!$B$64:$E$68,2,FALSE)=0,"",VLOOKUP($B249,[1]Übersichtsblatt!$B$64:$E$68,2,FALSE)),"")</f>
        <v/>
      </c>
      <c r="D249">
        <f t="shared" ca="1" si="18"/>
        <v>0</v>
      </c>
      <c r="E249">
        <v>-7.5</v>
      </c>
      <c r="G249">
        <f t="shared" ca="1" si="22"/>
        <v>2025</v>
      </c>
      <c r="H249" s="139">
        <f t="shared" ca="1" si="23"/>
        <v>45904</v>
      </c>
      <c r="I249" t="str">
        <f ca="1">IFERROR(IF(VLOOKUP($H249,[1]Übersichtsblatt!$B$14:$E$24,2,FALSE)=0,"",VLOOKUP(H249,[1]Übersichtsblatt!$B$14:$E$24,2,FALSE)),"")</f>
        <v/>
      </c>
      <c r="J249">
        <f t="shared" ca="1" si="19"/>
        <v>0</v>
      </c>
      <c r="K249">
        <v>7.5</v>
      </c>
    </row>
    <row r="250" spans="1:11">
      <c r="A250">
        <f t="shared" ca="1" si="20"/>
        <v>2025</v>
      </c>
      <c r="B250" s="139">
        <f t="shared" ca="1" si="21"/>
        <v>45905</v>
      </c>
      <c r="C250" t="str">
        <f ca="1">IFERROR(IF(VLOOKUP($B250,[1]Übersichtsblatt!$B$64:$E$68,2,FALSE)=0,"",VLOOKUP($B250,[1]Übersichtsblatt!$B$64:$E$68,2,FALSE)),"")</f>
        <v/>
      </c>
      <c r="D250">
        <f t="shared" ca="1" si="18"/>
        <v>0</v>
      </c>
      <c r="E250">
        <v>-7.5</v>
      </c>
      <c r="G250">
        <f t="shared" ca="1" si="22"/>
        <v>2025</v>
      </c>
      <c r="H250" s="139">
        <f t="shared" ca="1" si="23"/>
        <v>45905</v>
      </c>
      <c r="I250" t="str">
        <f ca="1">IFERROR(IF(VLOOKUP($H250,[1]Übersichtsblatt!$B$14:$E$24,2,FALSE)=0,"",VLOOKUP(H250,[1]Übersichtsblatt!$B$14:$E$24,2,FALSE)),"")</f>
        <v/>
      </c>
      <c r="J250">
        <f t="shared" ca="1" si="19"/>
        <v>0</v>
      </c>
      <c r="K250">
        <v>7.5</v>
      </c>
    </row>
    <row r="251" spans="1:11">
      <c r="A251">
        <f t="shared" ca="1" si="20"/>
        <v>2025</v>
      </c>
      <c r="B251" s="139">
        <f t="shared" ca="1" si="21"/>
        <v>45906</v>
      </c>
      <c r="C251" t="str">
        <f ca="1">IFERROR(IF(VLOOKUP($B251,[1]Übersichtsblatt!$B$64:$E$68,2,FALSE)=0,"",VLOOKUP($B251,[1]Übersichtsblatt!$B$64:$E$68,2,FALSE)),"")</f>
        <v/>
      </c>
      <c r="D251">
        <f t="shared" ca="1" si="18"/>
        <v>0</v>
      </c>
      <c r="E251">
        <v>-7.5</v>
      </c>
      <c r="G251">
        <f t="shared" ca="1" si="22"/>
        <v>2025</v>
      </c>
      <c r="H251" s="139">
        <f t="shared" ca="1" si="23"/>
        <v>45906</v>
      </c>
      <c r="I251" t="str">
        <f ca="1">IFERROR(IF(VLOOKUP($H251,[1]Übersichtsblatt!$B$14:$E$24,2,FALSE)=0,"",VLOOKUP(H251,[1]Übersichtsblatt!$B$14:$E$24,2,FALSE)),"")</f>
        <v/>
      </c>
      <c r="J251">
        <f t="shared" ca="1" si="19"/>
        <v>0</v>
      </c>
      <c r="K251">
        <v>7.5</v>
      </c>
    </row>
    <row r="252" spans="1:11">
      <c r="A252">
        <f t="shared" ca="1" si="20"/>
        <v>2025</v>
      </c>
      <c r="B252" s="139">
        <f t="shared" ca="1" si="21"/>
        <v>45907</v>
      </c>
      <c r="C252" t="str">
        <f ca="1">IFERROR(IF(VLOOKUP($B252,[1]Übersichtsblatt!$B$64:$E$68,2,FALSE)=0,"",VLOOKUP($B252,[1]Übersichtsblatt!$B$64:$E$68,2,FALSE)),"")</f>
        <v/>
      </c>
      <c r="D252">
        <f t="shared" ca="1" si="18"/>
        <v>0</v>
      </c>
      <c r="E252">
        <v>-7.5</v>
      </c>
      <c r="G252">
        <f t="shared" ca="1" si="22"/>
        <v>2025</v>
      </c>
      <c r="H252" s="139">
        <f t="shared" ca="1" si="23"/>
        <v>45907</v>
      </c>
      <c r="I252" t="str">
        <f ca="1">IFERROR(IF(VLOOKUP($H252,[1]Übersichtsblatt!$B$14:$E$24,2,FALSE)=0,"",VLOOKUP(H252,[1]Übersichtsblatt!$B$14:$E$24,2,FALSE)),"")</f>
        <v/>
      </c>
      <c r="J252">
        <f t="shared" ca="1" si="19"/>
        <v>0</v>
      </c>
      <c r="K252">
        <v>7.5</v>
      </c>
    </row>
    <row r="253" spans="1:11">
      <c r="A253">
        <f t="shared" ca="1" si="20"/>
        <v>2025</v>
      </c>
      <c r="B253" s="139">
        <f t="shared" ca="1" si="21"/>
        <v>45908</v>
      </c>
      <c r="C253" t="str">
        <f ca="1">IFERROR(IF(VLOOKUP($B253,[1]Übersichtsblatt!$B$64:$E$68,2,FALSE)=0,"",VLOOKUP($B253,[1]Übersichtsblatt!$B$64:$E$68,2,FALSE)),"")</f>
        <v/>
      </c>
      <c r="D253">
        <f t="shared" ca="1" si="18"/>
        <v>0</v>
      </c>
      <c r="E253">
        <v>-7.5</v>
      </c>
      <c r="G253">
        <f t="shared" ca="1" si="22"/>
        <v>2025</v>
      </c>
      <c r="H253" s="139">
        <f t="shared" ca="1" si="23"/>
        <v>45908</v>
      </c>
      <c r="I253" t="str">
        <f ca="1">IFERROR(IF(VLOOKUP($H253,[1]Übersichtsblatt!$B$14:$E$24,2,FALSE)=0,"",VLOOKUP(H253,[1]Übersichtsblatt!$B$14:$E$24,2,FALSE)),"")</f>
        <v/>
      </c>
      <c r="J253">
        <f t="shared" ca="1" si="19"/>
        <v>0</v>
      </c>
      <c r="K253">
        <v>7.5</v>
      </c>
    </row>
    <row r="254" spans="1:11">
      <c r="A254">
        <f t="shared" ca="1" si="20"/>
        <v>2025</v>
      </c>
      <c r="B254" s="139">
        <f t="shared" ca="1" si="21"/>
        <v>45909</v>
      </c>
      <c r="C254" t="str">
        <f ca="1">IFERROR(IF(VLOOKUP($B254,[1]Übersichtsblatt!$B$64:$E$68,2,FALSE)=0,"",VLOOKUP($B254,[1]Übersichtsblatt!$B$64:$E$68,2,FALSE)),"")</f>
        <v/>
      </c>
      <c r="D254">
        <f t="shared" ca="1" si="18"/>
        <v>0</v>
      </c>
      <c r="E254">
        <v>-7.5</v>
      </c>
      <c r="G254">
        <f t="shared" ca="1" si="22"/>
        <v>2025</v>
      </c>
      <c r="H254" s="139">
        <f t="shared" ca="1" si="23"/>
        <v>45909</v>
      </c>
      <c r="I254" t="str">
        <f ca="1">IFERROR(IF(VLOOKUP($H254,[1]Übersichtsblatt!$B$14:$E$24,2,FALSE)=0,"",VLOOKUP(H254,[1]Übersichtsblatt!$B$14:$E$24,2,FALSE)),"")</f>
        <v/>
      </c>
      <c r="J254">
        <f t="shared" ca="1" si="19"/>
        <v>0</v>
      </c>
      <c r="K254">
        <v>7.5</v>
      </c>
    </row>
    <row r="255" spans="1:11">
      <c r="A255">
        <f t="shared" ca="1" si="20"/>
        <v>2025</v>
      </c>
      <c r="B255" s="139">
        <f t="shared" ca="1" si="21"/>
        <v>45910</v>
      </c>
      <c r="C255" t="str">
        <f ca="1">IFERROR(IF(VLOOKUP($B255,[1]Übersichtsblatt!$B$64:$E$68,2,FALSE)=0,"",VLOOKUP($B255,[1]Übersichtsblatt!$B$64:$E$68,2,FALSE)),"")</f>
        <v/>
      </c>
      <c r="D255">
        <f t="shared" ca="1" si="18"/>
        <v>0</v>
      </c>
      <c r="E255">
        <v>-7.5</v>
      </c>
      <c r="G255">
        <f t="shared" ca="1" si="22"/>
        <v>2025</v>
      </c>
      <c r="H255" s="139">
        <f t="shared" ca="1" si="23"/>
        <v>45910</v>
      </c>
      <c r="I255" t="str">
        <f ca="1">IFERROR(IF(VLOOKUP($H255,[1]Übersichtsblatt!$B$14:$E$24,2,FALSE)=0,"",VLOOKUP(H255,[1]Übersichtsblatt!$B$14:$E$24,2,FALSE)),"")</f>
        <v/>
      </c>
      <c r="J255">
        <f t="shared" ca="1" si="19"/>
        <v>0</v>
      </c>
      <c r="K255">
        <v>7.5</v>
      </c>
    </row>
    <row r="256" spans="1:11">
      <c r="A256">
        <f t="shared" ca="1" si="20"/>
        <v>2025</v>
      </c>
      <c r="B256" s="139">
        <f t="shared" ca="1" si="21"/>
        <v>45911</v>
      </c>
      <c r="C256" t="str">
        <f ca="1">IFERROR(IF(VLOOKUP($B256,[1]Übersichtsblatt!$B$64:$E$68,2,FALSE)=0,"",VLOOKUP($B256,[1]Übersichtsblatt!$B$64:$E$68,2,FALSE)),"")</f>
        <v/>
      </c>
      <c r="D256">
        <f t="shared" ca="1" si="18"/>
        <v>0</v>
      </c>
      <c r="E256">
        <v>-7.5</v>
      </c>
      <c r="G256">
        <f t="shared" ca="1" si="22"/>
        <v>2025</v>
      </c>
      <c r="H256" s="139">
        <f t="shared" ca="1" si="23"/>
        <v>45911</v>
      </c>
      <c r="I256" t="str">
        <f ca="1">IFERROR(IF(VLOOKUP($H256,[1]Übersichtsblatt!$B$14:$E$24,2,FALSE)=0,"",VLOOKUP(H256,[1]Übersichtsblatt!$B$14:$E$24,2,FALSE)),"")</f>
        <v/>
      </c>
      <c r="J256">
        <f t="shared" ca="1" si="19"/>
        <v>0</v>
      </c>
      <c r="K256">
        <v>7.5</v>
      </c>
    </row>
    <row r="257" spans="1:11">
      <c r="A257">
        <f t="shared" ca="1" si="20"/>
        <v>2025</v>
      </c>
      <c r="B257" s="139">
        <f t="shared" ca="1" si="21"/>
        <v>45912</v>
      </c>
      <c r="C257" t="str">
        <f ca="1">IFERROR(IF(VLOOKUP($B257,[1]Übersichtsblatt!$B$64:$E$68,2,FALSE)=0,"",VLOOKUP($B257,[1]Übersichtsblatt!$B$64:$E$68,2,FALSE)),"")</f>
        <v/>
      </c>
      <c r="D257">
        <f t="shared" ca="1" si="18"/>
        <v>0</v>
      </c>
      <c r="E257">
        <v>-7.5</v>
      </c>
      <c r="G257">
        <f t="shared" ca="1" si="22"/>
        <v>2025</v>
      </c>
      <c r="H257" s="139">
        <f t="shared" ca="1" si="23"/>
        <v>45912</v>
      </c>
      <c r="I257" t="str">
        <f ca="1">IFERROR(IF(VLOOKUP($H257,[1]Übersichtsblatt!$B$14:$E$24,2,FALSE)=0,"",VLOOKUP(H257,[1]Übersichtsblatt!$B$14:$E$24,2,FALSE)),"")</f>
        <v/>
      </c>
      <c r="J257">
        <f t="shared" ca="1" si="19"/>
        <v>0</v>
      </c>
      <c r="K257">
        <v>7.5</v>
      </c>
    </row>
    <row r="258" spans="1:11">
      <c r="A258">
        <f t="shared" ca="1" si="20"/>
        <v>2025</v>
      </c>
      <c r="B258" s="139">
        <f t="shared" ca="1" si="21"/>
        <v>45913</v>
      </c>
      <c r="C258" t="str">
        <f ca="1">IFERROR(IF(VLOOKUP($B258,[1]Übersichtsblatt!$B$64:$E$68,2,FALSE)=0,"",VLOOKUP($B258,[1]Übersichtsblatt!$B$64:$E$68,2,FALSE)),"")</f>
        <v/>
      </c>
      <c r="D258">
        <f t="shared" ca="1" si="18"/>
        <v>0</v>
      </c>
      <c r="E258">
        <v>-7.5</v>
      </c>
      <c r="G258">
        <f t="shared" ca="1" si="22"/>
        <v>2025</v>
      </c>
      <c r="H258" s="139">
        <f t="shared" ca="1" si="23"/>
        <v>45913</v>
      </c>
      <c r="I258" t="str">
        <f ca="1">IFERROR(IF(VLOOKUP($H258,[1]Übersichtsblatt!$B$14:$E$24,2,FALSE)=0,"",VLOOKUP(H258,[1]Übersichtsblatt!$B$14:$E$24,2,FALSE)),"")</f>
        <v/>
      </c>
      <c r="J258">
        <f t="shared" ca="1" si="19"/>
        <v>0</v>
      </c>
      <c r="K258">
        <v>7.5</v>
      </c>
    </row>
    <row r="259" spans="1:11">
      <c r="A259">
        <f t="shared" ca="1" si="20"/>
        <v>2025</v>
      </c>
      <c r="B259" s="139">
        <f t="shared" ca="1" si="21"/>
        <v>45914</v>
      </c>
      <c r="C259" t="str">
        <f ca="1">IFERROR(IF(VLOOKUP($B259,[1]Übersichtsblatt!$B$64:$E$68,2,FALSE)=0,"",VLOOKUP($B259,[1]Übersichtsblatt!$B$64:$E$68,2,FALSE)),"")</f>
        <v/>
      </c>
      <c r="D259">
        <f t="shared" ca="1" si="18"/>
        <v>0</v>
      </c>
      <c r="E259">
        <v>-7.5</v>
      </c>
      <c r="G259">
        <f t="shared" ca="1" si="22"/>
        <v>2025</v>
      </c>
      <c r="H259" s="139">
        <f t="shared" ca="1" si="23"/>
        <v>45914</v>
      </c>
      <c r="I259" t="str">
        <f ca="1">IFERROR(IF(VLOOKUP($H259,[1]Übersichtsblatt!$B$14:$E$24,2,FALSE)=0,"",VLOOKUP(H259,[1]Übersichtsblatt!$B$14:$E$24,2,FALSE)),"")</f>
        <v/>
      </c>
      <c r="J259">
        <f t="shared" ca="1" si="19"/>
        <v>0</v>
      </c>
      <c r="K259">
        <v>7.5</v>
      </c>
    </row>
    <row r="260" spans="1:11">
      <c r="A260">
        <f t="shared" ca="1" si="20"/>
        <v>2025</v>
      </c>
      <c r="B260" s="139">
        <f t="shared" ca="1" si="21"/>
        <v>45915</v>
      </c>
      <c r="C260" t="str">
        <f ca="1">IFERROR(IF(VLOOKUP($B260,[1]Übersichtsblatt!$B$64:$E$68,2,FALSE)=0,"",VLOOKUP($B260,[1]Übersichtsblatt!$B$64:$E$68,2,FALSE)),"")</f>
        <v/>
      </c>
      <c r="D260">
        <f t="shared" ref="D260:D323" ca="1" si="24">IF($C260="",0,$E260)</f>
        <v>0</v>
      </c>
      <c r="E260">
        <v>-7.5</v>
      </c>
      <c r="G260">
        <f t="shared" ca="1" si="22"/>
        <v>2025</v>
      </c>
      <c r="H260" s="139">
        <f t="shared" ca="1" si="23"/>
        <v>45915</v>
      </c>
      <c r="I260" t="str">
        <f ca="1">IFERROR(IF(VLOOKUP($H260,[1]Übersichtsblatt!$B$14:$E$24,2,FALSE)=0,"",VLOOKUP(H260,[1]Übersichtsblatt!$B$14:$E$24,2,FALSE)),"")</f>
        <v/>
      </c>
      <c r="J260">
        <f t="shared" ref="J260:J323" ca="1" si="25">IF($I260="",0,$K260)</f>
        <v>0</v>
      </c>
      <c r="K260">
        <v>7.5</v>
      </c>
    </row>
    <row r="261" spans="1:11">
      <c r="A261">
        <f t="shared" ref="A261:A324" ca="1" si="26">YEAR(B261)</f>
        <v>2025</v>
      </c>
      <c r="B261" s="139">
        <f t="shared" ref="B261:B324" ca="1" si="27">B260+1</f>
        <v>45916</v>
      </c>
      <c r="C261" t="str">
        <f ca="1">IFERROR(IF(VLOOKUP($B261,[1]Übersichtsblatt!$B$64:$E$68,2,FALSE)=0,"",VLOOKUP($B261,[1]Übersichtsblatt!$B$64:$E$68,2,FALSE)),"")</f>
        <v/>
      </c>
      <c r="D261">
        <f t="shared" ca="1" si="24"/>
        <v>0</v>
      </c>
      <c r="E261">
        <v>-7.5</v>
      </c>
      <c r="G261">
        <f t="shared" ref="G261:G324" ca="1" si="28">YEAR(H261)</f>
        <v>2025</v>
      </c>
      <c r="H261" s="139">
        <f t="shared" ref="H261:H324" ca="1" si="29">H260+1</f>
        <v>45916</v>
      </c>
      <c r="I261" t="str">
        <f ca="1">IFERROR(IF(VLOOKUP($H261,[1]Übersichtsblatt!$B$14:$E$24,2,FALSE)=0,"",VLOOKUP(H261,[1]Übersichtsblatt!$B$14:$E$24,2,FALSE)),"")</f>
        <v/>
      </c>
      <c r="J261">
        <f t="shared" ca="1" si="25"/>
        <v>0</v>
      </c>
      <c r="K261">
        <v>7.5</v>
      </c>
    </row>
    <row r="262" spans="1:11">
      <c r="A262">
        <f t="shared" ca="1" si="26"/>
        <v>2025</v>
      </c>
      <c r="B262" s="139">
        <f t="shared" ca="1" si="27"/>
        <v>45917</v>
      </c>
      <c r="C262" t="str">
        <f ca="1">IFERROR(IF(VLOOKUP($B262,[1]Übersichtsblatt!$B$64:$E$68,2,FALSE)=0,"",VLOOKUP($B262,[1]Übersichtsblatt!$B$64:$E$68,2,FALSE)),"")</f>
        <v/>
      </c>
      <c r="D262">
        <f t="shared" ca="1" si="24"/>
        <v>0</v>
      </c>
      <c r="E262">
        <v>-7.5</v>
      </c>
      <c r="G262">
        <f t="shared" ca="1" si="28"/>
        <v>2025</v>
      </c>
      <c r="H262" s="139">
        <f t="shared" ca="1" si="29"/>
        <v>45917</v>
      </c>
      <c r="I262" t="str">
        <f ca="1">IFERROR(IF(VLOOKUP($H262,[1]Übersichtsblatt!$B$14:$E$24,2,FALSE)=0,"",VLOOKUP(H262,[1]Übersichtsblatt!$B$14:$E$24,2,FALSE)),"")</f>
        <v/>
      </c>
      <c r="J262">
        <f t="shared" ca="1" si="25"/>
        <v>0</v>
      </c>
      <c r="K262">
        <v>7.5</v>
      </c>
    </row>
    <row r="263" spans="1:11">
      <c r="A263">
        <f t="shared" ca="1" si="26"/>
        <v>2025</v>
      </c>
      <c r="B263" s="139">
        <f t="shared" ca="1" si="27"/>
        <v>45918</v>
      </c>
      <c r="C263" t="str">
        <f ca="1">IFERROR(IF(VLOOKUP($B263,[1]Übersichtsblatt!$B$64:$E$68,2,FALSE)=0,"",VLOOKUP($B263,[1]Übersichtsblatt!$B$64:$E$68,2,FALSE)),"")</f>
        <v/>
      </c>
      <c r="D263">
        <f t="shared" ca="1" si="24"/>
        <v>0</v>
      </c>
      <c r="E263">
        <v>-7.5</v>
      </c>
      <c r="G263">
        <f t="shared" ca="1" si="28"/>
        <v>2025</v>
      </c>
      <c r="H263" s="139">
        <f t="shared" ca="1" si="29"/>
        <v>45918</v>
      </c>
      <c r="I263" t="str">
        <f ca="1">IFERROR(IF(VLOOKUP($H263,[1]Übersichtsblatt!$B$14:$E$24,2,FALSE)=0,"",VLOOKUP(H263,[1]Übersichtsblatt!$B$14:$E$24,2,FALSE)),"")</f>
        <v/>
      </c>
      <c r="J263">
        <f t="shared" ca="1" si="25"/>
        <v>0</v>
      </c>
      <c r="K263">
        <v>7.5</v>
      </c>
    </row>
    <row r="264" spans="1:11">
      <c r="A264">
        <f t="shared" ca="1" si="26"/>
        <v>2025</v>
      </c>
      <c r="B264" s="139">
        <f t="shared" ca="1" si="27"/>
        <v>45919</v>
      </c>
      <c r="C264" t="str">
        <f ca="1">IFERROR(IF(VLOOKUP($B264,[1]Übersichtsblatt!$B$64:$E$68,2,FALSE)=0,"",VLOOKUP($B264,[1]Übersichtsblatt!$B$64:$E$68,2,FALSE)),"")</f>
        <v/>
      </c>
      <c r="D264">
        <f t="shared" ca="1" si="24"/>
        <v>0</v>
      </c>
      <c r="E264">
        <v>-7.5</v>
      </c>
      <c r="G264">
        <f t="shared" ca="1" si="28"/>
        <v>2025</v>
      </c>
      <c r="H264" s="139">
        <f t="shared" ca="1" si="29"/>
        <v>45919</v>
      </c>
      <c r="I264" t="str">
        <f ca="1">IFERROR(IF(VLOOKUP($H264,[1]Übersichtsblatt!$B$14:$E$24,2,FALSE)=0,"",VLOOKUP(H264,[1]Übersichtsblatt!$B$14:$E$24,2,FALSE)),"")</f>
        <v/>
      </c>
      <c r="J264">
        <f t="shared" ca="1" si="25"/>
        <v>0</v>
      </c>
      <c r="K264">
        <v>7.5</v>
      </c>
    </row>
    <row r="265" spans="1:11">
      <c r="A265">
        <f t="shared" ca="1" si="26"/>
        <v>2025</v>
      </c>
      <c r="B265" s="139">
        <f t="shared" ca="1" si="27"/>
        <v>45920</v>
      </c>
      <c r="C265" t="str">
        <f ca="1">IFERROR(IF(VLOOKUP($B265,[1]Übersichtsblatt!$B$64:$E$68,2,FALSE)=0,"",VLOOKUP($B265,[1]Übersichtsblatt!$B$64:$E$68,2,FALSE)),"")</f>
        <v/>
      </c>
      <c r="D265">
        <f t="shared" ca="1" si="24"/>
        <v>0</v>
      </c>
      <c r="E265">
        <v>-7.5</v>
      </c>
      <c r="G265">
        <f t="shared" ca="1" si="28"/>
        <v>2025</v>
      </c>
      <c r="H265" s="139">
        <f t="shared" ca="1" si="29"/>
        <v>45920</v>
      </c>
      <c r="I265" t="str">
        <f ca="1">IFERROR(IF(VLOOKUP($H265,[1]Übersichtsblatt!$B$14:$E$24,2,FALSE)=0,"",VLOOKUP(H265,[1]Übersichtsblatt!$B$14:$E$24,2,FALSE)),"")</f>
        <v/>
      </c>
      <c r="J265">
        <f t="shared" ca="1" si="25"/>
        <v>0</v>
      </c>
      <c r="K265">
        <v>7.5</v>
      </c>
    </row>
    <row r="266" spans="1:11">
      <c r="A266">
        <f t="shared" ca="1" si="26"/>
        <v>2025</v>
      </c>
      <c r="B266" s="139">
        <f t="shared" ca="1" si="27"/>
        <v>45921</v>
      </c>
      <c r="C266" t="str">
        <f ca="1">IFERROR(IF(VLOOKUP($B266,[1]Übersichtsblatt!$B$64:$E$68,2,FALSE)=0,"",VLOOKUP($B266,[1]Übersichtsblatt!$B$64:$E$68,2,FALSE)),"")</f>
        <v/>
      </c>
      <c r="D266">
        <f t="shared" ca="1" si="24"/>
        <v>0</v>
      </c>
      <c r="E266">
        <v>-7.5</v>
      </c>
      <c r="G266">
        <f t="shared" ca="1" si="28"/>
        <v>2025</v>
      </c>
      <c r="H266" s="139">
        <f t="shared" ca="1" si="29"/>
        <v>45921</v>
      </c>
      <c r="I266" t="str">
        <f ca="1">IFERROR(IF(VLOOKUP($H266,[1]Übersichtsblatt!$B$14:$E$24,2,FALSE)=0,"",VLOOKUP(H266,[1]Übersichtsblatt!$B$14:$E$24,2,FALSE)),"")</f>
        <v/>
      </c>
      <c r="J266">
        <f t="shared" ca="1" si="25"/>
        <v>0</v>
      </c>
      <c r="K266">
        <v>7.5</v>
      </c>
    </row>
    <row r="267" spans="1:11">
      <c r="A267">
        <f t="shared" ca="1" si="26"/>
        <v>2025</v>
      </c>
      <c r="B267" s="139">
        <f t="shared" ca="1" si="27"/>
        <v>45922</v>
      </c>
      <c r="C267" t="str">
        <f ca="1">IFERROR(IF(VLOOKUP($B267,[1]Übersichtsblatt!$B$64:$E$68,2,FALSE)=0,"",VLOOKUP($B267,[1]Übersichtsblatt!$B$64:$E$68,2,FALSE)),"")</f>
        <v/>
      </c>
      <c r="D267">
        <f t="shared" ca="1" si="24"/>
        <v>0</v>
      </c>
      <c r="E267">
        <v>-7.5</v>
      </c>
      <c r="G267">
        <f t="shared" ca="1" si="28"/>
        <v>2025</v>
      </c>
      <c r="H267" s="139">
        <f t="shared" ca="1" si="29"/>
        <v>45922</v>
      </c>
      <c r="I267" t="str">
        <f ca="1">IFERROR(IF(VLOOKUP($H267,[1]Übersichtsblatt!$B$14:$E$24,2,FALSE)=0,"",VLOOKUP(H267,[1]Übersichtsblatt!$B$14:$E$24,2,FALSE)),"")</f>
        <v/>
      </c>
      <c r="J267">
        <f t="shared" ca="1" si="25"/>
        <v>0</v>
      </c>
      <c r="K267">
        <v>7.5</v>
      </c>
    </row>
    <row r="268" spans="1:11">
      <c r="A268">
        <f t="shared" ca="1" si="26"/>
        <v>2025</v>
      </c>
      <c r="B268" s="139">
        <f t="shared" ca="1" si="27"/>
        <v>45923</v>
      </c>
      <c r="C268" t="str">
        <f ca="1">IFERROR(IF(VLOOKUP($B268,[1]Übersichtsblatt!$B$64:$E$68,2,FALSE)=0,"",VLOOKUP($B268,[1]Übersichtsblatt!$B$64:$E$68,2,FALSE)),"")</f>
        <v/>
      </c>
      <c r="D268">
        <f t="shared" ca="1" si="24"/>
        <v>0</v>
      </c>
      <c r="E268">
        <v>-7.5</v>
      </c>
      <c r="G268">
        <f t="shared" ca="1" si="28"/>
        <v>2025</v>
      </c>
      <c r="H268" s="139">
        <f t="shared" ca="1" si="29"/>
        <v>45923</v>
      </c>
      <c r="I268" t="str">
        <f ca="1">IFERROR(IF(VLOOKUP($H268,[1]Übersichtsblatt!$B$14:$E$24,2,FALSE)=0,"",VLOOKUP(H268,[1]Übersichtsblatt!$B$14:$E$24,2,FALSE)),"")</f>
        <v/>
      </c>
      <c r="J268">
        <f t="shared" ca="1" si="25"/>
        <v>0</v>
      </c>
      <c r="K268">
        <v>7.5</v>
      </c>
    </row>
    <row r="269" spans="1:11">
      <c r="A269">
        <f t="shared" ca="1" si="26"/>
        <v>2025</v>
      </c>
      <c r="B269" s="139">
        <f t="shared" ca="1" si="27"/>
        <v>45924</v>
      </c>
      <c r="C269" t="str">
        <f ca="1">IFERROR(IF(VLOOKUP($B269,[1]Übersichtsblatt!$B$64:$E$68,2,FALSE)=0,"",VLOOKUP($B269,[1]Übersichtsblatt!$B$64:$E$68,2,FALSE)),"")</f>
        <v/>
      </c>
      <c r="D269">
        <f t="shared" ca="1" si="24"/>
        <v>0</v>
      </c>
      <c r="E269">
        <v>-7.5</v>
      </c>
      <c r="G269">
        <f t="shared" ca="1" si="28"/>
        <v>2025</v>
      </c>
      <c r="H269" s="139">
        <f t="shared" ca="1" si="29"/>
        <v>45924</v>
      </c>
      <c r="I269" t="str">
        <f ca="1">IFERROR(IF(VLOOKUP($H269,[1]Übersichtsblatt!$B$14:$E$24,2,FALSE)=0,"",VLOOKUP(H269,[1]Übersichtsblatt!$B$14:$E$24,2,FALSE)),"")</f>
        <v/>
      </c>
      <c r="J269">
        <f t="shared" ca="1" si="25"/>
        <v>0</v>
      </c>
      <c r="K269">
        <v>7.5</v>
      </c>
    </row>
    <row r="270" spans="1:11">
      <c r="A270">
        <f t="shared" ca="1" si="26"/>
        <v>2025</v>
      </c>
      <c r="B270" s="139">
        <f t="shared" ca="1" si="27"/>
        <v>45925</v>
      </c>
      <c r="C270" t="str">
        <f ca="1">IFERROR(IF(VLOOKUP($B270,[1]Übersichtsblatt!$B$64:$E$68,2,FALSE)=0,"",VLOOKUP($B270,[1]Übersichtsblatt!$B$64:$E$68,2,FALSE)),"")</f>
        <v/>
      </c>
      <c r="D270">
        <f t="shared" ca="1" si="24"/>
        <v>0</v>
      </c>
      <c r="E270">
        <v>-7.5</v>
      </c>
      <c r="G270">
        <f t="shared" ca="1" si="28"/>
        <v>2025</v>
      </c>
      <c r="H270" s="139">
        <f t="shared" ca="1" si="29"/>
        <v>45925</v>
      </c>
      <c r="I270" t="str">
        <f ca="1">IFERROR(IF(VLOOKUP($H270,[1]Übersichtsblatt!$B$14:$E$24,2,FALSE)=0,"",VLOOKUP(H270,[1]Übersichtsblatt!$B$14:$E$24,2,FALSE)),"")</f>
        <v/>
      </c>
      <c r="J270">
        <f t="shared" ca="1" si="25"/>
        <v>0</v>
      </c>
      <c r="K270">
        <v>7.5</v>
      </c>
    </row>
    <row r="271" spans="1:11">
      <c r="A271">
        <f t="shared" ca="1" si="26"/>
        <v>2025</v>
      </c>
      <c r="B271" s="139">
        <f t="shared" ca="1" si="27"/>
        <v>45926</v>
      </c>
      <c r="C271" t="str">
        <f ca="1">IFERROR(IF(VLOOKUP($B271,[1]Übersichtsblatt!$B$64:$E$68,2,FALSE)=0,"",VLOOKUP($B271,[1]Übersichtsblatt!$B$64:$E$68,2,FALSE)),"")</f>
        <v/>
      </c>
      <c r="D271">
        <f t="shared" ca="1" si="24"/>
        <v>0</v>
      </c>
      <c r="E271">
        <v>-7.5</v>
      </c>
      <c r="G271">
        <f t="shared" ca="1" si="28"/>
        <v>2025</v>
      </c>
      <c r="H271" s="139">
        <f t="shared" ca="1" si="29"/>
        <v>45926</v>
      </c>
      <c r="I271" t="str">
        <f ca="1">IFERROR(IF(VLOOKUP($H271,[1]Übersichtsblatt!$B$14:$E$24,2,FALSE)=0,"",VLOOKUP(H271,[1]Übersichtsblatt!$B$14:$E$24,2,FALSE)),"")</f>
        <v/>
      </c>
      <c r="J271">
        <f t="shared" ca="1" si="25"/>
        <v>0</v>
      </c>
      <c r="K271">
        <v>7.5</v>
      </c>
    </row>
    <row r="272" spans="1:11">
      <c r="A272">
        <f t="shared" ca="1" si="26"/>
        <v>2025</v>
      </c>
      <c r="B272" s="139">
        <f t="shared" ca="1" si="27"/>
        <v>45927</v>
      </c>
      <c r="C272" t="str">
        <f ca="1">IFERROR(IF(VLOOKUP($B272,[1]Übersichtsblatt!$B$64:$E$68,2,FALSE)=0,"",VLOOKUP($B272,[1]Übersichtsblatt!$B$64:$E$68,2,FALSE)),"")</f>
        <v/>
      </c>
      <c r="D272">
        <f t="shared" ca="1" si="24"/>
        <v>0</v>
      </c>
      <c r="E272">
        <v>-7.5</v>
      </c>
      <c r="G272">
        <f t="shared" ca="1" si="28"/>
        <v>2025</v>
      </c>
      <c r="H272" s="139">
        <f t="shared" ca="1" si="29"/>
        <v>45927</v>
      </c>
      <c r="I272" t="str">
        <f ca="1">IFERROR(IF(VLOOKUP($H272,[1]Übersichtsblatt!$B$14:$E$24,2,FALSE)=0,"",VLOOKUP(H272,[1]Übersichtsblatt!$B$14:$E$24,2,FALSE)),"")</f>
        <v/>
      </c>
      <c r="J272">
        <f t="shared" ca="1" si="25"/>
        <v>0</v>
      </c>
      <c r="K272">
        <v>7.5</v>
      </c>
    </row>
    <row r="273" spans="1:11">
      <c r="A273">
        <f t="shared" ca="1" si="26"/>
        <v>2025</v>
      </c>
      <c r="B273" s="139">
        <f t="shared" ca="1" si="27"/>
        <v>45928</v>
      </c>
      <c r="C273" t="str">
        <f ca="1">IFERROR(IF(VLOOKUP($B273,[1]Übersichtsblatt!$B$64:$E$68,2,FALSE)=0,"",VLOOKUP($B273,[1]Übersichtsblatt!$B$64:$E$68,2,FALSE)),"")</f>
        <v/>
      </c>
      <c r="D273">
        <f t="shared" ca="1" si="24"/>
        <v>0</v>
      </c>
      <c r="E273">
        <v>-7.5</v>
      </c>
      <c r="G273">
        <f t="shared" ca="1" si="28"/>
        <v>2025</v>
      </c>
      <c r="H273" s="139">
        <f t="shared" ca="1" si="29"/>
        <v>45928</v>
      </c>
      <c r="I273" t="str">
        <f ca="1">IFERROR(IF(VLOOKUP($H273,[1]Übersichtsblatt!$B$14:$E$24,2,FALSE)=0,"",VLOOKUP(H273,[1]Übersichtsblatt!$B$14:$E$24,2,FALSE)),"")</f>
        <v/>
      </c>
      <c r="J273">
        <f t="shared" ca="1" si="25"/>
        <v>0</v>
      </c>
      <c r="K273">
        <v>7.5</v>
      </c>
    </row>
    <row r="274" spans="1:11">
      <c r="A274">
        <f t="shared" ca="1" si="26"/>
        <v>2025</v>
      </c>
      <c r="B274" s="139">
        <f t="shared" ca="1" si="27"/>
        <v>45929</v>
      </c>
      <c r="C274" t="str">
        <f ca="1">IFERROR(IF(VLOOKUP($B274,[1]Übersichtsblatt!$B$64:$E$68,2,FALSE)=0,"",VLOOKUP($B274,[1]Übersichtsblatt!$B$64:$E$68,2,FALSE)),"")</f>
        <v/>
      </c>
      <c r="D274">
        <f t="shared" ca="1" si="24"/>
        <v>0</v>
      </c>
      <c r="E274">
        <v>-7.5</v>
      </c>
      <c r="G274">
        <f t="shared" ca="1" si="28"/>
        <v>2025</v>
      </c>
      <c r="H274" s="139">
        <f t="shared" ca="1" si="29"/>
        <v>45929</v>
      </c>
      <c r="I274" t="str">
        <f ca="1">IFERROR(IF(VLOOKUP($H274,[1]Übersichtsblatt!$B$14:$E$24,2,FALSE)=0,"",VLOOKUP(H274,[1]Übersichtsblatt!$B$14:$E$24,2,FALSE)),"")</f>
        <v/>
      </c>
      <c r="J274">
        <f t="shared" ca="1" si="25"/>
        <v>0</v>
      </c>
      <c r="K274">
        <v>7.5</v>
      </c>
    </row>
    <row r="275" spans="1:11">
      <c r="A275">
        <f t="shared" ca="1" si="26"/>
        <v>2025</v>
      </c>
      <c r="B275" s="139">
        <f t="shared" ca="1" si="27"/>
        <v>45930</v>
      </c>
      <c r="C275" t="str">
        <f ca="1">IFERROR(IF(VLOOKUP($B275,[1]Übersichtsblatt!$B$64:$E$68,2,FALSE)=0,"",VLOOKUP($B275,[1]Übersichtsblatt!$B$64:$E$68,2,FALSE)),"")</f>
        <v/>
      </c>
      <c r="D275">
        <f t="shared" ca="1" si="24"/>
        <v>0</v>
      </c>
      <c r="E275">
        <v>-7.5</v>
      </c>
      <c r="G275">
        <f t="shared" ca="1" si="28"/>
        <v>2025</v>
      </c>
      <c r="H275" s="139">
        <f t="shared" ca="1" si="29"/>
        <v>45930</v>
      </c>
      <c r="I275" t="str">
        <f ca="1">IFERROR(IF(VLOOKUP($H275,[1]Übersichtsblatt!$B$14:$E$24,2,FALSE)=0,"",VLOOKUP(H275,[1]Übersichtsblatt!$B$14:$E$24,2,FALSE)),"")</f>
        <v/>
      </c>
      <c r="J275">
        <f t="shared" ca="1" si="25"/>
        <v>0</v>
      </c>
      <c r="K275">
        <v>7.5</v>
      </c>
    </row>
    <row r="276" spans="1:11">
      <c r="A276">
        <f t="shared" ca="1" si="26"/>
        <v>2025</v>
      </c>
      <c r="B276" s="139">
        <f t="shared" ca="1" si="27"/>
        <v>45931</v>
      </c>
      <c r="C276" t="str">
        <f ca="1">IFERROR(IF(VLOOKUP($B276,[1]Übersichtsblatt!$B$64:$E$68,2,FALSE)=0,"",VLOOKUP($B276,[1]Übersichtsblatt!$B$64:$E$68,2,FALSE)),"")</f>
        <v/>
      </c>
      <c r="D276">
        <f t="shared" ca="1" si="24"/>
        <v>0</v>
      </c>
      <c r="E276">
        <v>-4.5</v>
      </c>
      <c r="G276">
        <f t="shared" ca="1" si="28"/>
        <v>2025</v>
      </c>
      <c r="H276" s="139">
        <f t="shared" ca="1" si="29"/>
        <v>45931</v>
      </c>
      <c r="I276" t="str">
        <f ca="1">IFERROR(IF(VLOOKUP($H276,[1]Übersichtsblatt!$B$14:$E$24,2,FALSE)=0,"",VLOOKUP(H276,[1]Übersichtsblatt!$B$14:$E$24,2,FALSE)),"")</f>
        <v/>
      </c>
      <c r="J276">
        <f t="shared" ca="1" si="25"/>
        <v>0</v>
      </c>
      <c r="K276">
        <v>4.5</v>
      </c>
    </row>
    <row r="277" spans="1:11">
      <c r="A277">
        <f t="shared" ca="1" si="26"/>
        <v>2025</v>
      </c>
      <c r="B277" s="139">
        <f t="shared" ca="1" si="27"/>
        <v>45932</v>
      </c>
      <c r="C277" t="str">
        <f ca="1">IFERROR(IF(VLOOKUP($B277,[1]Übersichtsblatt!$B$64:$E$68,2,FALSE)=0,"",VLOOKUP($B277,[1]Übersichtsblatt!$B$64:$E$68,2,FALSE)),"")</f>
        <v/>
      </c>
      <c r="D277">
        <f t="shared" ca="1" si="24"/>
        <v>0</v>
      </c>
      <c r="E277">
        <v>-4.5</v>
      </c>
      <c r="G277">
        <f t="shared" ca="1" si="28"/>
        <v>2025</v>
      </c>
      <c r="H277" s="139">
        <f t="shared" ca="1" si="29"/>
        <v>45932</v>
      </c>
      <c r="I277" t="str">
        <f ca="1">IFERROR(IF(VLOOKUP($H277,[1]Übersichtsblatt!$B$14:$E$24,2,FALSE)=0,"",VLOOKUP(H277,[1]Übersichtsblatt!$B$14:$E$24,2,FALSE)),"")</f>
        <v/>
      </c>
      <c r="J277">
        <f t="shared" ca="1" si="25"/>
        <v>0</v>
      </c>
      <c r="K277">
        <v>4.5</v>
      </c>
    </row>
    <row r="278" spans="1:11">
      <c r="A278">
        <f t="shared" ca="1" si="26"/>
        <v>2025</v>
      </c>
      <c r="B278" s="139">
        <f t="shared" ca="1" si="27"/>
        <v>45933</v>
      </c>
      <c r="C278" t="str">
        <f ca="1">IFERROR(IF(VLOOKUP($B278,[1]Übersichtsblatt!$B$64:$E$68,2,FALSE)=0,"",VLOOKUP($B278,[1]Übersichtsblatt!$B$64:$E$68,2,FALSE)),"")</f>
        <v/>
      </c>
      <c r="D278">
        <f t="shared" ca="1" si="24"/>
        <v>0</v>
      </c>
      <c r="E278">
        <v>-4.5</v>
      </c>
      <c r="G278">
        <f t="shared" ca="1" si="28"/>
        <v>2025</v>
      </c>
      <c r="H278" s="139">
        <f t="shared" ca="1" si="29"/>
        <v>45933</v>
      </c>
      <c r="I278" t="str">
        <f ca="1">IFERROR(IF(VLOOKUP($H278,[1]Übersichtsblatt!$B$14:$E$24,2,FALSE)=0,"",VLOOKUP(H278,[1]Übersichtsblatt!$B$14:$E$24,2,FALSE)),"")</f>
        <v/>
      </c>
      <c r="J278">
        <f t="shared" ca="1" si="25"/>
        <v>0</v>
      </c>
      <c r="K278">
        <v>4.5</v>
      </c>
    </row>
    <row r="279" spans="1:11">
      <c r="A279">
        <f t="shared" ca="1" si="26"/>
        <v>2025</v>
      </c>
      <c r="B279" s="139">
        <f t="shared" ca="1" si="27"/>
        <v>45934</v>
      </c>
      <c r="C279" t="str">
        <f ca="1">IFERROR(IF(VLOOKUP($B279,[1]Übersichtsblatt!$B$64:$E$68,2,FALSE)=0,"",VLOOKUP($B279,[1]Übersichtsblatt!$B$64:$E$68,2,FALSE)),"")</f>
        <v/>
      </c>
      <c r="D279">
        <f t="shared" ca="1" si="24"/>
        <v>0</v>
      </c>
      <c r="E279">
        <v>-4.5</v>
      </c>
      <c r="G279">
        <f t="shared" ca="1" si="28"/>
        <v>2025</v>
      </c>
      <c r="H279" s="139">
        <f t="shared" ca="1" si="29"/>
        <v>45934</v>
      </c>
      <c r="I279" t="str">
        <f ca="1">IFERROR(IF(VLOOKUP($H279,[1]Übersichtsblatt!$B$14:$E$24,2,FALSE)=0,"",VLOOKUP(H279,[1]Übersichtsblatt!$B$14:$E$24,2,FALSE)),"")</f>
        <v/>
      </c>
      <c r="J279">
        <f t="shared" ca="1" si="25"/>
        <v>0</v>
      </c>
      <c r="K279">
        <v>4.5</v>
      </c>
    </row>
    <row r="280" spans="1:11">
      <c r="A280">
        <f t="shared" ca="1" si="26"/>
        <v>2025</v>
      </c>
      <c r="B280" s="139">
        <f t="shared" ca="1" si="27"/>
        <v>45935</v>
      </c>
      <c r="C280" t="str">
        <f ca="1">IFERROR(IF(VLOOKUP($B280,[1]Übersichtsblatt!$B$64:$E$68,2,FALSE)=0,"",VLOOKUP($B280,[1]Übersichtsblatt!$B$64:$E$68,2,FALSE)),"")</f>
        <v/>
      </c>
      <c r="D280">
        <f t="shared" ca="1" si="24"/>
        <v>0</v>
      </c>
      <c r="E280">
        <v>-4.5</v>
      </c>
      <c r="G280">
        <f t="shared" ca="1" si="28"/>
        <v>2025</v>
      </c>
      <c r="H280" s="139">
        <f t="shared" ca="1" si="29"/>
        <v>45935</v>
      </c>
      <c r="I280" t="str">
        <f ca="1">IFERROR(IF(VLOOKUP($H280,[1]Übersichtsblatt!$B$14:$E$24,2,FALSE)=0,"",VLOOKUP(H280,[1]Übersichtsblatt!$B$14:$E$24,2,FALSE)),"")</f>
        <v/>
      </c>
      <c r="J280">
        <f t="shared" ca="1" si="25"/>
        <v>0</v>
      </c>
      <c r="K280">
        <v>4.5</v>
      </c>
    </row>
    <row r="281" spans="1:11">
      <c r="A281">
        <f t="shared" ca="1" si="26"/>
        <v>2025</v>
      </c>
      <c r="B281" s="139">
        <f t="shared" ca="1" si="27"/>
        <v>45936</v>
      </c>
      <c r="C281" t="str">
        <f ca="1">IFERROR(IF(VLOOKUP($B281,[1]Übersichtsblatt!$B$64:$E$68,2,FALSE)=0,"",VLOOKUP($B281,[1]Übersichtsblatt!$B$64:$E$68,2,FALSE)),"")</f>
        <v/>
      </c>
      <c r="D281">
        <f t="shared" ca="1" si="24"/>
        <v>0</v>
      </c>
      <c r="E281">
        <v>-4.5</v>
      </c>
      <c r="G281">
        <f t="shared" ca="1" si="28"/>
        <v>2025</v>
      </c>
      <c r="H281" s="139">
        <f t="shared" ca="1" si="29"/>
        <v>45936</v>
      </c>
      <c r="I281" t="str">
        <f ca="1">IFERROR(IF(VLOOKUP($H281,[1]Übersichtsblatt!$B$14:$E$24,2,FALSE)=0,"",VLOOKUP(H281,[1]Übersichtsblatt!$B$14:$E$24,2,FALSE)),"")</f>
        <v/>
      </c>
      <c r="J281">
        <f t="shared" ca="1" si="25"/>
        <v>0</v>
      </c>
      <c r="K281">
        <v>4.5</v>
      </c>
    </row>
    <row r="282" spans="1:11">
      <c r="A282">
        <f t="shared" ca="1" si="26"/>
        <v>2025</v>
      </c>
      <c r="B282" s="139">
        <f t="shared" ca="1" si="27"/>
        <v>45937</v>
      </c>
      <c r="C282" t="str">
        <f ca="1">IFERROR(IF(VLOOKUP($B282,[1]Übersichtsblatt!$B$64:$E$68,2,FALSE)=0,"",VLOOKUP($B282,[1]Übersichtsblatt!$B$64:$E$68,2,FALSE)),"")</f>
        <v/>
      </c>
      <c r="D282">
        <f t="shared" ca="1" si="24"/>
        <v>0</v>
      </c>
      <c r="E282">
        <v>-4.5</v>
      </c>
      <c r="G282">
        <f t="shared" ca="1" si="28"/>
        <v>2025</v>
      </c>
      <c r="H282" s="139">
        <f t="shared" ca="1" si="29"/>
        <v>45937</v>
      </c>
      <c r="I282" t="str">
        <f ca="1">IFERROR(IF(VLOOKUP($H282,[1]Übersichtsblatt!$B$14:$E$24,2,FALSE)=0,"",VLOOKUP(H282,[1]Übersichtsblatt!$B$14:$E$24,2,FALSE)),"")</f>
        <v/>
      </c>
      <c r="J282">
        <f t="shared" ca="1" si="25"/>
        <v>0</v>
      </c>
      <c r="K282">
        <v>4.5</v>
      </c>
    </row>
    <row r="283" spans="1:11">
      <c r="A283">
        <f t="shared" ca="1" si="26"/>
        <v>2025</v>
      </c>
      <c r="B283" s="139">
        <f t="shared" ca="1" si="27"/>
        <v>45938</v>
      </c>
      <c r="C283" t="str">
        <f ca="1">IFERROR(IF(VLOOKUP($B283,[1]Übersichtsblatt!$B$64:$E$68,2,FALSE)=0,"",VLOOKUP($B283,[1]Übersichtsblatt!$B$64:$E$68,2,FALSE)),"")</f>
        <v/>
      </c>
      <c r="D283">
        <f t="shared" ca="1" si="24"/>
        <v>0</v>
      </c>
      <c r="E283">
        <v>-4.5</v>
      </c>
      <c r="G283">
        <f t="shared" ca="1" si="28"/>
        <v>2025</v>
      </c>
      <c r="H283" s="139">
        <f t="shared" ca="1" si="29"/>
        <v>45938</v>
      </c>
      <c r="I283" t="str">
        <f ca="1">IFERROR(IF(VLOOKUP($H283,[1]Übersichtsblatt!$B$14:$E$24,2,FALSE)=0,"",VLOOKUP(H283,[1]Übersichtsblatt!$B$14:$E$24,2,FALSE)),"")</f>
        <v/>
      </c>
      <c r="J283">
        <f t="shared" ca="1" si="25"/>
        <v>0</v>
      </c>
      <c r="K283">
        <v>4.5</v>
      </c>
    </row>
    <row r="284" spans="1:11">
      <c r="A284">
        <f t="shared" ca="1" si="26"/>
        <v>2025</v>
      </c>
      <c r="B284" s="139">
        <f t="shared" ca="1" si="27"/>
        <v>45939</v>
      </c>
      <c r="C284" t="str">
        <f ca="1">IFERROR(IF(VLOOKUP($B284,[1]Übersichtsblatt!$B$64:$E$68,2,FALSE)=0,"",VLOOKUP($B284,[1]Übersichtsblatt!$B$64:$E$68,2,FALSE)),"")</f>
        <v/>
      </c>
      <c r="D284">
        <f t="shared" ca="1" si="24"/>
        <v>0</v>
      </c>
      <c r="E284">
        <v>-4.5</v>
      </c>
      <c r="G284">
        <f t="shared" ca="1" si="28"/>
        <v>2025</v>
      </c>
      <c r="H284" s="139">
        <f t="shared" ca="1" si="29"/>
        <v>45939</v>
      </c>
      <c r="I284" t="str">
        <f ca="1">IFERROR(IF(VLOOKUP($H284,[1]Übersichtsblatt!$B$14:$E$24,2,FALSE)=0,"",VLOOKUP(H284,[1]Übersichtsblatt!$B$14:$E$24,2,FALSE)),"")</f>
        <v/>
      </c>
      <c r="J284">
        <f t="shared" ca="1" si="25"/>
        <v>0</v>
      </c>
      <c r="K284">
        <v>4.5</v>
      </c>
    </row>
    <row r="285" spans="1:11">
      <c r="A285">
        <f t="shared" ca="1" si="26"/>
        <v>2025</v>
      </c>
      <c r="B285" s="139">
        <f t="shared" ca="1" si="27"/>
        <v>45940</v>
      </c>
      <c r="C285" t="str">
        <f ca="1">IFERROR(IF(VLOOKUP($B285,[1]Übersichtsblatt!$B$64:$E$68,2,FALSE)=0,"",VLOOKUP($B285,[1]Übersichtsblatt!$B$64:$E$68,2,FALSE)),"")</f>
        <v/>
      </c>
      <c r="D285">
        <f t="shared" ca="1" si="24"/>
        <v>0</v>
      </c>
      <c r="E285">
        <v>-4.5</v>
      </c>
      <c r="G285">
        <f t="shared" ca="1" si="28"/>
        <v>2025</v>
      </c>
      <c r="H285" s="139">
        <f t="shared" ca="1" si="29"/>
        <v>45940</v>
      </c>
      <c r="I285" t="str">
        <f ca="1">IFERROR(IF(VLOOKUP($H285,[1]Übersichtsblatt!$B$14:$E$24,2,FALSE)=0,"",VLOOKUP(H285,[1]Übersichtsblatt!$B$14:$E$24,2,FALSE)),"")</f>
        <v/>
      </c>
      <c r="J285">
        <f t="shared" ca="1" si="25"/>
        <v>0</v>
      </c>
      <c r="K285">
        <v>4.5</v>
      </c>
    </row>
    <row r="286" spans="1:11">
      <c r="A286">
        <f t="shared" ca="1" si="26"/>
        <v>2025</v>
      </c>
      <c r="B286" s="139">
        <f t="shared" ca="1" si="27"/>
        <v>45941</v>
      </c>
      <c r="C286" t="str">
        <f ca="1">IFERROR(IF(VLOOKUP($B286,[1]Übersichtsblatt!$B$64:$E$68,2,FALSE)=0,"",VLOOKUP($B286,[1]Übersichtsblatt!$B$64:$E$68,2,FALSE)),"")</f>
        <v/>
      </c>
      <c r="D286">
        <f t="shared" ca="1" si="24"/>
        <v>0</v>
      </c>
      <c r="E286">
        <v>-4.5</v>
      </c>
      <c r="G286">
        <f t="shared" ca="1" si="28"/>
        <v>2025</v>
      </c>
      <c r="H286" s="139">
        <f t="shared" ca="1" si="29"/>
        <v>45941</v>
      </c>
      <c r="I286" t="str">
        <f ca="1">IFERROR(IF(VLOOKUP($H286,[1]Übersichtsblatt!$B$14:$E$24,2,FALSE)=0,"",VLOOKUP(H286,[1]Übersichtsblatt!$B$14:$E$24,2,FALSE)),"")</f>
        <v/>
      </c>
      <c r="J286">
        <f t="shared" ca="1" si="25"/>
        <v>0</v>
      </c>
      <c r="K286">
        <v>4.5</v>
      </c>
    </row>
    <row r="287" spans="1:11">
      <c r="A287">
        <f t="shared" ca="1" si="26"/>
        <v>2025</v>
      </c>
      <c r="B287" s="139">
        <f t="shared" ca="1" si="27"/>
        <v>45942</v>
      </c>
      <c r="C287" t="str">
        <f ca="1">IFERROR(IF(VLOOKUP($B287,[1]Übersichtsblatt!$B$64:$E$68,2,FALSE)=0,"",VLOOKUP($B287,[1]Übersichtsblatt!$B$64:$E$68,2,FALSE)),"")</f>
        <v/>
      </c>
      <c r="D287">
        <f t="shared" ca="1" si="24"/>
        <v>0</v>
      </c>
      <c r="E287">
        <v>-4.5</v>
      </c>
      <c r="G287">
        <f t="shared" ca="1" si="28"/>
        <v>2025</v>
      </c>
      <c r="H287" s="139">
        <f t="shared" ca="1" si="29"/>
        <v>45942</v>
      </c>
      <c r="I287" t="str">
        <f ca="1">IFERROR(IF(VLOOKUP($H287,[1]Übersichtsblatt!$B$14:$E$24,2,FALSE)=0,"",VLOOKUP(H287,[1]Übersichtsblatt!$B$14:$E$24,2,FALSE)),"")</f>
        <v/>
      </c>
      <c r="J287">
        <f t="shared" ca="1" si="25"/>
        <v>0</v>
      </c>
      <c r="K287">
        <v>4.5</v>
      </c>
    </row>
    <row r="288" spans="1:11">
      <c r="A288">
        <f t="shared" ca="1" si="26"/>
        <v>2025</v>
      </c>
      <c r="B288" s="139">
        <f t="shared" ca="1" si="27"/>
        <v>45943</v>
      </c>
      <c r="C288" t="str">
        <f ca="1">IFERROR(IF(VLOOKUP($B288,[1]Übersichtsblatt!$B$64:$E$68,2,FALSE)=0,"",VLOOKUP($B288,[1]Übersichtsblatt!$B$64:$E$68,2,FALSE)),"")</f>
        <v/>
      </c>
      <c r="D288">
        <f t="shared" ca="1" si="24"/>
        <v>0</v>
      </c>
      <c r="E288">
        <v>-4.5</v>
      </c>
      <c r="G288">
        <f t="shared" ca="1" si="28"/>
        <v>2025</v>
      </c>
      <c r="H288" s="139">
        <f t="shared" ca="1" si="29"/>
        <v>45943</v>
      </c>
      <c r="I288" t="str">
        <f ca="1">IFERROR(IF(VLOOKUP($H288,[1]Übersichtsblatt!$B$14:$E$24,2,FALSE)=0,"",VLOOKUP(H288,[1]Übersichtsblatt!$B$14:$E$24,2,FALSE)),"")</f>
        <v/>
      </c>
      <c r="J288">
        <f t="shared" ca="1" si="25"/>
        <v>0</v>
      </c>
      <c r="K288">
        <v>4.5</v>
      </c>
    </row>
    <row r="289" spans="1:11">
      <c r="A289">
        <f t="shared" ca="1" si="26"/>
        <v>2025</v>
      </c>
      <c r="B289" s="139">
        <f t="shared" ca="1" si="27"/>
        <v>45944</v>
      </c>
      <c r="C289" t="str">
        <f ca="1">IFERROR(IF(VLOOKUP($B289,[1]Übersichtsblatt!$B$64:$E$68,2,FALSE)=0,"",VLOOKUP($B289,[1]Übersichtsblatt!$B$64:$E$68,2,FALSE)),"")</f>
        <v/>
      </c>
      <c r="D289">
        <f t="shared" ca="1" si="24"/>
        <v>0</v>
      </c>
      <c r="E289">
        <v>-4.5</v>
      </c>
      <c r="G289">
        <f t="shared" ca="1" si="28"/>
        <v>2025</v>
      </c>
      <c r="H289" s="139">
        <f t="shared" ca="1" si="29"/>
        <v>45944</v>
      </c>
      <c r="I289" t="str">
        <f ca="1">IFERROR(IF(VLOOKUP($H289,[1]Übersichtsblatt!$B$14:$E$24,2,FALSE)=0,"",VLOOKUP(H289,[1]Übersichtsblatt!$B$14:$E$24,2,FALSE)),"")</f>
        <v/>
      </c>
      <c r="J289">
        <f t="shared" ca="1" si="25"/>
        <v>0</v>
      </c>
      <c r="K289">
        <v>4.5</v>
      </c>
    </row>
    <row r="290" spans="1:11">
      <c r="A290">
        <f t="shared" ca="1" si="26"/>
        <v>2025</v>
      </c>
      <c r="B290" s="139">
        <f t="shared" ca="1" si="27"/>
        <v>45945</v>
      </c>
      <c r="C290" t="str">
        <f ca="1">IFERROR(IF(VLOOKUP($B290,[1]Übersichtsblatt!$B$64:$E$68,2,FALSE)=0,"",VLOOKUP($B290,[1]Übersichtsblatt!$B$64:$E$68,2,FALSE)),"")</f>
        <v/>
      </c>
      <c r="D290">
        <f t="shared" ca="1" si="24"/>
        <v>0</v>
      </c>
      <c r="E290">
        <v>-4.5</v>
      </c>
      <c r="G290">
        <f t="shared" ca="1" si="28"/>
        <v>2025</v>
      </c>
      <c r="H290" s="139">
        <f t="shared" ca="1" si="29"/>
        <v>45945</v>
      </c>
      <c r="I290" t="str">
        <f ca="1">IFERROR(IF(VLOOKUP($H290,[1]Übersichtsblatt!$B$14:$E$24,2,FALSE)=0,"",VLOOKUP(H290,[1]Übersichtsblatt!$B$14:$E$24,2,FALSE)),"")</f>
        <v/>
      </c>
      <c r="J290">
        <f t="shared" ca="1" si="25"/>
        <v>0</v>
      </c>
      <c r="K290">
        <v>4.5</v>
      </c>
    </row>
    <row r="291" spans="1:11">
      <c r="A291">
        <f t="shared" ca="1" si="26"/>
        <v>2025</v>
      </c>
      <c r="B291" s="139">
        <f t="shared" ca="1" si="27"/>
        <v>45946</v>
      </c>
      <c r="C291" t="str">
        <f ca="1">IFERROR(IF(VLOOKUP($B291,[1]Übersichtsblatt!$B$64:$E$68,2,FALSE)=0,"",VLOOKUP($B291,[1]Übersichtsblatt!$B$64:$E$68,2,FALSE)),"")</f>
        <v/>
      </c>
      <c r="D291">
        <f t="shared" ca="1" si="24"/>
        <v>0</v>
      </c>
      <c r="E291">
        <v>-4.5</v>
      </c>
      <c r="G291">
        <f t="shared" ca="1" si="28"/>
        <v>2025</v>
      </c>
      <c r="H291" s="139">
        <f t="shared" ca="1" si="29"/>
        <v>45946</v>
      </c>
      <c r="I291" t="str">
        <f ca="1">IFERROR(IF(VLOOKUP($H291,[1]Übersichtsblatt!$B$14:$E$24,2,FALSE)=0,"",VLOOKUP(H291,[1]Übersichtsblatt!$B$14:$E$24,2,FALSE)),"")</f>
        <v/>
      </c>
      <c r="J291">
        <f t="shared" ca="1" si="25"/>
        <v>0</v>
      </c>
      <c r="K291">
        <v>4.5</v>
      </c>
    </row>
    <row r="292" spans="1:11">
      <c r="A292">
        <f t="shared" ca="1" si="26"/>
        <v>2025</v>
      </c>
      <c r="B292" s="139">
        <f t="shared" ca="1" si="27"/>
        <v>45947</v>
      </c>
      <c r="C292" t="str">
        <f ca="1">IFERROR(IF(VLOOKUP($B292,[1]Übersichtsblatt!$B$64:$E$68,2,FALSE)=0,"",VLOOKUP($B292,[1]Übersichtsblatt!$B$64:$E$68,2,FALSE)),"")</f>
        <v/>
      </c>
      <c r="D292">
        <f t="shared" ca="1" si="24"/>
        <v>0</v>
      </c>
      <c r="E292">
        <v>-4.5</v>
      </c>
      <c r="G292">
        <f t="shared" ca="1" si="28"/>
        <v>2025</v>
      </c>
      <c r="H292" s="139">
        <f t="shared" ca="1" si="29"/>
        <v>45947</v>
      </c>
      <c r="I292" t="str">
        <f ca="1">IFERROR(IF(VLOOKUP($H292,[1]Übersichtsblatt!$B$14:$E$24,2,FALSE)=0,"",VLOOKUP(H292,[1]Übersichtsblatt!$B$14:$E$24,2,FALSE)),"")</f>
        <v/>
      </c>
      <c r="J292">
        <f t="shared" ca="1" si="25"/>
        <v>0</v>
      </c>
      <c r="K292">
        <v>4.5</v>
      </c>
    </row>
    <row r="293" spans="1:11">
      <c r="A293">
        <f t="shared" ca="1" si="26"/>
        <v>2025</v>
      </c>
      <c r="B293" s="139">
        <f t="shared" ca="1" si="27"/>
        <v>45948</v>
      </c>
      <c r="C293" t="str">
        <f ca="1">IFERROR(IF(VLOOKUP($B293,[1]Übersichtsblatt!$B$64:$E$68,2,FALSE)=0,"",VLOOKUP($B293,[1]Übersichtsblatt!$B$64:$E$68,2,FALSE)),"")</f>
        <v/>
      </c>
      <c r="D293">
        <f t="shared" ca="1" si="24"/>
        <v>0</v>
      </c>
      <c r="E293">
        <v>-4.5</v>
      </c>
      <c r="G293">
        <f t="shared" ca="1" si="28"/>
        <v>2025</v>
      </c>
      <c r="H293" s="139">
        <f t="shared" ca="1" si="29"/>
        <v>45948</v>
      </c>
      <c r="I293" t="str">
        <f ca="1">IFERROR(IF(VLOOKUP($H293,[1]Übersichtsblatt!$B$14:$E$24,2,FALSE)=0,"",VLOOKUP(H293,[1]Übersichtsblatt!$B$14:$E$24,2,FALSE)),"")</f>
        <v/>
      </c>
      <c r="J293">
        <f t="shared" ca="1" si="25"/>
        <v>0</v>
      </c>
      <c r="K293">
        <v>4.5</v>
      </c>
    </row>
    <row r="294" spans="1:11">
      <c r="A294">
        <f t="shared" ca="1" si="26"/>
        <v>2025</v>
      </c>
      <c r="B294" s="139">
        <f t="shared" ca="1" si="27"/>
        <v>45949</v>
      </c>
      <c r="C294" t="str">
        <f ca="1">IFERROR(IF(VLOOKUP($B294,[1]Übersichtsblatt!$B$64:$E$68,2,FALSE)=0,"",VLOOKUP($B294,[1]Übersichtsblatt!$B$64:$E$68,2,FALSE)),"")</f>
        <v/>
      </c>
      <c r="D294">
        <f t="shared" ca="1" si="24"/>
        <v>0</v>
      </c>
      <c r="E294">
        <v>-4.5</v>
      </c>
      <c r="G294">
        <f t="shared" ca="1" si="28"/>
        <v>2025</v>
      </c>
      <c r="H294" s="139">
        <f t="shared" ca="1" si="29"/>
        <v>45949</v>
      </c>
      <c r="I294" t="str">
        <f ca="1">IFERROR(IF(VLOOKUP($H294,[1]Übersichtsblatt!$B$14:$E$24,2,FALSE)=0,"",VLOOKUP(H294,[1]Übersichtsblatt!$B$14:$E$24,2,FALSE)),"")</f>
        <v/>
      </c>
      <c r="J294">
        <f t="shared" ca="1" si="25"/>
        <v>0</v>
      </c>
      <c r="K294">
        <v>4.5</v>
      </c>
    </row>
    <row r="295" spans="1:11">
      <c r="A295">
        <f t="shared" ca="1" si="26"/>
        <v>2025</v>
      </c>
      <c r="B295" s="139">
        <f t="shared" ca="1" si="27"/>
        <v>45950</v>
      </c>
      <c r="C295" t="str">
        <f ca="1">IFERROR(IF(VLOOKUP($B295,[1]Übersichtsblatt!$B$64:$E$68,2,FALSE)=0,"",VLOOKUP($B295,[1]Übersichtsblatt!$B$64:$E$68,2,FALSE)),"")</f>
        <v/>
      </c>
      <c r="D295">
        <f t="shared" ca="1" si="24"/>
        <v>0</v>
      </c>
      <c r="E295">
        <v>-4.5</v>
      </c>
      <c r="G295">
        <f t="shared" ca="1" si="28"/>
        <v>2025</v>
      </c>
      <c r="H295" s="139">
        <f t="shared" ca="1" si="29"/>
        <v>45950</v>
      </c>
      <c r="I295" t="str">
        <f ca="1">IFERROR(IF(VLOOKUP($H295,[1]Übersichtsblatt!$B$14:$E$24,2,FALSE)=0,"",VLOOKUP(H295,[1]Übersichtsblatt!$B$14:$E$24,2,FALSE)),"")</f>
        <v/>
      </c>
      <c r="J295">
        <f t="shared" ca="1" si="25"/>
        <v>0</v>
      </c>
      <c r="K295">
        <v>4.5</v>
      </c>
    </row>
    <row r="296" spans="1:11">
      <c r="A296">
        <f t="shared" ca="1" si="26"/>
        <v>2025</v>
      </c>
      <c r="B296" s="139">
        <f t="shared" ca="1" si="27"/>
        <v>45951</v>
      </c>
      <c r="C296" t="str">
        <f ca="1">IFERROR(IF(VLOOKUP($B296,[1]Übersichtsblatt!$B$64:$E$68,2,FALSE)=0,"",VLOOKUP($B296,[1]Übersichtsblatt!$B$64:$E$68,2,FALSE)),"")</f>
        <v/>
      </c>
      <c r="D296">
        <f t="shared" ca="1" si="24"/>
        <v>0</v>
      </c>
      <c r="E296">
        <v>-4.5</v>
      </c>
      <c r="G296">
        <f t="shared" ca="1" si="28"/>
        <v>2025</v>
      </c>
      <c r="H296" s="139">
        <f t="shared" ca="1" si="29"/>
        <v>45951</v>
      </c>
      <c r="I296" t="str">
        <f ca="1">IFERROR(IF(VLOOKUP($H296,[1]Übersichtsblatt!$B$14:$E$24,2,FALSE)=0,"",VLOOKUP(H296,[1]Übersichtsblatt!$B$14:$E$24,2,FALSE)),"")</f>
        <v/>
      </c>
      <c r="J296">
        <f t="shared" ca="1" si="25"/>
        <v>0</v>
      </c>
      <c r="K296">
        <v>4.5</v>
      </c>
    </row>
    <row r="297" spans="1:11">
      <c r="A297">
        <f t="shared" ca="1" si="26"/>
        <v>2025</v>
      </c>
      <c r="B297" s="139">
        <f t="shared" ca="1" si="27"/>
        <v>45952</v>
      </c>
      <c r="C297" t="str">
        <f ca="1">IFERROR(IF(VLOOKUP($B297,[1]Übersichtsblatt!$B$64:$E$68,2,FALSE)=0,"",VLOOKUP($B297,[1]Übersichtsblatt!$B$64:$E$68,2,FALSE)),"")</f>
        <v/>
      </c>
      <c r="D297">
        <f t="shared" ca="1" si="24"/>
        <v>0</v>
      </c>
      <c r="E297">
        <v>-4.5</v>
      </c>
      <c r="G297">
        <f t="shared" ca="1" si="28"/>
        <v>2025</v>
      </c>
      <c r="H297" s="139">
        <f t="shared" ca="1" si="29"/>
        <v>45952</v>
      </c>
      <c r="I297" t="str">
        <f ca="1">IFERROR(IF(VLOOKUP($H297,[1]Übersichtsblatt!$B$14:$E$24,2,FALSE)=0,"",VLOOKUP(H297,[1]Übersichtsblatt!$B$14:$E$24,2,FALSE)),"")</f>
        <v/>
      </c>
      <c r="J297">
        <f t="shared" ca="1" si="25"/>
        <v>0</v>
      </c>
      <c r="K297">
        <v>4.5</v>
      </c>
    </row>
    <row r="298" spans="1:11">
      <c r="A298">
        <f t="shared" ca="1" si="26"/>
        <v>2025</v>
      </c>
      <c r="B298" s="139">
        <f t="shared" ca="1" si="27"/>
        <v>45953</v>
      </c>
      <c r="C298" t="str">
        <f ca="1">IFERROR(IF(VLOOKUP($B298,[1]Übersichtsblatt!$B$64:$E$68,2,FALSE)=0,"",VLOOKUP($B298,[1]Übersichtsblatt!$B$64:$E$68,2,FALSE)),"")</f>
        <v/>
      </c>
      <c r="D298">
        <f t="shared" ca="1" si="24"/>
        <v>0</v>
      </c>
      <c r="E298">
        <v>-4.5</v>
      </c>
      <c r="G298">
        <f t="shared" ca="1" si="28"/>
        <v>2025</v>
      </c>
      <c r="H298" s="139">
        <f t="shared" ca="1" si="29"/>
        <v>45953</v>
      </c>
      <c r="I298" t="str">
        <f ca="1">IFERROR(IF(VLOOKUP($H298,[1]Übersichtsblatt!$B$14:$E$24,2,FALSE)=0,"",VLOOKUP(H298,[1]Übersichtsblatt!$B$14:$E$24,2,FALSE)),"")</f>
        <v/>
      </c>
      <c r="J298">
        <f t="shared" ca="1" si="25"/>
        <v>0</v>
      </c>
      <c r="K298">
        <v>4.5</v>
      </c>
    </row>
    <row r="299" spans="1:11">
      <c r="A299">
        <f t="shared" ca="1" si="26"/>
        <v>2025</v>
      </c>
      <c r="B299" s="139">
        <f t="shared" ca="1" si="27"/>
        <v>45954</v>
      </c>
      <c r="C299" t="str">
        <f ca="1">IFERROR(IF(VLOOKUP($B299,[1]Übersichtsblatt!$B$64:$E$68,2,FALSE)=0,"",VLOOKUP($B299,[1]Übersichtsblatt!$B$64:$E$68,2,FALSE)),"")</f>
        <v/>
      </c>
      <c r="D299">
        <f t="shared" ca="1" si="24"/>
        <v>0</v>
      </c>
      <c r="E299">
        <v>-4.5</v>
      </c>
      <c r="G299">
        <f t="shared" ca="1" si="28"/>
        <v>2025</v>
      </c>
      <c r="H299" s="139">
        <f t="shared" ca="1" si="29"/>
        <v>45954</v>
      </c>
      <c r="I299" t="str">
        <f ca="1">IFERROR(IF(VLOOKUP($H299,[1]Übersichtsblatt!$B$14:$E$24,2,FALSE)=0,"",VLOOKUP(H299,[1]Übersichtsblatt!$B$14:$E$24,2,FALSE)),"")</f>
        <v/>
      </c>
      <c r="J299">
        <f t="shared" ca="1" si="25"/>
        <v>0</v>
      </c>
      <c r="K299">
        <v>4.5</v>
      </c>
    </row>
    <row r="300" spans="1:11">
      <c r="A300">
        <f t="shared" ca="1" si="26"/>
        <v>2025</v>
      </c>
      <c r="B300" s="139">
        <f t="shared" ca="1" si="27"/>
        <v>45955</v>
      </c>
      <c r="C300" t="str">
        <f ca="1">IFERROR(IF(VLOOKUP($B300,[1]Übersichtsblatt!$B$64:$E$68,2,FALSE)=0,"",VLOOKUP($B300,[1]Übersichtsblatt!$B$64:$E$68,2,FALSE)),"")</f>
        <v/>
      </c>
      <c r="D300">
        <f t="shared" ca="1" si="24"/>
        <v>0</v>
      </c>
      <c r="E300">
        <v>-4.5</v>
      </c>
      <c r="G300">
        <f t="shared" ca="1" si="28"/>
        <v>2025</v>
      </c>
      <c r="H300" s="139">
        <f t="shared" ca="1" si="29"/>
        <v>45955</v>
      </c>
      <c r="I300" t="str">
        <f ca="1">IFERROR(IF(VLOOKUP($H300,[1]Übersichtsblatt!$B$14:$E$24,2,FALSE)=0,"",VLOOKUP(H300,[1]Übersichtsblatt!$B$14:$E$24,2,FALSE)),"")</f>
        <v/>
      </c>
      <c r="J300">
        <f t="shared" ca="1" si="25"/>
        <v>0</v>
      </c>
      <c r="K300">
        <v>4.5</v>
      </c>
    </row>
    <row r="301" spans="1:11">
      <c r="A301">
        <f t="shared" ca="1" si="26"/>
        <v>2025</v>
      </c>
      <c r="B301" s="139">
        <f t="shared" ca="1" si="27"/>
        <v>45956</v>
      </c>
      <c r="C301" t="str">
        <f ca="1">IFERROR(IF(VLOOKUP($B301,[1]Übersichtsblatt!$B$64:$E$68,2,FALSE)=0,"",VLOOKUP($B301,[1]Übersichtsblatt!$B$64:$E$68,2,FALSE)),"")</f>
        <v/>
      </c>
      <c r="D301">
        <f t="shared" ca="1" si="24"/>
        <v>0</v>
      </c>
      <c r="E301">
        <v>-4.5</v>
      </c>
      <c r="G301">
        <f t="shared" ca="1" si="28"/>
        <v>2025</v>
      </c>
      <c r="H301" s="139">
        <f t="shared" ca="1" si="29"/>
        <v>45956</v>
      </c>
      <c r="I301" t="str">
        <f ca="1">IFERROR(IF(VLOOKUP($H301,[1]Übersichtsblatt!$B$14:$E$24,2,FALSE)=0,"",VLOOKUP(H301,[1]Übersichtsblatt!$B$14:$E$24,2,FALSE)),"")</f>
        <v/>
      </c>
      <c r="J301">
        <f t="shared" ca="1" si="25"/>
        <v>0</v>
      </c>
      <c r="K301">
        <v>4.5</v>
      </c>
    </row>
    <row r="302" spans="1:11">
      <c r="A302">
        <f t="shared" ca="1" si="26"/>
        <v>2025</v>
      </c>
      <c r="B302" s="139">
        <f t="shared" ca="1" si="27"/>
        <v>45957</v>
      </c>
      <c r="C302" t="str">
        <f ca="1">IFERROR(IF(VLOOKUP($B302,[1]Übersichtsblatt!$B$64:$E$68,2,FALSE)=0,"",VLOOKUP($B302,[1]Übersichtsblatt!$B$64:$E$68,2,FALSE)),"")</f>
        <v/>
      </c>
      <c r="D302">
        <f t="shared" ca="1" si="24"/>
        <v>0</v>
      </c>
      <c r="E302">
        <v>-4.5</v>
      </c>
      <c r="G302">
        <f t="shared" ca="1" si="28"/>
        <v>2025</v>
      </c>
      <c r="H302" s="139">
        <f t="shared" ca="1" si="29"/>
        <v>45957</v>
      </c>
      <c r="I302" t="str">
        <f ca="1">IFERROR(IF(VLOOKUP($H302,[1]Übersichtsblatt!$B$14:$E$24,2,FALSE)=0,"",VLOOKUP(H302,[1]Übersichtsblatt!$B$14:$E$24,2,FALSE)),"")</f>
        <v/>
      </c>
      <c r="J302">
        <f t="shared" ca="1" si="25"/>
        <v>0</v>
      </c>
      <c r="K302">
        <v>4.5</v>
      </c>
    </row>
    <row r="303" spans="1:11">
      <c r="A303">
        <f t="shared" ca="1" si="26"/>
        <v>2025</v>
      </c>
      <c r="B303" s="139">
        <f t="shared" ca="1" si="27"/>
        <v>45958</v>
      </c>
      <c r="C303" t="str">
        <f ca="1">IFERROR(IF(VLOOKUP($B303,[1]Übersichtsblatt!$B$64:$E$68,2,FALSE)=0,"",VLOOKUP($B303,[1]Übersichtsblatt!$B$64:$E$68,2,FALSE)),"")</f>
        <v/>
      </c>
      <c r="D303">
        <f t="shared" ca="1" si="24"/>
        <v>0</v>
      </c>
      <c r="E303">
        <v>-4.5</v>
      </c>
      <c r="G303">
        <f t="shared" ca="1" si="28"/>
        <v>2025</v>
      </c>
      <c r="H303" s="139">
        <f t="shared" ca="1" si="29"/>
        <v>45958</v>
      </c>
      <c r="I303" t="str">
        <f ca="1">IFERROR(IF(VLOOKUP($H303,[1]Übersichtsblatt!$B$14:$E$24,2,FALSE)=0,"",VLOOKUP(H303,[1]Übersichtsblatt!$B$14:$E$24,2,FALSE)),"")</f>
        <v/>
      </c>
      <c r="J303">
        <f t="shared" ca="1" si="25"/>
        <v>0</v>
      </c>
      <c r="K303">
        <v>4.5</v>
      </c>
    </row>
    <row r="304" spans="1:11">
      <c r="A304">
        <f t="shared" ca="1" si="26"/>
        <v>2025</v>
      </c>
      <c r="B304" s="139">
        <f t="shared" ca="1" si="27"/>
        <v>45959</v>
      </c>
      <c r="C304" t="str">
        <f ca="1">IFERROR(IF(VLOOKUP($B304,[1]Übersichtsblatt!$B$64:$E$68,2,FALSE)=0,"",VLOOKUP($B304,[1]Übersichtsblatt!$B$64:$E$68,2,FALSE)),"")</f>
        <v/>
      </c>
      <c r="D304">
        <f t="shared" ca="1" si="24"/>
        <v>0</v>
      </c>
      <c r="E304">
        <v>-4.5</v>
      </c>
      <c r="G304">
        <f t="shared" ca="1" si="28"/>
        <v>2025</v>
      </c>
      <c r="H304" s="139">
        <f t="shared" ca="1" si="29"/>
        <v>45959</v>
      </c>
      <c r="I304" t="str">
        <f ca="1">IFERROR(IF(VLOOKUP($H304,[1]Übersichtsblatt!$B$14:$E$24,2,FALSE)=0,"",VLOOKUP(H304,[1]Übersichtsblatt!$B$14:$E$24,2,FALSE)),"")</f>
        <v/>
      </c>
      <c r="J304">
        <f t="shared" ca="1" si="25"/>
        <v>0</v>
      </c>
      <c r="K304">
        <v>4.5</v>
      </c>
    </row>
    <row r="305" spans="1:11">
      <c r="A305">
        <f t="shared" ca="1" si="26"/>
        <v>2025</v>
      </c>
      <c r="B305" s="139">
        <f t="shared" ca="1" si="27"/>
        <v>45960</v>
      </c>
      <c r="C305" t="str">
        <f ca="1">IFERROR(IF(VLOOKUP($B305,[1]Übersichtsblatt!$B$64:$E$68,2,FALSE)=0,"",VLOOKUP($B305,[1]Übersichtsblatt!$B$64:$E$68,2,FALSE)),"")</f>
        <v/>
      </c>
      <c r="D305">
        <f t="shared" ca="1" si="24"/>
        <v>0</v>
      </c>
      <c r="E305">
        <v>-4.5</v>
      </c>
      <c r="G305">
        <f t="shared" ca="1" si="28"/>
        <v>2025</v>
      </c>
      <c r="H305" s="139">
        <f t="shared" ca="1" si="29"/>
        <v>45960</v>
      </c>
      <c r="I305" t="str">
        <f ca="1">IFERROR(IF(VLOOKUP($H305,[1]Übersichtsblatt!$B$14:$E$24,2,FALSE)=0,"",VLOOKUP(H305,[1]Übersichtsblatt!$B$14:$E$24,2,FALSE)),"")</f>
        <v/>
      </c>
      <c r="J305">
        <f t="shared" ca="1" si="25"/>
        <v>0</v>
      </c>
      <c r="K305">
        <v>4.5</v>
      </c>
    </row>
    <row r="306" spans="1:11">
      <c r="A306">
        <f t="shared" ca="1" si="26"/>
        <v>2025</v>
      </c>
      <c r="B306" s="139">
        <f t="shared" ca="1" si="27"/>
        <v>45961</v>
      </c>
      <c r="C306" t="str">
        <f ca="1">IFERROR(IF(VLOOKUP($B306,[1]Übersichtsblatt!$B$64:$E$68,2,FALSE)=0,"",VLOOKUP($B306,[1]Übersichtsblatt!$B$64:$E$68,2,FALSE)),"")</f>
        <v/>
      </c>
      <c r="D306">
        <f t="shared" ca="1" si="24"/>
        <v>0</v>
      </c>
      <c r="E306">
        <v>-4.5</v>
      </c>
      <c r="G306">
        <f t="shared" ca="1" si="28"/>
        <v>2025</v>
      </c>
      <c r="H306" s="139">
        <f t="shared" ca="1" si="29"/>
        <v>45961</v>
      </c>
      <c r="I306" t="str">
        <f ca="1">IFERROR(IF(VLOOKUP($H306,[1]Übersichtsblatt!$B$14:$E$24,2,FALSE)=0,"",VLOOKUP(H306,[1]Übersichtsblatt!$B$14:$E$24,2,FALSE)),"")</f>
        <v/>
      </c>
      <c r="J306">
        <f t="shared" ca="1" si="25"/>
        <v>0</v>
      </c>
      <c r="K306">
        <v>4.5</v>
      </c>
    </row>
    <row r="307" spans="1:11">
      <c r="A307">
        <f t="shared" ca="1" si="26"/>
        <v>2025</v>
      </c>
      <c r="B307" s="139">
        <f t="shared" ca="1" si="27"/>
        <v>45962</v>
      </c>
      <c r="C307" t="str">
        <f ca="1">IFERROR(IF(VLOOKUP($B307,[1]Übersichtsblatt!$B$64:$E$68,2,FALSE)=0,"",VLOOKUP($B307,[1]Übersichtsblatt!$B$64:$E$68,2,FALSE)),"")</f>
        <v/>
      </c>
      <c r="D307">
        <f t="shared" ca="1" si="24"/>
        <v>0</v>
      </c>
      <c r="E307">
        <v>-13.5</v>
      </c>
      <c r="G307">
        <f t="shared" ca="1" si="28"/>
        <v>2025</v>
      </c>
      <c r="H307" s="139">
        <f t="shared" ca="1" si="29"/>
        <v>45962</v>
      </c>
      <c r="I307" t="str">
        <f ca="1">IFERROR(IF(VLOOKUP($H307,[1]Übersichtsblatt!$B$14:$E$24,2,FALSE)=0,"",VLOOKUP(H307,[1]Übersichtsblatt!$B$14:$E$24,2,FALSE)),"")</f>
        <v/>
      </c>
      <c r="J307">
        <f t="shared" ca="1" si="25"/>
        <v>0</v>
      </c>
      <c r="K307">
        <v>13.5</v>
      </c>
    </row>
    <row r="308" spans="1:11">
      <c r="A308">
        <f t="shared" ca="1" si="26"/>
        <v>2025</v>
      </c>
      <c r="B308" s="139">
        <f t="shared" ca="1" si="27"/>
        <v>45963</v>
      </c>
      <c r="C308" t="str">
        <f ca="1">IFERROR(IF(VLOOKUP($B308,[1]Übersichtsblatt!$B$64:$E$68,2,FALSE)=0,"",VLOOKUP($B308,[1]Übersichtsblatt!$B$64:$E$68,2,FALSE)),"")</f>
        <v/>
      </c>
      <c r="D308">
        <f t="shared" ca="1" si="24"/>
        <v>0</v>
      </c>
      <c r="E308">
        <v>-13.5</v>
      </c>
      <c r="G308">
        <f t="shared" ca="1" si="28"/>
        <v>2025</v>
      </c>
      <c r="H308" s="139">
        <f t="shared" ca="1" si="29"/>
        <v>45963</v>
      </c>
      <c r="I308" t="str">
        <f ca="1">IFERROR(IF(VLOOKUP($H308,[1]Übersichtsblatt!$B$14:$E$24,2,FALSE)=0,"",VLOOKUP(H308,[1]Übersichtsblatt!$B$14:$E$24,2,FALSE)),"")</f>
        <v/>
      </c>
      <c r="J308">
        <f t="shared" ca="1" si="25"/>
        <v>0</v>
      </c>
      <c r="K308">
        <v>13.5</v>
      </c>
    </row>
    <row r="309" spans="1:11">
      <c r="A309">
        <f t="shared" ca="1" si="26"/>
        <v>2025</v>
      </c>
      <c r="B309" s="139">
        <f t="shared" ca="1" si="27"/>
        <v>45964</v>
      </c>
      <c r="C309" t="str">
        <f ca="1">IFERROR(IF(VLOOKUP($B309,[1]Übersichtsblatt!$B$64:$E$68,2,FALSE)=0,"",VLOOKUP($B309,[1]Übersichtsblatt!$B$64:$E$68,2,FALSE)),"")</f>
        <v/>
      </c>
      <c r="D309">
        <f t="shared" ca="1" si="24"/>
        <v>0</v>
      </c>
      <c r="E309">
        <v>-13.5</v>
      </c>
      <c r="G309">
        <f t="shared" ca="1" si="28"/>
        <v>2025</v>
      </c>
      <c r="H309" s="139">
        <f t="shared" ca="1" si="29"/>
        <v>45964</v>
      </c>
      <c r="I309" t="str">
        <f ca="1">IFERROR(IF(VLOOKUP($H309,[1]Übersichtsblatt!$B$14:$E$24,2,FALSE)=0,"",VLOOKUP(H309,[1]Übersichtsblatt!$B$14:$E$24,2,FALSE)),"")</f>
        <v/>
      </c>
      <c r="J309">
        <f t="shared" ca="1" si="25"/>
        <v>0</v>
      </c>
      <c r="K309">
        <v>13.5</v>
      </c>
    </row>
    <row r="310" spans="1:11">
      <c r="A310">
        <f t="shared" ca="1" si="26"/>
        <v>2025</v>
      </c>
      <c r="B310" s="139">
        <f t="shared" ca="1" si="27"/>
        <v>45965</v>
      </c>
      <c r="C310" t="str">
        <f ca="1">IFERROR(IF(VLOOKUP($B310,[1]Übersichtsblatt!$B$64:$E$68,2,FALSE)=0,"",VLOOKUP($B310,[1]Übersichtsblatt!$B$64:$E$68,2,FALSE)),"")</f>
        <v/>
      </c>
      <c r="D310">
        <f t="shared" ca="1" si="24"/>
        <v>0</v>
      </c>
      <c r="E310">
        <v>-13.5</v>
      </c>
      <c r="G310">
        <f t="shared" ca="1" si="28"/>
        <v>2025</v>
      </c>
      <c r="H310" s="139">
        <f t="shared" ca="1" si="29"/>
        <v>45965</v>
      </c>
      <c r="I310" t="str">
        <f ca="1">IFERROR(IF(VLOOKUP($H310,[1]Übersichtsblatt!$B$14:$E$24,2,FALSE)=0,"",VLOOKUP(H310,[1]Übersichtsblatt!$B$14:$E$24,2,FALSE)),"")</f>
        <v/>
      </c>
      <c r="J310">
        <f t="shared" ca="1" si="25"/>
        <v>0</v>
      </c>
      <c r="K310">
        <v>13.5</v>
      </c>
    </row>
    <row r="311" spans="1:11">
      <c r="A311">
        <f t="shared" ca="1" si="26"/>
        <v>2025</v>
      </c>
      <c r="B311" s="139">
        <f t="shared" ca="1" si="27"/>
        <v>45966</v>
      </c>
      <c r="C311" t="str">
        <f ca="1">IFERROR(IF(VLOOKUP($B311,[1]Übersichtsblatt!$B$64:$E$68,2,FALSE)=0,"",VLOOKUP($B311,[1]Übersichtsblatt!$B$64:$E$68,2,FALSE)),"")</f>
        <v/>
      </c>
      <c r="D311">
        <f t="shared" ca="1" si="24"/>
        <v>0</v>
      </c>
      <c r="E311">
        <v>-13.5</v>
      </c>
      <c r="G311">
        <f t="shared" ca="1" si="28"/>
        <v>2025</v>
      </c>
      <c r="H311" s="139">
        <f t="shared" ca="1" si="29"/>
        <v>45966</v>
      </c>
      <c r="I311" t="str">
        <f ca="1">IFERROR(IF(VLOOKUP($H311,[1]Übersichtsblatt!$B$14:$E$24,2,FALSE)=0,"",VLOOKUP(H311,[1]Übersichtsblatt!$B$14:$E$24,2,FALSE)),"")</f>
        <v/>
      </c>
      <c r="J311">
        <f t="shared" ca="1" si="25"/>
        <v>0</v>
      </c>
      <c r="K311">
        <v>13.5</v>
      </c>
    </row>
    <row r="312" spans="1:11">
      <c r="A312">
        <f t="shared" ca="1" si="26"/>
        <v>2025</v>
      </c>
      <c r="B312" s="139">
        <f t="shared" ca="1" si="27"/>
        <v>45967</v>
      </c>
      <c r="C312" t="str">
        <f ca="1">IFERROR(IF(VLOOKUP($B312,[1]Übersichtsblatt!$B$64:$E$68,2,FALSE)=0,"",VLOOKUP($B312,[1]Übersichtsblatt!$B$64:$E$68,2,FALSE)),"")</f>
        <v/>
      </c>
      <c r="D312">
        <f t="shared" ca="1" si="24"/>
        <v>0</v>
      </c>
      <c r="E312">
        <v>-13.5</v>
      </c>
      <c r="G312">
        <f t="shared" ca="1" si="28"/>
        <v>2025</v>
      </c>
      <c r="H312" s="139">
        <f t="shared" ca="1" si="29"/>
        <v>45967</v>
      </c>
      <c r="I312" t="str">
        <f ca="1">IFERROR(IF(VLOOKUP($H312,[1]Übersichtsblatt!$B$14:$E$24,2,FALSE)=0,"",VLOOKUP(H312,[1]Übersichtsblatt!$B$14:$E$24,2,FALSE)),"")</f>
        <v/>
      </c>
      <c r="J312">
        <f t="shared" ca="1" si="25"/>
        <v>0</v>
      </c>
      <c r="K312">
        <v>13.5</v>
      </c>
    </row>
    <row r="313" spans="1:11">
      <c r="A313">
        <f t="shared" ca="1" si="26"/>
        <v>2025</v>
      </c>
      <c r="B313" s="139">
        <f t="shared" ca="1" si="27"/>
        <v>45968</v>
      </c>
      <c r="C313" t="str">
        <f ca="1">IFERROR(IF(VLOOKUP($B313,[1]Übersichtsblatt!$B$64:$E$68,2,FALSE)=0,"",VLOOKUP($B313,[1]Übersichtsblatt!$B$64:$E$68,2,FALSE)),"")</f>
        <v/>
      </c>
      <c r="D313">
        <f t="shared" ca="1" si="24"/>
        <v>0</v>
      </c>
      <c r="E313">
        <v>-13.5</v>
      </c>
      <c r="G313">
        <f t="shared" ca="1" si="28"/>
        <v>2025</v>
      </c>
      <c r="H313" s="139">
        <f t="shared" ca="1" si="29"/>
        <v>45968</v>
      </c>
      <c r="I313" t="str">
        <f ca="1">IFERROR(IF(VLOOKUP($H313,[1]Übersichtsblatt!$B$14:$E$24,2,FALSE)=0,"",VLOOKUP(H313,[1]Übersichtsblatt!$B$14:$E$24,2,FALSE)),"")</f>
        <v/>
      </c>
      <c r="J313">
        <f t="shared" ca="1" si="25"/>
        <v>0</v>
      </c>
      <c r="K313">
        <v>13.5</v>
      </c>
    </row>
    <row r="314" spans="1:11">
      <c r="A314">
        <f t="shared" ca="1" si="26"/>
        <v>2025</v>
      </c>
      <c r="B314" s="139">
        <f t="shared" ca="1" si="27"/>
        <v>45969</v>
      </c>
      <c r="C314" t="str">
        <f ca="1">IFERROR(IF(VLOOKUP($B314,[1]Übersichtsblatt!$B$64:$E$68,2,FALSE)=0,"",VLOOKUP($B314,[1]Übersichtsblatt!$B$64:$E$68,2,FALSE)),"")</f>
        <v/>
      </c>
      <c r="D314">
        <f t="shared" ca="1" si="24"/>
        <v>0</v>
      </c>
      <c r="E314">
        <v>-13.5</v>
      </c>
      <c r="G314">
        <f t="shared" ca="1" si="28"/>
        <v>2025</v>
      </c>
      <c r="H314" s="139">
        <f t="shared" ca="1" si="29"/>
        <v>45969</v>
      </c>
      <c r="I314" t="str">
        <f ca="1">IFERROR(IF(VLOOKUP($H314,[1]Übersichtsblatt!$B$14:$E$24,2,FALSE)=0,"",VLOOKUP(H314,[1]Übersichtsblatt!$B$14:$E$24,2,FALSE)),"")</f>
        <v/>
      </c>
      <c r="J314">
        <f t="shared" ca="1" si="25"/>
        <v>0</v>
      </c>
      <c r="K314">
        <v>13.5</v>
      </c>
    </row>
    <row r="315" spans="1:11">
      <c r="A315">
        <f t="shared" ca="1" si="26"/>
        <v>2025</v>
      </c>
      <c r="B315" s="139">
        <f t="shared" ca="1" si="27"/>
        <v>45970</v>
      </c>
      <c r="C315" t="str">
        <f ca="1">IFERROR(IF(VLOOKUP($B315,[1]Übersichtsblatt!$B$64:$E$68,2,FALSE)=0,"",VLOOKUP($B315,[1]Übersichtsblatt!$B$64:$E$68,2,FALSE)),"")</f>
        <v/>
      </c>
      <c r="D315">
        <f t="shared" ca="1" si="24"/>
        <v>0</v>
      </c>
      <c r="E315">
        <v>-13.5</v>
      </c>
      <c r="G315">
        <f t="shared" ca="1" si="28"/>
        <v>2025</v>
      </c>
      <c r="H315" s="139">
        <f t="shared" ca="1" si="29"/>
        <v>45970</v>
      </c>
      <c r="I315" t="str">
        <f ca="1">IFERROR(IF(VLOOKUP($H315,[1]Übersichtsblatt!$B$14:$E$24,2,FALSE)=0,"",VLOOKUP(H315,[1]Übersichtsblatt!$B$14:$E$24,2,FALSE)),"")</f>
        <v/>
      </c>
      <c r="J315">
        <f t="shared" ca="1" si="25"/>
        <v>0</v>
      </c>
      <c r="K315">
        <v>13.5</v>
      </c>
    </row>
    <row r="316" spans="1:11">
      <c r="A316">
        <f t="shared" ca="1" si="26"/>
        <v>2025</v>
      </c>
      <c r="B316" s="139">
        <f t="shared" ca="1" si="27"/>
        <v>45971</v>
      </c>
      <c r="C316" t="str">
        <f ca="1">IFERROR(IF(VLOOKUP($B316,[1]Übersichtsblatt!$B$64:$E$68,2,FALSE)=0,"",VLOOKUP($B316,[1]Übersichtsblatt!$B$64:$E$68,2,FALSE)),"")</f>
        <v/>
      </c>
      <c r="D316">
        <f t="shared" ca="1" si="24"/>
        <v>0</v>
      </c>
      <c r="E316">
        <v>-13.5</v>
      </c>
      <c r="G316">
        <f t="shared" ca="1" si="28"/>
        <v>2025</v>
      </c>
      <c r="H316" s="139">
        <f t="shared" ca="1" si="29"/>
        <v>45971</v>
      </c>
      <c r="I316" t="str">
        <f ca="1">IFERROR(IF(VLOOKUP($H316,[1]Übersichtsblatt!$B$14:$E$24,2,FALSE)=0,"",VLOOKUP(H316,[1]Übersichtsblatt!$B$14:$E$24,2,FALSE)),"")</f>
        <v/>
      </c>
      <c r="J316">
        <f t="shared" ca="1" si="25"/>
        <v>0</v>
      </c>
      <c r="K316">
        <v>13.5</v>
      </c>
    </row>
    <row r="317" spans="1:11">
      <c r="A317">
        <f t="shared" ca="1" si="26"/>
        <v>2025</v>
      </c>
      <c r="B317" s="139">
        <f t="shared" ca="1" si="27"/>
        <v>45972</v>
      </c>
      <c r="C317" t="str">
        <f ca="1">IFERROR(IF(VLOOKUP($B317,[1]Übersichtsblatt!$B$64:$E$68,2,FALSE)=0,"",VLOOKUP($B317,[1]Übersichtsblatt!$B$64:$E$68,2,FALSE)),"")</f>
        <v/>
      </c>
      <c r="D317">
        <f t="shared" ca="1" si="24"/>
        <v>0</v>
      </c>
      <c r="E317">
        <v>-13.5</v>
      </c>
      <c r="G317">
        <f t="shared" ca="1" si="28"/>
        <v>2025</v>
      </c>
      <c r="H317" s="139">
        <f t="shared" ca="1" si="29"/>
        <v>45972</v>
      </c>
      <c r="I317" t="str">
        <f ca="1">IFERROR(IF(VLOOKUP($H317,[1]Übersichtsblatt!$B$14:$E$24,2,FALSE)=0,"",VLOOKUP(H317,[1]Übersichtsblatt!$B$14:$E$24,2,FALSE)),"")</f>
        <v/>
      </c>
      <c r="J317">
        <f t="shared" ca="1" si="25"/>
        <v>0</v>
      </c>
      <c r="K317">
        <v>13.5</v>
      </c>
    </row>
    <row r="318" spans="1:11">
      <c r="A318">
        <f t="shared" ca="1" si="26"/>
        <v>2025</v>
      </c>
      <c r="B318" s="139">
        <f t="shared" ca="1" si="27"/>
        <v>45973</v>
      </c>
      <c r="C318" t="str">
        <f ca="1">IFERROR(IF(VLOOKUP($B318,[1]Übersichtsblatt!$B$64:$E$68,2,FALSE)=0,"",VLOOKUP($B318,[1]Übersichtsblatt!$B$64:$E$68,2,FALSE)),"")</f>
        <v/>
      </c>
      <c r="D318">
        <f t="shared" ca="1" si="24"/>
        <v>0</v>
      </c>
      <c r="E318">
        <v>-13.5</v>
      </c>
      <c r="G318">
        <f t="shared" ca="1" si="28"/>
        <v>2025</v>
      </c>
      <c r="H318" s="139">
        <f t="shared" ca="1" si="29"/>
        <v>45973</v>
      </c>
      <c r="I318" t="str">
        <f ca="1">IFERROR(IF(VLOOKUP($H318,[1]Übersichtsblatt!$B$14:$E$24,2,FALSE)=0,"",VLOOKUP(H318,[1]Übersichtsblatt!$B$14:$E$24,2,FALSE)),"")</f>
        <v/>
      </c>
      <c r="J318">
        <f t="shared" ca="1" si="25"/>
        <v>0</v>
      </c>
      <c r="K318">
        <v>13.5</v>
      </c>
    </row>
    <row r="319" spans="1:11">
      <c r="A319">
        <f t="shared" ca="1" si="26"/>
        <v>2025</v>
      </c>
      <c r="B319" s="139">
        <f t="shared" ca="1" si="27"/>
        <v>45974</v>
      </c>
      <c r="C319" t="str">
        <f ca="1">IFERROR(IF(VLOOKUP($B319,[1]Übersichtsblatt!$B$64:$E$68,2,FALSE)=0,"",VLOOKUP($B319,[1]Übersichtsblatt!$B$64:$E$68,2,FALSE)),"")</f>
        <v/>
      </c>
      <c r="D319">
        <f t="shared" ca="1" si="24"/>
        <v>0</v>
      </c>
      <c r="E319">
        <v>-13.5</v>
      </c>
      <c r="G319">
        <f t="shared" ca="1" si="28"/>
        <v>2025</v>
      </c>
      <c r="H319" s="139">
        <f t="shared" ca="1" si="29"/>
        <v>45974</v>
      </c>
      <c r="I319" t="str">
        <f ca="1">IFERROR(IF(VLOOKUP($H319,[1]Übersichtsblatt!$B$14:$E$24,2,FALSE)=0,"",VLOOKUP(H319,[1]Übersichtsblatt!$B$14:$E$24,2,FALSE)),"")</f>
        <v/>
      </c>
      <c r="J319">
        <f t="shared" ca="1" si="25"/>
        <v>0</v>
      </c>
      <c r="K319">
        <v>13.5</v>
      </c>
    </row>
    <row r="320" spans="1:11">
      <c r="A320">
        <f t="shared" ca="1" si="26"/>
        <v>2025</v>
      </c>
      <c r="B320" s="139">
        <f t="shared" ca="1" si="27"/>
        <v>45975</v>
      </c>
      <c r="C320" t="str">
        <f ca="1">IFERROR(IF(VLOOKUP($B320,[1]Übersichtsblatt!$B$64:$E$68,2,FALSE)=0,"",VLOOKUP($B320,[1]Übersichtsblatt!$B$64:$E$68,2,FALSE)),"")</f>
        <v/>
      </c>
      <c r="D320">
        <f t="shared" ca="1" si="24"/>
        <v>0</v>
      </c>
      <c r="E320">
        <v>-13.5</v>
      </c>
      <c r="G320">
        <f t="shared" ca="1" si="28"/>
        <v>2025</v>
      </c>
      <c r="H320" s="139">
        <f t="shared" ca="1" si="29"/>
        <v>45975</v>
      </c>
      <c r="I320" t="str">
        <f ca="1">IFERROR(IF(VLOOKUP($H320,[1]Übersichtsblatt!$B$14:$E$24,2,FALSE)=0,"",VLOOKUP(H320,[1]Übersichtsblatt!$B$14:$E$24,2,FALSE)),"")</f>
        <v/>
      </c>
      <c r="J320">
        <f t="shared" ca="1" si="25"/>
        <v>0</v>
      </c>
      <c r="K320">
        <v>13.5</v>
      </c>
    </row>
    <row r="321" spans="1:11">
      <c r="A321">
        <f t="shared" ca="1" si="26"/>
        <v>2025</v>
      </c>
      <c r="B321" s="139">
        <f t="shared" ca="1" si="27"/>
        <v>45976</v>
      </c>
      <c r="C321" t="str">
        <f ca="1">IFERROR(IF(VLOOKUP($B321,[1]Übersichtsblatt!$B$64:$E$68,2,FALSE)=0,"",VLOOKUP($B321,[1]Übersichtsblatt!$B$64:$E$68,2,FALSE)),"")</f>
        <v/>
      </c>
      <c r="D321">
        <f t="shared" ca="1" si="24"/>
        <v>0</v>
      </c>
      <c r="E321">
        <v>-13.5</v>
      </c>
      <c r="G321">
        <f t="shared" ca="1" si="28"/>
        <v>2025</v>
      </c>
      <c r="H321" s="139">
        <f t="shared" ca="1" si="29"/>
        <v>45976</v>
      </c>
      <c r="I321" t="str">
        <f ca="1">IFERROR(IF(VLOOKUP($H321,[1]Übersichtsblatt!$B$14:$E$24,2,FALSE)=0,"",VLOOKUP(H321,[1]Übersichtsblatt!$B$14:$E$24,2,FALSE)),"")</f>
        <v/>
      </c>
      <c r="J321">
        <f t="shared" ca="1" si="25"/>
        <v>0</v>
      </c>
      <c r="K321">
        <v>13.5</v>
      </c>
    </row>
    <row r="322" spans="1:11">
      <c r="A322">
        <f t="shared" ca="1" si="26"/>
        <v>2025</v>
      </c>
      <c r="B322" s="139">
        <f t="shared" ca="1" si="27"/>
        <v>45977</v>
      </c>
      <c r="C322" t="str">
        <f ca="1">IFERROR(IF(VLOOKUP($B322,[1]Übersichtsblatt!$B$64:$E$68,2,FALSE)=0,"",VLOOKUP($B322,[1]Übersichtsblatt!$B$64:$E$68,2,FALSE)),"")</f>
        <v/>
      </c>
      <c r="D322">
        <f t="shared" ca="1" si="24"/>
        <v>0</v>
      </c>
      <c r="E322">
        <v>-13.5</v>
      </c>
      <c r="G322">
        <f t="shared" ca="1" si="28"/>
        <v>2025</v>
      </c>
      <c r="H322" s="139">
        <f t="shared" ca="1" si="29"/>
        <v>45977</v>
      </c>
      <c r="I322" t="str">
        <f ca="1">IFERROR(IF(VLOOKUP($H322,[1]Übersichtsblatt!$B$14:$E$24,2,FALSE)=0,"",VLOOKUP(H322,[1]Übersichtsblatt!$B$14:$E$24,2,FALSE)),"")</f>
        <v/>
      </c>
      <c r="J322">
        <f t="shared" ca="1" si="25"/>
        <v>0</v>
      </c>
      <c r="K322">
        <v>13.5</v>
      </c>
    </row>
    <row r="323" spans="1:11">
      <c r="A323">
        <f t="shared" ca="1" si="26"/>
        <v>2025</v>
      </c>
      <c r="B323" s="139">
        <f t="shared" ca="1" si="27"/>
        <v>45978</v>
      </c>
      <c r="C323" t="str">
        <f ca="1">IFERROR(IF(VLOOKUP($B323,[1]Übersichtsblatt!$B$64:$E$68,2,FALSE)=0,"",VLOOKUP($B323,[1]Übersichtsblatt!$B$64:$E$68,2,FALSE)),"")</f>
        <v/>
      </c>
      <c r="D323">
        <f t="shared" ca="1" si="24"/>
        <v>0</v>
      </c>
      <c r="E323">
        <v>-13.5</v>
      </c>
      <c r="G323">
        <f t="shared" ca="1" si="28"/>
        <v>2025</v>
      </c>
      <c r="H323" s="139">
        <f t="shared" ca="1" si="29"/>
        <v>45978</v>
      </c>
      <c r="I323" t="str">
        <f ca="1">IFERROR(IF(VLOOKUP($H323,[1]Übersichtsblatt!$B$14:$E$24,2,FALSE)=0,"",VLOOKUP(H323,[1]Übersichtsblatt!$B$14:$E$24,2,FALSE)),"")</f>
        <v/>
      </c>
      <c r="J323">
        <f t="shared" ca="1" si="25"/>
        <v>0</v>
      </c>
      <c r="K323">
        <v>13.5</v>
      </c>
    </row>
    <row r="324" spans="1:11">
      <c r="A324">
        <f t="shared" ca="1" si="26"/>
        <v>2025</v>
      </c>
      <c r="B324" s="139">
        <f t="shared" ca="1" si="27"/>
        <v>45979</v>
      </c>
      <c r="C324" t="str">
        <f ca="1">IFERROR(IF(VLOOKUP($B324,[1]Übersichtsblatt!$B$64:$E$68,2,FALSE)=0,"",VLOOKUP($B324,[1]Übersichtsblatt!$B$64:$E$68,2,FALSE)),"")</f>
        <v/>
      </c>
      <c r="D324">
        <f t="shared" ref="D324:D387" ca="1" si="30">IF($C324="",0,$E324)</f>
        <v>0</v>
      </c>
      <c r="E324">
        <v>-13.5</v>
      </c>
      <c r="G324">
        <f t="shared" ca="1" si="28"/>
        <v>2025</v>
      </c>
      <c r="H324" s="139">
        <f t="shared" ca="1" si="29"/>
        <v>45979</v>
      </c>
      <c r="I324" t="str">
        <f ca="1">IFERROR(IF(VLOOKUP($H324,[1]Übersichtsblatt!$B$14:$E$24,2,FALSE)=0,"",VLOOKUP(H324,[1]Übersichtsblatt!$B$14:$E$24,2,FALSE)),"")</f>
        <v/>
      </c>
      <c r="J324">
        <f t="shared" ref="J324:J387" ca="1" si="31">IF($I324="",0,$K324)</f>
        <v>0</v>
      </c>
      <c r="K324">
        <v>13.5</v>
      </c>
    </row>
    <row r="325" spans="1:11">
      <c r="A325">
        <f t="shared" ref="A325:A388" ca="1" si="32">YEAR(B325)</f>
        <v>2025</v>
      </c>
      <c r="B325" s="139">
        <f t="shared" ref="B325:B388" ca="1" si="33">B324+1</f>
        <v>45980</v>
      </c>
      <c r="C325" t="str">
        <f ca="1">IFERROR(IF(VLOOKUP($B325,[1]Übersichtsblatt!$B$64:$E$68,2,FALSE)=0,"",VLOOKUP($B325,[1]Übersichtsblatt!$B$64:$E$68,2,FALSE)),"")</f>
        <v/>
      </c>
      <c r="D325">
        <f t="shared" ca="1" si="30"/>
        <v>0</v>
      </c>
      <c r="E325">
        <v>-13.5</v>
      </c>
      <c r="G325">
        <f t="shared" ref="G325:G388" ca="1" si="34">YEAR(H325)</f>
        <v>2025</v>
      </c>
      <c r="H325" s="139">
        <f t="shared" ref="H325:H388" ca="1" si="35">H324+1</f>
        <v>45980</v>
      </c>
      <c r="I325" t="str">
        <f ca="1">IFERROR(IF(VLOOKUP($H325,[1]Übersichtsblatt!$B$14:$E$24,2,FALSE)=0,"",VLOOKUP(H325,[1]Übersichtsblatt!$B$14:$E$24,2,FALSE)),"")</f>
        <v/>
      </c>
      <c r="J325">
        <f t="shared" ca="1" si="31"/>
        <v>0</v>
      </c>
      <c r="K325">
        <v>13.5</v>
      </c>
    </row>
    <row r="326" spans="1:11">
      <c r="A326">
        <f t="shared" ca="1" si="32"/>
        <v>2025</v>
      </c>
      <c r="B326" s="139">
        <f t="shared" ca="1" si="33"/>
        <v>45981</v>
      </c>
      <c r="C326" t="str">
        <f ca="1">IFERROR(IF(VLOOKUP($B326,[1]Übersichtsblatt!$B$64:$E$68,2,FALSE)=0,"",VLOOKUP($B326,[1]Übersichtsblatt!$B$64:$E$68,2,FALSE)),"")</f>
        <v/>
      </c>
      <c r="D326">
        <f t="shared" ca="1" si="30"/>
        <v>0</v>
      </c>
      <c r="E326">
        <v>-13.5</v>
      </c>
      <c r="G326">
        <f t="shared" ca="1" si="34"/>
        <v>2025</v>
      </c>
      <c r="H326" s="139">
        <f t="shared" ca="1" si="35"/>
        <v>45981</v>
      </c>
      <c r="I326" t="str">
        <f ca="1">IFERROR(IF(VLOOKUP($H326,[1]Übersichtsblatt!$B$14:$E$24,2,FALSE)=0,"",VLOOKUP(H326,[1]Übersichtsblatt!$B$14:$E$24,2,FALSE)),"")</f>
        <v/>
      </c>
      <c r="J326">
        <f t="shared" ca="1" si="31"/>
        <v>0</v>
      </c>
      <c r="K326">
        <v>13.5</v>
      </c>
    </row>
    <row r="327" spans="1:11">
      <c r="A327">
        <f t="shared" ca="1" si="32"/>
        <v>2025</v>
      </c>
      <c r="B327" s="139">
        <f t="shared" ca="1" si="33"/>
        <v>45982</v>
      </c>
      <c r="C327" t="str">
        <f ca="1">IFERROR(IF(VLOOKUP($B327,[1]Übersichtsblatt!$B$64:$E$68,2,FALSE)=0,"",VLOOKUP($B327,[1]Übersichtsblatt!$B$64:$E$68,2,FALSE)),"")</f>
        <v/>
      </c>
      <c r="D327">
        <f t="shared" ca="1" si="30"/>
        <v>0</v>
      </c>
      <c r="E327">
        <v>-13.5</v>
      </c>
      <c r="G327">
        <f t="shared" ca="1" si="34"/>
        <v>2025</v>
      </c>
      <c r="H327" s="139">
        <f t="shared" ca="1" si="35"/>
        <v>45982</v>
      </c>
      <c r="I327" t="str">
        <f ca="1">IFERROR(IF(VLOOKUP($H327,[1]Übersichtsblatt!$B$14:$E$24,2,FALSE)=0,"",VLOOKUP(H327,[1]Übersichtsblatt!$B$14:$E$24,2,FALSE)),"")</f>
        <v/>
      </c>
      <c r="J327">
        <f t="shared" ca="1" si="31"/>
        <v>0</v>
      </c>
      <c r="K327">
        <v>13.5</v>
      </c>
    </row>
    <row r="328" spans="1:11">
      <c r="A328">
        <f t="shared" ca="1" si="32"/>
        <v>2025</v>
      </c>
      <c r="B328" s="139">
        <f t="shared" ca="1" si="33"/>
        <v>45983</v>
      </c>
      <c r="C328" t="str">
        <f ca="1">IFERROR(IF(VLOOKUP($B328,[1]Übersichtsblatt!$B$64:$E$68,2,FALSE)=0,"",VLOOKUP($B328,[1]Übersichtsblatt!$B$64:$E$68,2,FALSE)),"")</f>
        <v/>
      </c>
      <c r="D328">
        <f t="shared" ca="1" si="30"/>
        <v>0</v>
      </c>
      <c r="E328">
        <v>-13.5</v>
      </c>
      <c r="G328">
        <f t="shared" ca="1" si="34"/>
        <v>2025</v>
      </c>
      <c r="H328" s="139">
        <f t="shared" ca="1" si="35"/>
        <v>45983</v>
      </c>
      <c r="I328" t="str">
        <f ca="1">IFERROR(IF(VLOOKUP($H328,[1]Übersichtsblatt!$B$14:$E$24,2,FALSE)=0,"",VLOOKUP(H328,[1]Übersichtsblatt!$B$14:$E$24,2,FALSE)),"")</f>
        <v/>
      </c>
      <c r="J328">
        <f t="shared" ca="1" si="31"/>
        <v>0</v>
      </c>
      <c r="K328">
        <v>13.5</v>
      </c>
    </row>
    <row r="329" spans="1:11">
      <c r="A329">
        <f t="shared" ca="1" si="32"/>
        <v>2025</v>
      </c>
      <c r="B329" s="139">
        <f t="shared" ca="1" si="33"/>
        <v>45984</v>
      </c>
      <c r="C329" t="str">
        <f ca="1">IFERROR(IF(VLOOKUP($B329,[1]Übersichtsblatt!$B$64:$E$68,2,FALSE)=0,"",VLOOKUP($B329,[1]Übersichtsblatt!$B$64:$E$68,2,FALSE)),"")</f>
        <v/>
      </c>
      <c r="D329">
        <f t="shared" ca="1" si="30"/>
        <v>0</v>
      </c>
      <c r="E329">
        <v>-13.5</v>
      </c>
      <c r="G329">
        <f t="shared" ca="1" si="34"/>
        <v>2025</v>
      </c>
      <c r="H329" s="139">
        <f t="shared" ca="1" si="35"/>
        <v>45984</v>
      </c>
      <c r="I329" t="str">
        <f ca="1">IFERROR(IF(VLOOKUP($H329,[1]Übersichtsblatt!$B$14:$E$24,2,FALSE)=0,"",VLOOKUP(H329,[1]Übersichtsblatt!$B$14:$E$24,2,FALSE)),"")</f>
        <v/>
      </c>
      <c r="J329">
        <f t="shared" ca="1" si="31"/>
        <v>0</v>
      </c>
      <c r="K329">
        <v>13.5</v>
      </c>
    </row>
    <row r="330" spans="1:11">
      <c r="A330">
        <f t="shared" ca="1" si="32"/>
        <v>2025</v>
      </c>
      <c r="B330" s="139">
        <f t="shared" ca="1" si="33"/>
        <v>45985</v>
      </c>
      <c r="C330" t="str">
        <f ca="1">IFERROR(IF(VLOOKUP($B330,[1]Übersichtsblatt!$B$64:$E$68,2,FALSE)=0,"",VLOOKUP($B330,[1]Übersichtsblatt!$B$64:$E$68,2,FALSE)),"")</f>
        <v/>
      </c>
      <c r="D330">
        <f t="shared" ca="1" si="30"/>
        <v>0</v>
      </c>
      <c r="E330">
        <v>-13.5</v>
      </c>
      <c r="G330">
        <f t="shared" ca="1" si="34"/>
        <v>2025</v>
      </c>
      <c r="H330" s="139">
        <f t="shared" ca="1" si="35"/>
        <v>45985</v>
      </c>
      <c r="I330" t="str">
        <f ca="1">IFERROR(IF(VLOOKUP($H330,[1]Übersichtsblatt!$B$14:$E$24,2,FALSE)=0,"",VLOOKUP(H330,[1]Übersichtsblatt!$B$14:$E$24,2,FALSE)),"")</f>
        <v/>
      </c>
      <c r="J330">
        <f t="shared" ca="1" si="31"/>
        <v>0</v>
      </c>
      <c r="K330">
        <v>13.5</v>
      </c>
    </row>
    <row r="331" spans="1:11">
      <c r="A331">
        <f t="shared" ca="1" si="32"/>
        <v>2025</v>
      </c>
      <c r="B331" s="139">
        <f t="shared" ca="1" si="33"/>
        <v>45986</v>
      </c>
      <c r="C331" t="str">
        <f ca="1">IFERROR(IF(VLOOKUP($B331,[1]Übersichtsblatt!$B$64:$E$68,2,FALSE)=0,"",VLOOKUP($B331,[1]Übersichtsblatt!$B$64:$E$68,2,FALSE)),"")</f>
        <v/>
      </c>
      <c r="D331">
        <f t="shared" ca="1" si="30"/>
        <v>0</v>
      </c>
      <c r="E331">
        <v>-13.5</v>
      </c>
      <c r="G331">
        <f t="shared" ca="1" si="34"/>
        <v>2025</v>
      </c>
      <c r="H331" s="139">
        <f t="shared" ca="1" si="35"/>
        <v>45986</v>
      </c>
      <c r="I331" t="str">
        <f ca="1">IFERROR(IF(VLOOKUP($H331,[1]Übersichtsblatt!$B$14:$E$24,2,FALSE)=0,"",VLOOKUP(H331,[1]Übersichtsblatt!$B$14:$E$24,2,FALSE)),"")</f>
        <v/>
      </c>
      <c r="J331">
        <f t="shared" ca="1" si="31"/>
        <v>0</v>
      </c>
      <c r="K331">
        <v>13.5</v>
      </c>
    </row>
    <row r="332" spans="1:11">
      <c r="A332">
        <f t="shared" ca="1" si="32"/>
        <v>2025</v>
      </c>
      <c r="B332" s="139">
        <f t="shared" ca="1" si="33"/>
        <v>45987</v>
      </c>
      <c r="C332" t="str">
        <f ca="1">IFERROR(IF(VLOOKUP($B332,[1]Übersichtsblatt!$B$64:$E$68,2,FALSE)=0,"",VLOOKUP($B332,[1]Übersichtsblatt!$B$64:$E$68,2,FALSE)),"")</f>
        <v/>
      </c>
      <c r="D332">
        <f t="shared" ca="1" si="30"/>
        <v>0</v>
      </c>
      <c r="E332">
        <v>-13.5</v>
      </c>
      <c r="G332">
        <f t="shared" ca="1" si="34"/>
        <v>2025</v>
      </c>
      <c r="H332" s="139">
        <f t="shared" ca="1" si="35"/>
        <v>45987</v>
      </c>
      <c r="I332" t="str">
        <f ca="1">IFERROR(IF(VLOOKUP($H332,[1]Übersichtsblatt!$B$14:$E$24,2,FALSE)=0,"",VLOOKUP(H332,[1]Übersichtsblatt!$B$14:$E$24,2,FALSE)),"")</f>
        <v/>
      </c>
      <c r="J332">
        <f t="shared" ca="1" si="31"/>
        <v>0</v>
      </c>
      <c r="K332">
        <v>13.5</v>
      </c>
    </row>
    <row r="333" spans="1:11">
      <c r="A333">
        <f t="shared" ca="1" si="32"/>
        <v>2025</v>
      </c>
      <c r="B333" s="139">
        <f t="shared" ca="1" si="33"/>
        <v>45988</v>
      </c>
      <c r="C333" t="str">
        <f ca="1">IFERROR(IF(VLOOKUP($B333,[1]Übersichtsblatt!$B$64:$E$68,2,FALSE)=0,"",VLOOKUP($B333,[1]Übersichtsblatt!$B$64:$E$68,2,FALSE)),"")</f>
        <v/>
      </c>
      <c r="D333">
        <f t="shared" ca="1" si="30"/>
        <v>0</v>
      </c>
      <c r="E333">
        <v>-13.5</v>
      </c>
      <c r="G333">
        <f t="shared" ca="1" si="34"/>
        <v>2025</v>
      </c>
      <c r="H333" s="139">
        <f t="shared" ca="1" si="35"/>
        <v>45988</v>
      </c>
      <c r="I333" t="str">
        <f ca="1">IFERROR(IF(VLOOKUP($H333,[1]Übersichtsblatt!$B$14:$E$24,2,FALSE)=0,"",VLOOKUP(H333,[1]Übersichtsblatt!$B$14:$E$24,2,FALSE)),"")</f>
        <v/>
      </c>
      <c r="J333">
        <f t="shared" ca="1" si="31"/>
        <v>0</v>
      </c>
      <c r="K333">
        <v>13.5</v>
      </c>
    </row>
    <row r="334" spans="1:11">
      <c r="A334">
        <f t="shared" ca="1" si="32"/>
        <v>2025</v>
      </c>
      <c r="B334" s="139">
        <f t="shared" ca="1" si="33"/>
        <v>45989</v>
      </c>
      <c r="C334" t="str">
        <f ca="1">IFERROR(IF(VLOOKUP($B334,[1]Übersichtsblatt!$B$64:$E$68,2,FALSE)=0,"",VLOOKUP($B334,[1]Übersichtsblatt!$B$64:$E$68,2,FALSE)),"")</f>
        <v/>
      </c>
      <c r="D334">
        <f t="shared" ca="1" si="30"/>
        <v>0</v>
      </c>
      <c r="E334">
        <v>-13.5</v>
      </c>
      <c r="G334">
        <f t="shared" ca="1" si="34"/>
        <v>2025</v>
      </c>
      <c r="H334" s="139">
        <f t="shared" ca="1" si="35"/>
        <v>45989</v>
      </c>
      <c r="I334" t="str">
        <f ca="1">IFERROR(IF(VLOOKUP($H334,[1]Übersichtsblatt!$B$14:$E$24,2,FALSE)=0,"",VLOOKUP(H334,[1]Übersichtsblatt!$B$14:$E$24,2,FALSE)),"")</f>
        <v/>
      </c>
      <c r="J334">
        <f t="shared" ca="1" si="31"/>
        <v>0</v>
      </c>
      <c r="K334">
        <v>13.5</v>
      </c>
    </row>
    <row r="335" spans="1:11">
      <c r="A335">
        <f t="shared" ca="1" si="32"/>
        <v>2025</v>
      </c>
      <c r="B335" s="139">
        <f t="shared" ca="1" si="33"/>
        <v>45990</v>
      </c>
      <c r="C335" t="str">
        <f ca="1">IFERROR(IF(VLOOKUP($B335,[1]Übersichtsblatt!$B$64:$E$68,2,FALSE)=0,"",VLOOKUP($B335,[1]Übersichtsblatt!$B$64:$E$68,2,FALSE)),"")</f>
        <v/>
      </c>
      <c r="D335">
        <f t="shared" ca="1" si="30"/>
        <v>0</v>
      </c>
      <c r="E335">
        <v>-13.5</v>
      </c>
      <c r="G335">
        <f t="shared" ca="1" si="34"/>
        <v>2025</v>
      </c>
      <c r="H335" s="139">
        <f t="shared" ca="1" si="35"/>
        <v>45990</v>
      </c>
      <c r="I335" t="str">
        <f ca="1">IFERROR(IF(VLOOKUP($H335,[1]Übersichtsblatt!$B$14:$E$24,2,FALSE)=0,"",VLOOKUP(H335,[1]Übersichtsblatt!$B$14:$E$24,2,FALSE)),"")</f>
        <v/>
      </c>
      <c r="J335">
        <f t="shared" ca="1" si="31"/>
        <v>0</v>
      </c>
      <c r="K335">
        <v>13.5</v>
      </c>
    </row>
    <row r="336" spans="1:11">
      <c r="A336">
        <f t="shared" ca="1" si="32"/>
        <v>2025</v>
      </c>
      <c r="B336" s="139">
        <f t="shared" ca="1" si="33"/>
        <v>45991</v>
      </c>
      <c r="C336" t="str">
        <f ca="1">IFERROR(IF(VLOOKUP($B336,[1]Übersichtsblatt!$B$64:$E$68,2,FALSE)=0,"",VLOOKUP($B336,[1]Übersichtsblatt!$B$64:$E$68,2,FALSE)),"")</f>
        <v/>
      </c>
      <c r="D336">
        <f t="shared" ca="1" si="30"/>
        <v>0</v>
      </c>
      <c r="E336">
        <v>-13.5</v>
      </c>
      <c r="G336">
        <f t="shared" ca="1" si="34"/>
        <v>2025</v>
      </c>
      <c r="H336" s="139">
        <f t="shared" ca="1" si="35"/>
        <v>45991</v>
      </c>
      <c r="I336" t="str">
        <f ca="1">IFERROR(IF(VLOOKUP($H336,[1]Übersichtsblatt!$B$14:$E$24,2,FALSE)=0,"",VLOOKUP(H336,[1]Übersichtsblatt!$B$14:$E$24,2,FALSE)),"")</f>
        <v/>
      </c>
      <c r="J336">
        <f t="shared" ca="1" si="31"/>
        <v>0</v>
      </c>
      <c r="K336">
        <v>13.5</v>
      </c>
    </row>
    <row r="337" spans="1:11">
      <c r="A337">
        <f t="shared" ca="1" si="32"/>
        <v>2025</v>
      </c>
      <c r="B337" s="139">
        <f t="shared" ca="1" si="33"/>
        <v>45992</v>
      </c>
      <c r="C337" t="str">
        <f ca="1">IFERROR(IF(VLOOKUP($B337,[1]Übersichtsblatt!$B$64:$E$68,2,FALSE)=0,"",VLOOKUP($B337,[1]Übersichtsblatt!$B$64:$E$68,2,FALSE)),"")</f>
        <v/>
      </c>
      <c r="D337">
        <f t="shared" ca="1" si="30"/>
        <v>0</v>
      </c>
      <c r="E337">
        <v>-10.5</v>
      </c>
      <c r="G337">
        <f t="shared" ca="1" si="34"/>
        <v>2025</v>
      </c>
      <c r="H337" s="139">
        <f t="shared" ca="1" si="35"/>
        <v>45992</v>
      </c>
      <c r="I337" t="str">
        <f ca="1">IFERROR(IF(VLOOKUP($H337,[1]Übersichtsblatt!$B$14:$E$24,2,FALSE)=0,"",VLOOKUP(H337,[1]Übersichtsblatt!$B$14:$E$24,2,FALSE)),"")</f>
        <v/>
      </c>
      <c r="J337">
        <f t="shared" ca="1" si="31"/>
        <v>0</v>
      </c>
      <c r="K337">
        <v>10.5</v>
      </c>
    </row>
    <row r="338" spans="1:11">
      <c r="A338">
        <f t="shared" ca="1" si="32"/>
        <v>2025</v>
      </c>
      <c r="B338" s="139">
        <f t="shared" ca="1" si="33"/>
        <v>45993</v>
      </c>
      <c r="C338" t="str">
        <f ca="1">IFERROR(IF(VLOOKUP($B338,[1]Übersichtsblatt!$B$64:$E$68,2,FALSE)=0,"",VLOOKUP($B338,[1]Übersichtsblatt!$B$64:$E$68,2,FALSE)),"")</f>
        <v/>
      </c>
      <c r="D338">
        <f t="shared" ca="1" si="30"/>
        <v>0</v>
      </c>
      <c r="E338">
        <v>-10.5</v>
      </c>
      <c r="G338">
        <f t="shared" ca="1" si="34"/>
        <v>2025</v>
      </c>
      <c r="H338" s="139">
        <f t="shared" ca="1" si="35"/>
        <v>45993</v>
      </c>
      <c r="I338" t="str">
        <f ca="1">IFERROR(IF(VLOOKUP($H338,[1]Übersichtsblatt!$B$14:$E$24,2,FALSE)=0,"",VLOOKUP(H338,[1]Übersichtsblatt!$B$14:$E$24,2,FALSE)),"")</f>
        <v/>
      </c>
      <c r="J338">
        <f t="shared" ca="1" si="31"/>
        <v>0</v>
      </c>
      <c r="K338">
        <v>10.5</v>
      </c>
    </row>
    <row r="339" spans="1:11">
      <c r="A339">
        <f t="shared" ca="1" si="32"/>
        <v>2025</v>
      </c>
      <c r="B339" s="139">
        <f t="shared" ca="1" si="33"/>
        <v>45994</v>
      </c>
      <c r="C339" t="str">
        <f ca="1">IFERROR(IF(VLOOKUP($B339,[1]Übersichtsblatt!$B$64:$E$68,2,FALSE)=0,"",VLOOKUP($B339,[1]Übersichtsblatt!$B$64:$E$68,2,FALSE)),"")</f>
        <v/>
      </c>
      <c r="D339">
        <f t="shared" ca="1" si="30"/>
        <v>0</v>
      </c>
      <c r="E339">
        <v>-10.5</v>
      </c>
      <c r="G339">
        <f t="shared" ca="1" si="34"/>
        <v>2025</v>
      </c>
      <c r="H339" s="139">
        <f t="shared" ca="1" si="35"/>
        <v>45994</v>
      </c>
      <c r="I339" t="str">
        <f ca="1">IFERROR(IF(VLOOKUP($H339,[1]Übersichtsblatt!$B$14:$E$24,2,FALSE)=0,"",VLOOKUP(H339,[1]Übersichtsblatt!$B$14:$E$24,2,FALSE)),"")</f>
        <v/>
      </c>
      <c r="J339">
        <f t="shared" ca="1" si="31"/>
        <v>0</v>
      </c>
      <c r="K339">
        <v>10.5</v>
      </c>
    </row>
    <row r="340" spans="1:11">
      <c r="A340">
        <f t="shared" ca="1" si="32"/>
        <v>2025</v>
      </c>
      <c r="B340" s="139">
        <f t="shared" ca="1" si="33"/>
        <v>45995</v>
      </c>
      <c r="C340" t="str">
        <f ca="1">IFERROR(IF(VLOOKUP($B340,[1]Übersichtsblatt!$B$64:$E$68,2,FALSE)=0,"",VLOOKUP($B340,[1]Übersichtsblatt!$B$64:$E$68,2,FALSE)),"")</f>
        <v/>
      </c>
      <c r="D340">
        <f t="shared" ca="1" si="30"/>
        <v>0</v>
      </c>
      <c r="E340">
        <v>-10.5</v>
      </c>
      <c r="G340">
        <f t="shared" ca="1" si="34"/>
        <v>2025</v>
      </c>
      <c r="H340" s="139">
        <f t="shared" ca="1" si="35"/>
        <v>45995</v>
      </c>
      <c r="I340" t="str">
        <f ca="1">IFERROR(IF(VLOOKUP($H340,[1]Übersichtsblatt!$B$14:$E$24,2,FALSE)=0,"",VLOOKUP(H340,[1]Übersichtsblatt!$B$14:$E$24,2,FALSE)),"")</f>
        <v/>
      </c>
      <c r="J340">
        <f t="shared" ca="1" si="31"/>
        <v>0</v>
      </c>
      <c r="K340">
        <v>10.5</v>
      </c>
    </row>
    <row r="341" spans="1:11">
      <c r="A341">
        <f t="shared" ca="1" si="32"/>
        <v>2025</v>
      </c>
      <c r="B341" s="139">
        <f t="shared" ca="1" si="33"/>
        <v>45996</v>
      </c>
      <c r="C341" t="str">
        <f ca="1">IFERROR(IF(VLOOKUP($B341,[1]Übersichtsblatt!$B$64:$E$68,2,FALSE)=0,"",VLOOKUP($B341,[1]Übersichtsblatt!$B$64:$E$68,2,FALSE)),"")</f>
        <v/>
      </c>
      <c r="D341">
        <f t="shared" ca="1" si="30"/>
        <v>0</v>
      </c>
      <c r="E341">
        <v>-10.5</v>
      </c>
      <c r="G341">
        <f t="shared" ca="1" si="34"/>
        <v>2025</v>
      </c>
      <c r="H341" s="139">
        <f t="shared" ca="1" si="35"/>
        <v>45996</v>
      </c>
      <c r="I341" t="str">
        <f ca="1">IFERROR(IF(VLOOKUP($H341,[1]Übersichtsblatt!$B$14:$E$24,2,FALSE)=0,"",VLOOKUP(H341,[1]Übersichtsblatt!$B$14:$E$24,2,FALSE)),"")</f>
        <v/>
      </c>
      <c r="J341">
        <f t="shared" ca="1" si="31"/>
        <v>0</v>
      </c>
      <c r="K341">
        <v>10.5</v>
      </c>
    </row>
    <row r="342" spans="1:11">
      <c r="A342">
        <f t="shared" ca="1" si="32"/>
        <v>2025</v>
      </c>
      <c r="B342" s="139">
        <f t="shared" ca="1" si="33"/>
        <v>45997</v>
      </c>
      <c r="C342" t="str">
        <f ca="1">IFERROR(IF(VLOOKUP($B342,[1]Übersichtsblatt!$B$64:$E$68,2,FALSE)=0,"",VLOOKUP($B342,[1]Übersichtsblatt!$B$64:$E$68,2,FALSE)),"")</f>
        <v/>
      </c>
      <c r="D342">
        <f t="shared" ca="1" si="30"/>
        <v>0</v>
      </c>
      <c r="E342">
        <v>-10.5</v>
      </c>
      <c r="G342">
        <f t="shared" ca="1" si="34"/>
        <v>2025</v>
      </c>
      <c r="H342" s="139">
        <f t="shared" ca="1" si="35"/>
        <v>45997</v>
      </c>
      <c r="I342" t="str">
        <f ca="1">IFERROR(IF(VLOOKUP($H342,[1]Übersichtsblatt!$B$14:$E$24,2,FALSE)=0,"",VLOOKUP(H342,[1]Übersichtsblatt!$B$14:$E$24,2,FALSE)),"")</f>
        <v/>
      </c>
      <c r="J342">
        <f t="shared" ca="1" si="31"/>
        <v>0</v>
      </c>
      <c r="K342">
        <v>10.5</v>
      </c>
    </row>
    <row r="343" spans="1:11">
      <c r="A343">
        <f t="shared" ca="1" si="32"/>
        <v>2025</v>
      </c>
      <c r="B343" s="139">
        <f t="shared" ca="1" si="33"/>
        <v>45998</v>
      </c>
      <c r="C343" t="str">
        <f ca="1">IFERROR(IF(VLOOKUP($B343,[1]Übersichtsblatt!$B$64:$E$68,2,FALSE)=0,"",VLOOKUP($B343,[1]Übersichtsblatt!$B$64:$E$68,2,FALSE)),"")</f>
        <v/>
      </c>
      <c r="D343">
        <f t="shared" ca="1" si="30"/>
        <v>0</v>
      </c>
      <c r="E343">
        <v>-10.5</v>
      </c>
      <c r="G343">
        <f t="shared" ca="1" si="34"/>
        <v>2025</v>
      </c>
      <c r="H343" s="139">
        <f t="shared" ca="1" si="35"/>
        <v>45998</v>
      </c>
      <c r="I343" t="str">
        <f ca="1">IFERROR(IF(VLOOKUP($H343,[1]Übersichtsblatt!$B$14:$E$24,2,FALSE)=0,"",VLOOKUP(H343,[1]Übersichtsblatt!$B$14:$E$24,2,FALSE)),"")</f>
        <v/>
      </c>
      <c r="J343">
        <f t="shared" ca="1" si="31"/>
        <v>0</v>
      </c>
      <c r="K343">
        <v>10.5</v>
      </c>
    </row>
    <row r="344" spans="1:11">
      <c r="A344">
        <f t="shared" ca="1" si="32"/>
        <v>2025</v>
      </c>
      <c r="B344" s="139">
        <f t="shared" ca="1" si="33"/>
        <v>45999</v>
      </c>
      <c r="C344" t="str">
        <f ca="1">IFERROR(IF(VLOOKUP($B344,[1]Übersichtsblatt!$B$64:$E$68,2,FALSE)=0,"",VLOOKUP($B344,[1]Übersichtsblatt!$B$64:$E$68,2,FALSE)),"")</f>
        <v/>
      </c>
      <c r="D344">
        <f t="shared" ca="1" si="30"/>
        <v>0</v>
      </c>
      <c r="E344">
        <v>-10.5</v>
      </c>
      <c r="G344">
        <f t="shared" ca="1" si="34"/>
        <v>2025</v>
      </c>
      <c r="H344" s="139">
        <f t="shared" ca="1" si="35"/>
        <v>45999</v>
      </c>
      <c r="I344" t="str">
        <f ca="1">IFERROR(IF(VLOOKUP($H344,[1]Übersichtsblatt!$B$14:$E$24,2,FALSE)=0,"",VLOOKUP(H344,[1]Übersichtsblatt!$B$14:$E$24,2,FALSE)),"")</f>
        <v/>
      </c>
      <c r="J344">
        <f t="shared" ca="1" si="31"/>
        <v>0</v>
      </c>
      <c r="K344">
        <v>10.5</v>
      </c>
    </row>
    <row r="345" spans="1:11">
      <c r="A345">
        <f t="shared" ca="1" si="32"/>
        <v>2025</v>
      </c>
      <c r="B345" s="139">
        <f t="shared" ca="1" si="33"/>
        <v>46000</v>
      </c>
      <c r="C345" t="str">
        <f ca="1">IFERROR(IF(VLOOKUP($B345,[1]Übersichtsblatt!$B$64:$E$68,2,FALSE)=0,"",VLOOKUP($B345,[1]Übersichtsblatt!$B$64:$E$68,2,FALSE)),"")</f>
        <v/>
      </c>
      <c r="D345">
        <f t="shared" ca="1" si="30"/>
        <v>0</v>
      </c>
      <c r="E345">
        <v>-10.5</v>
      </c>
      <c r="G345">
        <f t="shared" ca="1" si="34"/>
        <v>2025</v>
      </c>
      <c r="H345" s="139">
        <f t="shared" ca="1" si="35"/>
        <v>46000</v>
      </c>
      <c r="I345" t="str">
        <f ca="1">IFERROR(IF(VLOOKUP($H345,[1]Übersichtsblatt!$B$14:$E$24,2,FALSE)=0,"",VLOOKUP(H345,[1]Übersichtsblatt!$B$14:$E$24,2,FALSE)),"")</f>
        <v/>
      </c>
      <c r="J345">
        <f t="shared" ca="1" si="31"/>
        <v>0</v>
      </c>
      <c r="K345">
        <v>10.5</v>
      </c>
    </row>
    <row r="346" spans="1:11">
      <c r="A346">
        <f t="shared" ca="1" si="32"/>
        <v>2025</v>
      </c>
      <c r="B346" s="139">
        <f t="shared" ca="1" si="33"/>
        <v>46001</v>
      </c>
      <c r="C346" t="str">
        <f ca="1">IFERROR(IF(VLOOKUP($B346,[1]Übersichtsblatt!$B$64:$E$68,2,FALSE)=0,"",VLOOKUP($B346,[1]Übersichtsblatt!$B$64:$E$68,2,FALSE)),"")</f>
        <v/>
      </c>
      <c r="D346">
        <f t="shared" ca="1" si="30"/>
        <v>0</v>
      </c>
      <c r="E346">
        <v>-10.5</v>
      </c>
      <c r="G346">
        <f t="shared" ca="1" si="34"/>
        <v>2025</v>
      </c>
      <c r="H346" s="139">
        <f t="shared" ca="1" si="35"/>
        <v>46001</v>
      </c>
      <c r="I346" t="str">
        <f ca="1">IFERROR(IF(VLOOKUP($H346,[1]Übersichtsblatt!$B$14:$E$24,2,FALSE)=0,"",VLOOKUP(H346,[1]Übersichtsblatt!$B$14:$E$24,2,FALSE)),"")</f>
        <v/>
      </c>
      <c r="J346">
        <f t="shared" ca="1" si="31"/>
        <v>0</v>
      </c>
      <c r="K346">
        <v>10.5</v>
      </c>
    </row>
    <row r="347" spans="1:11">
      <c r="A347">
        <f t="shared" ca="1" si="32"/>
        <v>2025</v>
      </c>
      <c r="B347" s="139">
        <f t="shared" ca="1" si="33"/>
        <v>46002</v>
      </c>
      <c r="C347" t="str">
        <f ca="1">IFERROR(IF(VLOOKUP($B347,[1]Übersichtsblatt!$B$64:$E$68,2,FALSE)=0,"",VLOOKUP($B347,[1]Übersichtsblatt!$B$64:$E$68,2,FALSE)),"")</f>
        <v/>
      </c>
      <c r="D347">
        <f t="shared" ca="1" si="30"/>
        <v>0</v>
      </c>
      <c r="E347">
        <v>-10.5</v>
      </c>
      <c r="G347">
        <f t="shared" ca="1" si="34"/>
        <v>2025</v>
      </c>
      <c r="H347" s="139">
        <f t="shared" ca="1" si="35"/>
        <v>46002</v>
      </c>
      <c r="I347" t="str">
        <f ca="1">IFERROR(IF(VLOOKUP($H347,[1]Übersichtsblatt!$B$14:$E$24,2,FALSE)=0,"",VLOOKUP(H347,[1]Übersichtsblatt!$B$14:$E$24,2,FALSE)),"")</f>
        <v/>
      </c>
      <c r="J347">
        <f t="shared" ca="1" si="31"/>
        <v>0</v>
      </c>
      <c r="K347">
        <v>10.5</v>
      </c>
    </row>
    <row r="348" spans="1:11">
      <c r="A348">
        <f t="shared" ca="1" si="32"/>
        <v>2025</v>
      </c>
      <c r="B348" s="139">
        <f t="shared" ca="1" si="33"/>
        <v>46003</v>
      </c>
      <c r="C348" t="str">
        <f ca="1">IFERROR(IF(VLOOKUP($B348,[1]Übersichtsblatt!$B$64:$E$68,2,FALSE)=0,"",VLOOKUP($B348,[1]Übersichtsblatt!$B$64:$E$68,2,FALSE)),"")</f>
        <v/>
      </c>
      <c r="D348">
        <f t="shared" ca="1" si="30"/>
        <v>0</v>
      </c>
      <c r="E348">
        <v>-10.5</v>
      </c>
      <c r="G348">
        <f t="shared" ca="1" si="34"/>
        <v>2025</v>
      </c>
      <c r="H348" s="139">
        <f t="shared" ca="1" si="35"/>
        <v>46003</v>
      </c>
      <c r="I348" t="str">
        <f ca="1">IFERROR(IF(VLOOKUP($H348,[1]Übersichtsblatt!$B$14:$E$24,2,FALSE)=0,"",VLOOKUP(H348,[1]Übersichtsblatt!$B$14:$E$24,2,FALSE)),"")</f>
        <v/>
      </c>
      <c r="J348">
        <f t="shared" ca="1" si="31"/>
        <v>0</v>
      </c>
      <c r="K348">
        <v>10.5</v>
      </c>
    </row>
    <row r="349" spans="1:11">
      <c r="A349">
        <f t="shared" ca="1" si="32"/>
        <v>2025</v>
      </c>
      <c r="B349" s="139">
        <f t="shared" ca="1" si="33"/>
        <v>46004</v>
      </c>
      <c r="C349" t="str">
        <f ca="1">IFERROR(IF(VLOOKUP($B349,[1]Übersichtsblatt!$B$64:$E$68,2,FALSE)=0,"",VLOOKUP($B349,[1]Übersichtsblatt!$B$64:$E$68,2,FALSE)),"")</f>
        <v/>
      </c>
      <c r="D349">
        <f t="shared" ca="1" si="30"/>
        <v>0</v>
      </c>
      <c r="E349">
        <v>-10.5</v>
      </c>
      <c r="G349">
        <f t="shared" ca="1" si="34"/>
        <v>2025</v>
      </c>
      <c r="H349" s="139">
        <f t="shared" ca="1" si="35"/>
        <v>46004</v>
      </c>
      <c r="I349" t="str">
        <f ca="1">IFERROR(IF(VLOOKUP($H349,[1]Übersichtsblatt!$B$14:$E$24,2,FALSE)=0,"",VLOOKUP(H349,[1]Übersichtsblatt!$B$14:$E$24,2,FALSE)),"")</f>
        <v/>
      </c>
      <c r="J349">
        <f t="shared" ca="1" si="31"/>
        <v>0</v>
      </c>
      <c r="K349">
        <v>10.5</v>
      </c>
    </row>
    <row r="350" spans="1:11">
      <c r="A350">
        <f t="shared" ca="1" si="32"/>
        <v>2025</v>
      </c>
      <c r="B350" s="139">
        <f t="shared" ca="1" si="33"/>
        <v>46005</v>
      </c>
      <c r="C350" t="str">
        <f ca="1">IFERROR(IF(VLOOKUP($B350,[1]Übersichtsblatt!$B$64:$E$68,2,FALSE)=0,"",VLOOKUP($B350,[1]Übersichtsblatt!$B$64:$E$68,2,FALSE)),"")</f>
        <v/>
      </c>
      <c r="D350">
        <f t="shared" ca="1" si="30"/>
        <v>0</v>
      </c>
      <c r="E350">
        <v>-10.5</v>
      </c>
      <c r="G350">
        <f t="shared" ca="1" si="34"/>
        <v>2025</v>
      </c>
      <c r="H350" s="139">
        <f t="shared" ca="1" si="35"/>
        <v>46005</v>
      </c>
      <c r="I350" t="str">
        <f ca="1">IFERROR(IF(VLOOKUP($H350,[1]Übersichtsblatt!$B$14:$E$24,2,FALSE)=0,"",VLOOKUP(H350,[1]Übersichtsblatt!$B$14:$E$24,2,FALSE)),"")</f>
        <v/>
      </c>
      <c r="J350">
        <f t="shared" ca="1" si="31"/>
        <v>0</v>
      </c>
      <c r="K350">
        <v>10.5</v>
      </c>
    </row>
    <row r="351" spans="1:11">
      <c r="A351">
        <f t="shared" ca="1" si="32"/>
        <v>2025</v>
      </c>
      <c r="B351" s="139">
        <f t="shared" ca="1" si="33"/>
        <v>46006</v>
      </c>
      <c r="C351" t="str">
        <f ca="1">IFERROR(IF(VLOOKUP($B351,[1]Übersichtsblatt!$B$64:$E$68,2,FALSE)=0,"",VLOOKUP($B351,[1]Übersichtsblatt!$B$64:$E$68,2,FALSE)),"")</f>
        <v/>
      </c>
      <c r="D351">
        <f t="shared" ca="1" si="30"/>
        <v>0</v>
      </c>
      <c r="E351">
        <v>-10.5</v>
      </c>
      <c r="G351">
        <f t="shared" ca="1" si="34"/>
        <v>2025</v>
      </c>
      <c r="H351" s="139">
        <f t="shared" ca="1" si="35"/>
        <v>46006</v>
      </c>
      <c r="I351" t="str">
        <f ca="1">IFERROR(IF(VLOOKUP($H351,[1]Übersichtsblatt!$B$14:$E$24,2,FALSE)=0,"",VLOOKUP(H351,[1]Übersichtsblatt!$B$14:$E$24,2,FALSE)),"")</f>
        <v/>
      </c>
      <c r="J351">
        <f t="shared" ca="1" si="31"/>
        <v>0</v>
      </c>
      <c r="K351">
        <v>10.5</v>
      </c>
    </row>
    <row r="352" spans="1:11">
      <c r="A352">
        <f t="shared" ca="1" si="32"/>
        <v>2025</v>
      </c>
      <c r="B352" s="139">
        <f t="shared" ca="1" si="33"/>
        <v>46007</v>
      </c>
      <c r="C352" t="str">
        <f ca="1">IFERROR(IF(VLOOKUP($B352,[1]Übersichtsblatt!$B$64:$E$68,2,FALSE)=0,"",VLOOKUP($B352,[1]Übersichtsblatt!$B$64:$E$68,2,FALSE)),"")</f>
        <v/>
      </c>
      <c r="D352">
        <f t="shared" ca="1" si="30"/>
        <v>0</v>
      </c>
      <c r="E352">
        <v>-10.5</v>
      </c>
      <c r="G352">
        <f t="shared" ca="1" si="34"/>
        <v>2025</v>
      </c>
      <c r="H352" s="139">
        <f t="shared" ca="1" si="35"/>
        <v>46007</v>
      </c>
      <c r="I352" t="str">
        <f ca="1">IFERROR(IF(VLOOKUP($H352,[1]Übersichtsblatt!$B$14:$E$24,2,FALSE)=0,"",VLOOKUP(H352,[1]Übersichtsblatt!$B$14:$E$24,2,FALSE)),"")</f>
        <v/>
      </c>
      <c r="J352">
        <f t="shared" ca="1" si="31"/>
        <v>0</v>
      </c>
      <c r="K352">
        <v>10.5</v>
      </c>
    </row>
    <row r="353" spans="1:11">
      <c r="A353">
        <f t="shared" ca="1" si="32"/>
        <v>2025</v>
      </c>
      <c r="B353" s="139">
        <f t="shared" ca="1" si="33"/>
        <v>46008</v>
      </c>
      <c r="C353" t="str">
        <f ca="1">IFERROR(IF(VLOOKUP($B353,[1]Übersichtsblatt!$B$64:$E$68,2,FALSE)=0,"",VLOOKUP($B353,[1]Übersichtsblatt!$B$64:$E$68,2,FALSE)),"")</f>
        <v/>
      </c>
      <c r="D353">
        <f t="shared" ca="1" si="30"/>
        <v>0</v>
      </c>
      <c r="E353">
        <v>-10.5</v>
      </c>
      <c r="G353">
        <f t="shared" ca="1" si="34"/>
        <v>2025</v>
      </c>
      <c r="H353" s="139">
        <f t="shared" ca="1" si="35"/>
        <v>46008</v>
      </c>
      <c r="I353" t="str">
        <f ca="1">IFERROR(IF(VLOOKUP($H353,[1]Übersichtsblatt!$B$14:$E$24,2,FALSE)=0,"",VLOOKUP(H353,[1]Übersichtsblatt!$B$14:$E$24,2,FALSE)),"")</f>
        <v/>
      </c>
      <c r="J353">
        <f t="shared" ca="1" si="31"/>
        <v>0</v>
      </c>
      <c r="K353">
        <v>10.5</v>
      </c>
    </row>
    <row r="354" spans="1:11">
      <c r="A354">
        <f t="shared" ca="1" si="32"/>
        <v>2025</v>
      </c>
      <c r="B354" s="139">
        <f t="shared" ca="1" si="33"/>
        <v>46009</v>
      </c>
      <c r="C354" t="str">
        <f ca="1">IFERROR(IF(VLOOKUP($B354,[1]Übersichtsblatt!$B$64:$E$68,2,FALSE)=0,"",VLOOKUP($B354,[1]Übersichtsblatt!$B$64:$E$68,2,FALSE)),"")</f>
        <v/>
      </c>
      <c r="D354">
        <f t="shared" ca="1" si="30"/>
        <v>0</v>
      </c>
      <c r="E354">
        <v>-10.5</v>
      </c>
      <c r="G354">
        <f t="shared" ca="1" si="34"/>
        <v>2025</v>
      </c>
      <c r="H354" s="139">
        <f t="shared" ca="1" si="35"/>
        <v>46009</v>
      </c>
      <c r="I354" t="str">
        <f ca="1">IFERROR(IF(VLOOKUP($H354,[1]Übersichtsblatt!$B$14:$E$24,2,FALSE)=0,"",VLOOKUP(H354,[1]Übersichtsblatt!$B$14:$E$24,2,FALSE)),"")</f>
        <v/>
      </c>
      <c r="J354">
        <f t="shared" ca="1" si="31"/>
        <v>0</v>
      </c>
      <c r="K354">
        <v>10.5</v>
      </c>
    </row>
    <row r="355" spans="1:11">
      <c r="A355">
        <f t="shared" ca="1" si="32"/>
        <v>2025</v>
      </c>
      <c r="B355" s="139">
        <f t="shared" ca="1" si="33"/>
        <v>46010</v>
      </c>
      <c r="C355" t="str">
        <f ca="1">IFERROR(IF(VLOOKUP($B355,[1]Übersichtsblatt!$B$64:$E$68,2,FALSE)=0,"",VLOOKUP($B355,[1]Übersichtsblatt!$B$64:$E$68,2,FALSE)),"")</f>
        <v/>
      </c>
      <c r="D355">
        <f t="shared" ca="1" si="30"/>
        <v>0</v>
      </c>
      <c r="E355">
        <v>-10.5</v>
      </c>
      <c r="G355">
        <f t="shared" ca="1" si="34"/>
        <v>2025</v>
      </c>
      <c r="H355" s="139">
        <f t="shared" ca="1" si="35"/>
        <v>46010</v>
      </c>
      <c r="I355" t="str">
        <f ca="1">IFERROR(IF(VLOOKUP($H355,[1]Übersichtsblatt!$B$14:$E$24,2,FALSE)=0,"",VLOOKUP(H355,[1]Übersichtsblatt!$B$14:$E$24,2,FALSE)),"")</f>
        <v/>
      </c>
      <c r="J355">
        <f t="shared" ca="1" si="31"/>
        <v>0</v>
      </c>
      <c r="K355">
        <v>10.5</v>
      </c>
    </row>
    <row r="356" spans="1:11">
      <c r="A356">
        <f t="shared" ca="1" si="32"/>
        <v>2025</v>
      </c>
      <c r="B356" s="139">
        <f t="shared" ca="1" si="33"/>
        <v>46011</v>
      </c>
      <c r="C356" t="str">
        <f ca="1">IFERROR(IF(VLOOKUP($B356,[1]Übersichtsblatt!$B$64:$E$68,2,FALSE)=0,"",VLOOKUP($B356,[1]Übersichtsblatt!$B$64:$E$68,2,FALSE)),"")</f>
        <v/>
      </c>
      <c r="D356">
        <f t="shared" ca="1" si="30"/>
        <v>0</v>
      </c>
      <c r="E356">
        <v>-10.5</v>
      </c>
      <c r="G356">
        <f t="shared" ca="1" si="34"/>
        <v>2025</v>
      </c>
      <c r="H356" s="139">
        <f t="shared" ca="1" si="35"/>
        <v>46011</v>
      </c>
      <c r="I356" t="str">
        <f ca="1">IFERROR(IF(VLOOKUP($H356,[1]Übersichtsblatt!$B$14:$E$24,2,FALSE)=0,"",VLOOKUP(H356,[1]Übersichtsblatt!$B$14:$E$24,2,FALSE)),"")</f>
        <v/>
      </c>
      <c r="J356">
        <f t="shared" ca="1" si="31"/>
        <v>0</v>
      </c>
      <c r="K356">
        <v>10.5</v>
      </c>
    </row>
    <row r="357" spans="1:11">
      <c r="A357">
        <f t="shared" ca="1" si="32"/>
        <v>2025</v>
      </c>
      <c r="B357" s="139">
        <f t="shared" ca="1" si="33"/>
        <v>46012</v>
      </c>
      <c r="C357" t="str">
        <f ca="1">IFERROR(IF(VLOOKUP($B357,[1]Übersichtsblatt!$B$64:$E$68,2,FALSE)=0,"",VLOOKUP($B357,[1]Übersichtsblatt!$B$64:$E$68,2,FALSE)),"")</f>
        <v/>
      </c>
      <c r="D357">
        <f t="shared" ca="1" si="30"/>
        <v>0</v>
      </c>
      <c r="E357">
        <v>-10.5</v>
      </c>
      <c r="G357">
        <f t="shared" ca="1" si="34"/>
        <v>2025</v>
      </c>
      <c r="H357" s="139">
        <f t="shared" ca="1" si="35"/>
        <v>46012</v>
      </c>
      <c r="I357" t="str">
        <f ca="1">IFERROR(IF(VLOOKUP($H357,[1]Übersichtsblatt!$B$14:$E$24,2,FALSE)=0,"",VLOOKUP(H357,[1]Übersichtsblatt!$B$14:$E$24,2,FALSE)),"")</f>
        <v/>
      </c>
      <c r="J357">
        <f t="shared" ca="1" si="31"/>
        <v>0</v>
      </c>
      <c r="K357">
        <v>10.5</v>
      </c>
    </row>
    <row r="358" spans="1:11">
      <c r="A358">
        <f t="shared" ca="1" si="32"/>
        <v>2025</v>
      </c>
      <c r="B358" s="139">
        <f t="shared" ca="1" si="33"/>
        <v>46013</v>
      </c>
      <c r="C358" t="str">
        <f ca="1">IFERROR(IF(VLOOKUP($B358,[1]Übersichtsblatt!$B$64:$E$68,2,FALSE)=0,"",VLOOKUP($B358,[1]Übersichtsblatt!$B$64:$E$68,2,FALSE)),"")</f>
        <v/>
      </c>
      <c r="D358">
        <f t="shared" ca="1" si="30"/>
        <v>0</v>
      </c>
      <c r="E358">
        <v>-10.5</v>
      </c>
      <c r="G358">
        <f t="shared" ca="1" si="34"/>
        <v>2025</v>
      </c>
      <c r="H358" s="139">
        <f t="shared" ca="1" si="35"/>
        <v>46013</v>
      </c>
      <c r="I358" t="str">
        <f ca="1">IFERROR(IF(VLOOKUP($H358,[1]Übersichtsblatt!$B$14:$E$24,2,FALSE)=0,"",VLOOKUP(H358,[1]Übersichtsblatt!$B$14:$E$24,2,FALSE)),"")</f>
        <v/>
      </c>
      <c r="J358">
        <f t="shared" ca="1" si="31"/>
        <v>0</v>
      </c>
      <c r="K358">
        <v>10.5</v>
      </c>
    </row>
    <row r="359" spans="1:11">
      <c r="A359">
        <f t="shared" ca="1" si="32"/>
        <v>2025</v>
      </c>
      <c r="B359" s="139">
        <f t="shared" ca="1" si="33"/>
        <v>46014</v>
      </c>
      <c r="C359" t="str">
        <f ca="1">IFERROR(IF(VLOOKUP($B359,[1]Übersichtsblatt!$B$64:$E$68,2,FALSE)=0,"",VLOOKUP($B359,[1]Übersichtsblatt!$B$64:$E$68,2,FALSE)),"")</f>
        <v/>
      </c>
      <c r="D359">
        <f t="shared" ca="1" si="30"/>
        <v>0</v>
      </c>
      <c r="E359">
        <v>-10.5</v>
      </c>
      <c r="G359">
        <f t="shared" ca="1" si="34"/>
        <v>2025</v>
      </c>
      <c r="H359" s="139">
        <f t="shared" ca="1" si="35"/>
        <v>46014</v>
      </c>
      <c r="I359" t="str">
        <f ca="1">IFERROR(IF(VLOOKUP($H359,[1]Übersichtsblatt!$B$14:$E$24,2,FALSE)=0,"",VLOOKUP(H359,[1]Übersichtsblatt!$B$14:$E$24,2,FALSE)),"")</f>
        <v/>
      </c>
      <c r="J359">
        <f t="shared" ca="1" si="31"/>
        <v>0</v>
      </c>
      <c r="K359">
        <v>10.5</v>
      </c>
    </row>
    <row r="360" spans="1:11">
      <c r="A360">
        <f t="shared" ca="1" si="32"/>
        <v>2025</v>
      </c>
      <c r="B360" s="139">
        <f t="shared" ca="1" si="33"/>
        <v>46015</v>
      </c>
      <c r="C360" t="str">
        <f ca="1">IFERROR(IF(VLOOKUP($B360,[1]Übersichtsblatt!$B$64:$E$68,2,FALSE)=0,"",VLOOKUP($B360,[1]Übersichtsblatt!$B$64:$E$68,2,FALSE)),"")</f>
        <v/>
      </c>
      <c r="D360">
        <f t="shared" ca="1" si="30"/>
        <v>0</v>
      </c>
      <c r="E360">
        <v>-10.5</v>
      </c>
      <c r="G360">
        <f t="shared" ca="1" si="34"/>
        <v>2025</v>
      </c>
      <c r="H360" s="139">
        <f t="shared" ca="1" si="35"/>
        <v>46015</v>
      </c>
      <c r="I360" t="str">
        <f ca="1">IFERROR(IF(VLOOKUP($H360,[1]Übersichtsblatt!$B$14:$E$24,2,FALSE)=0,"",VLOOKUP(H360,[1]Übersichtsblatt!$B$14:$E$24,2,FALSE)),"")</f>
        <v/>
      </c>
      <c r="J360">
        <f t="shared" ca="1" si="31"/>
        <v>0</v>
      </c>
      <c r="K360">
        <v>10.5</v>
      </c>
    </row>
    <row r="361" spans="1:11">
      <c r="A361">
        <f t="shared" ca="1" si="32"/>
        <v>2025</v>
      </c>
      <c r="B361" s="139">
        <f t="shared" ca="1" si="33"/>
        <v>46016</v>
      </c>
      <c r="C361" t="str">
        <f ca="1">IFERROR(IF(VLOOKUP($B361,[1]Übersichtsblatt!$B$64:$E$68,2,FALSE)=0,"",VLOOKUP($B361,[1]Übersichtsblatt!$B$64:$E$68,2,FALSE)),"")</f>
        <v/>
      </c>
      <c r="D361">
        <f t="shared" ca="1" si="30"/>
        <v>0</v>
      </c>
      <c r="E361">
        <v>-10.5</v>
      </c>
      <c r="G361">
        <f t="shared" ca="1" si="34"/>
        <v>2025</v>
      </c>
      <c r="H361" s="139">
        <f t="shared" ca="1" si="35"/>
        <v>46016</v>
      </c>
      <c r="I361" t="str">
        <f ca="1">IFERROR(IF(VLOOKUP($H361,[1]Übersichtsblatt!$B$14:$E$24,2,FALSE)=0,"",VLOOKUP(H361,[1]Übersichtsblatt!$B$14:$E$24,2,FALSE)),"")</f>
        <v/>
      </c>
      <c r="J361">
        <f t="shared" ca="1" si="31"/>
        <v>0</v>
      </c>
      <c r="K361">
        <v>10.5</v>
      </c>
    </row>
    <row r="362" spans="1:11">
      <c r="A362">
        <f t="shared" ca="1" si="32"/>
        <v>2025</v>
      </c>
      <c r="B362" s="139">
        <f t="shared" ca="1" si="33"/>
        <v>46017</v>
      </c>
      <c r="C362" t="str">
        <f ca="1">IFERROR(IF(VLOOKUP($B362,[1]Übersichtsblatt!$B$64:$E$68,2,FALSE)=0,"",VLOOKUP($B362,[1]Übersichtsblatt!$B$64:$E$68,2,FALSE)),"")</f>
        <v/>
      </c>
      <c r="D362">
        <f t="shared" ca="1" si="30"/>
        <v>0</v>
      </c>
      <c r="E362">
        <v>-10.5</v>
      </c>
      <c r="G362">
        <f t="shared" ca="1" si="34"/>
        <v>2025</v>
      </c>
      <c r="H362" s="139">
        <f t="shared" ca="1" si="35"/>
        <v>46017</v>
      </c>
      <c r="I362" t="str">
        <f ca="1">IFERROR(IF(VLOOKUP($H362,[1]Übersichtsblatt!$B$14:$E$24,2,FALSE)=0,"",VLOOKUP(H362,[1]Übersichtsblatt!$B$14:$E$24,2,FALSE)),"")</f>
        <v/>
      </c>
      <c r="J362">
        <f t="shared" ca="1" si="31"/>
        <v>0</v>
      </c>
      <c r="K362">
        <v>10.5</v>
      </c>
    </row>
    <row r="363" spans="1:11">
      <c r="A363">
        <f t="shared" ca="1" si="32"/>
        <v>2025</v>
      </c>
      <c r="B363" s="139">
        <f t="shared" ca="1" si="33"/>
        <v>46018</v>
      </c>
      <c r="C363" t="str">
        <f ca="1">IFERROR(IF(VLOOKUP($B363,[1]Übersichtsblatt!$B$64:$E$68,2,FALSE)=0,"",VLOOKUP($B363,[1]Übersichtsblatt!$B$64:$E$68,2,FALSE)),"")</f>
        <v/>
      </c>
      <c r="D363">
        <f t="shared" ca="1" si="30"/>
        <v>0</v>
      </c>
      <c r="E363">
        <v>-10.5</v>
      </c>
      <c r="G363">
        <f t="shared" ca="1" si="34"/>
        <v>2025</v>
      </c>
      <c r="H363" s="139">
        <f t="shared" ca="1" si="35"/>
        <v>46018</v>
      </c>
      <c r="I363" t="str">
        <f ca="1">IFERROR(IF(VLOOKUP($H363,[1]Übersichtsblatt!$B$14:$E$24,2,FALSE)=0,"",VLOOKUP(H363,[1]Übersichtsblatt!$B$14:$E$24,2,FALSE)),"")</f>
        <v/>
      </c>
      <c r="J363">
        <f t="shared" ca="1" si="31"/>
        <v>0</v>
      </c>
      <c r="K363">
        <v>10.5</v>
      </c>
    </row>
    <row r="364" spans="1:11">
      <c r="A364">
        <f t="shared" ca="1" si="32"/>
        <v>2025</v>
      </c>
      <c r="B364" s="139">
        <f t="shared" ca="1" si="33"/>
        <v>46019</v>
      </c>
      <c r="C364" t="str">
        <f ca="1">IFERROR(IF(VLOOKUP($B364,[1]Übersichtsblatt!$B$64:$E$68,2,FALSE)=0,"",VLOOKUP($B364,[1]Übersichtsblatt!$B$64:$E$68,2,FALSE)),"")</f>
        <v/>
      </c>
      <c r="D364">
        <f t="shared" ca="1" si="30"/>
        <v>0</v>
      </c>
      <c r="E364">
        <v>-10.5</v>
      </c>
      <c r="G364">
        <f t="shared" ca="1" si="34"/>
        <v>2025</v>
      </c>
      <c r="H364" s="139">
        <f t="shared" ca="1" si="35"/>
        <v>46019</v>
      </c>
      <c r="I364" t="str">
        <f ca="1">IFERROR(IF(VLOOKUP($H364,[1]Übersichtsblatt!$B$14:$E$24,2,FALSE)=0,"",VLOOKUP(H364,[1]Übersichtsblatt!$B$14:$E$24,2,FALSE)),"")</f>
        <v/>
      </c>
      <c r="J364">
        <f t="shared" ca="1" si="31"/>
        <v>0</v>
      </c>
      <c r="K364">
        <v>10.5</v>
      </c>
    </row>
    <row r="365" spans="1:11">
      <c r="A365">
        <f t="shared" ca="1" si="32"/>
        <v>2025</v>
      </c>
      <c r="B365" s="139">
        <f t="shared" ca="1" si="33"/>
        <v>46020</v>
      </c>
      <c r="C365" t="str">
        <f ca="1">IFERROR(IF(VLOOKUP($B365,[1]Übersichtsblatt!$B$64:$E$68,2,FALSE)=0,"",VLOOKUP($B365,[1]Übersichtsblatt!$B$64:$E$68,2,FALSE)),"")</f>
        <v/>
      </c>
      <c r="D365">
        <f t="shared" ca="1" si="30"/>
        <v>0</v>
      </c>
      <c r="E365">
        <v>-10.5</v>
      </c>
      <c r="G365">
        <f t="shared" ca="1" si="34"/>
        <v>2025</v>
      </c>
      <c r="H365" s="139">
        <f t="shared" ca="1" si="35"/>
        <v>46020</v>
      </c>
      <c r="I365" t="str">
        <f ca="1">IFERROR(IF(VLOOKUP($H365,[1]Übersichtsblatt!$B$14:$E$24,2,FALSE)=0,"",VLOOKUP(H365,[1]Übersichtsblatt!$B$14:$E$24,2,FALSE)),"")</f>
        <v/>
      </c>
      <c r="J365">
        <f t="shared" ca="1" si="31"/>
        <v>0</v>
      </c>
      <c r="K365">
        <v>10.5</v>
      </c>
    </row>
    <row r="366" spans="1:11">
      <c r="A366">
        <f t="shared" ca="1" si="32"/>
        <v>2025</v>
      </c>
      <c r="B366" s="139">
        <f t="shared" ca="1" si="33"/>
        <v>46021</v>
      </c>
      <c r="C366" t="str">
        <f ca="1">IFERROR(IF(VLOOKUP($B366,[1]Übersichtsblatt!$B$64:$E$68,2,FALSE)=0,"",VLOOKUP($B366,[1]Übersichtsblatt!$B$64:$E$68,2,FALSE)),"")</f>
        <v/>
      </c>
      <c r="D366">
        <f t="shared" ca="1" si="30"/>
        <v>0</v>
      </c>
      <c r="E366">
        <v>-10.5</v>
      </c>
      <c r="G366">
        <f t="shared" ca="1" si="34"/>
        <v>2025</v>
      </c>
      <c r="H366" s="139">
        <f t="shared" ca="1" si="35"/>
        <v>46021</v>
      </c>
      <c r="I366" t="str">
        <f ca="1">IFERROR(IF(VLOOKUP($H366,[1]Übersichtsblatt!$B$14:$E$24,2,FALSE)=0,"",VLOOKUP(H366,[1]Übersichtsblatt!$B$14:$E$24,2,FALSE)),"")</f>
        <v/>
      </c>
      <c r="J366">
        <f t="shared" ca="1" si="31"/>
        <v>0</v>
      </c>
      <c r="K366">
        <v>10.5</v>
      </c>
    </row>
    <row r="367" spans="1:11">
      <c r="A367">
        <f t="shared" ca="1" si="32"/>
        <v>2025</v>
      </c>
      <c r="B367" s="139">
        <f t="shared" ca="1" si="33"/>
        <v>46022</v>
      </c>
      <c r="C367" t="str">
        <f ca="1">IFERROR(IF(VLOOKUP($B367,[1]Übersichtsblatt!$B$64:$E$68,2,FALSE)=0,"",VLOOKUP($B367,[1]Übersichtsblatt!$B$64:$E$68,2,FALSE)),"")</f>
        <v/>
      </c>
      <c r="D367">
        <f t="shared" ca="1" si="30"/>
        <v>0</v>
      </c>
      <c r="E367">
        <v>-10.5</v>
      </c>
      <c r="G367">
        <f t="shared" ca="1" si="34"/>
        <v>2025</v>
      </c>
      <c r="H367" s="139">
        <f t="shared" ca="1" si="35"/>
        <v>46022</v>
      </c>
      <c r="I367" t="str">
        <f ca="1">IFERROR(IF(VLOOKUP($H367,[1]Übersichtsblatt!$B$14:$E$24,2,FALSE)=0,"",VLOOKUP(H367,[1]Übersichtsblatt!$B$14:$E$24,2,FALSE)),"")</f>
        <v/>
      </c>
      <c r="J367">
        <f t="shared" ca="1" si="31"/>
        <v>0</v>
      </c>
      <c r="K367">
        <v>10.5</v>
      </c>
    </row>
    <row r="368" spans="1:11">
      <c r="A368">
        <f t="shared" ca="1" si="32"/>
        <v>2026</v>
      </c>
      <c r="B368" s="139">
        <f t="shared" ca="1" si="33"/>
        <v>46023</v>
      </c>
      <c r="C368" t="str">
        <f ca="1">IFERROR(IF(VLOOKUP($B368,[1]Übersichtsblatt!$F$64:$I$68,2,FALSE)=0,"",VLOOKUP($B368,[1]Übersichtsblatt!$F$64:$I$68,2,FALSE)),"")</f>
        <v/>
      </c>
      <c r="D368">
        <f t="shared" ca="1" si="30"/>
        <v>0</v>
      </c>
      <c r="E368">
        <v>-3.5</v>
      </c>
      <c r="G368">
        <f t="shared" ca="1" si="34"/>
        <v>2026</v>
      </c>
      <c r="H368" s="139">
        <f t="shared" ca="1" si="35"/>
        <v>46023</v>
      </c>
      <c r="I368" t="str">
        <f ca="1">IFERROR(IF(VLOOKUP($H368,[1]Übersichtsblatt!$F$14:$I$24,2,FALSE)=0,"",VLOOKUP(H368,[1]Übersichtsblatt!$F$14:$I$24,2,FALSE)),"")</f>
        <v/>
      </c>
      <c r="J368">
        <f t="shared" ca="1" si="31"/>
        <v>0</v>
      </c>
      <c r="K368">
        <v>3.5</v>
      </c>
    </row>
    <row r="369" spans="1:11">
      <c r="A369">
        <f t="shared" ca="1" si="32"/>
        <v>2026</v>
      </c>
      <c r="B369" s="139">
        <f t="shared" ca="1" si="33"/>
        <v>46024</v>
      </c>
      <c r="C369" t="str">
        <f ca="1">IFERROR(IF(VLOOKUP($B369,[1]Übersichtsblatt!$F$64:$I$68,2,FALSE)=0,"",VLOOKUP($B369,[1]Übersichtsblatt!$F$64:$I$68,2,FALSE)),"")</f>
        <v/>
      </c>
      <c r="D369">
        <f t="shared" ca="1" si="30"/>
        <v>0</v>
      </c>
      <c r="E369">
        <v>-3.5</v>
      </c>
      <c r="G369">
        <f t="shared" ca="1" si="34"/>
        <v>2026</v>
      </c>
      <c r="H369" s="139">
        <f t="shared" ca="1" si="35"/>
        <v>46024</v>
      </c>
      <c r="I369" t="str">
        <f ca="1">IFERROR(IF(VLOOKUP($H369,[1]Übersichtsblatt!$F$14:$I$24,2,FALSE)=0,"",VLOOKUP(H369,[1]Übersichtsblatt!$F$14:$I$24,2,FALSE)),"")</f>
        <v/>
      </c>
      <c r="J369">
        <f t="shared" ca="1" si="31"/>
        <v>0</v>
      </c>
      <c r="K369">
        <v>3.5</v>
      </c>
    </row>
    <row r="370" spans="1:11">
      <c r="A370">
        <f t="shared" ca="1" si="32"/>
        <v>2026</v>
      </c>
      <c r="B370" s="139">
        <f t="shared" ca="1" si="33"/>
        <v>46025</v>
      </c>
      <c r="C370" t="str">
        <f ca="1">IFERROR(IF(VLOOKUP($B370,[1]Übersichtsblatt!$F$64:$I$68,2,FALSE)=0,"",VLOOKUP($B370,[1]Übersichtsblatt!$F$64:$I$68,2,FALSE)),"")</f>
        <v/>
      </c>
      <c r="D370">
        <f t="shared" ca="1" si="30"/>
        <v>0</v>
      </c>
      <c r="E370">
        <v>-3.5</v>
      </c>
      <c r="G370">
        <f t="shared" ca="1" si="34"/>
        <v>2026</v>
      </c>
      <c r="H370" s="139">
        <f t="shared" ca="1" si="35"/>
        <v>46025</v>
      </c>
      <c r="I370" t="str">
        <f ca="1">IFERROR(IF(VLOOKUP($H370,[1]Übersichtsblatt!$F$14:$I$24,2,FALSE)=0,"",VLOOKUP(H370,[1]Übersichtsblatt!$F$14:$I$24,2,FALSE)),"")</f>
        <v/>
      </c>
      <c r="J370">
        <f t="shared" ca="1" si="31"/>
        <v>0</v>
      </c>
      <c r="K370">
        <v>3.5</v>
      </c>
    </row>
    <row r="371" spans="1:11">
      <c r="A371">
        <f t="shared" ca="1" si="32"/>
        <v>2026</v>
      </c>
      <c r="B371" s="139">
        <f t="shared" ca="1" si="33"/>
        <v>46026</v>
      </c>
      <c r="C371" t="str">
        <f ca="1">IFERROR(IF(VLOOKUP($B371,[1]Übersichtsblatt!$F$64:$I$68,2,FALSE)=0,"",VLOOKUP($B371,[1]Übersichtsblatt!$F$64:$I$68,2,FALSE)),"")</f>
        <v/>
      </c>
      <c r="D371">
        <f t="shared" ca="1" si="30"/>
        <v>0</v>
      </c>
      <c r="E371">
        <v>-3.5</v>
      </c>
      <c r="G371">
        <f t="shared" ca="1" si="34"/>
        <v>2026</v>
      </c>
      <c r="H371" s="139">
        <f t="shared" ca="1" si="35"/>
        <v>46026</v>
      </c>
      <c r="I371" t="str">
        <f ca="1">IFERROR(IF(VLOOKUP($H371,[1]Übersichtsblatt!$F$14:$I$24,2,FALSE)=0,"",VLOOKUP(H371,[1]Übersichtsblatt!$F$14:$I$24,2,FALSE)),"")</f>
        <v/>
      </c>
      <c r="J371">
        <f t="shared" ca="1" si="31"/>
        <v>0</v>
      </c>
      <c r="K371">
        <v>3.5</v>
      </c>
    </row>
    <row r="372" spans="1:11">
      <c r="A372">
        <f t="shared" ca="1" si="32"/>
        <v>2026</v>
      </c>
      <c r="B372" s="139">
        <f t="shared" ca="1" si="33"/>
        <v>46027</v>
      </c>
      <c r="C372" t="str">
        <f ca="1">IFERROR(IF(VLOOKUP($B372,[1]Übersichtsblatt!$F$64:$I$68,2,FALSE)=0,"",VLOOKUP($B372,[1]Übersichtsblatt!$F$64:$I$68,2,FALSE)),"")</f>
        <v/>
      </c>
      <c r="D372">
        <f t="shared" ca="1" si="30"/>
        <v>0</v>
      </c>
      <c r="E372">
        <v>-3.5</v>
      </c>
      <c r="G372">
        <f t="shared" ca="1" si="34"/>
        <v>2026</v>
      </c>
      <c r="H372" s="139">
        <f t="shared" ca="1" si="35"/>
        <v>46027</v>
      </c>
      <c r="I372" t="str">
        <f ca="1">IFERROR(IF(VLOOKUP($H372,[1]Übersichtsblatt!$F$14:$I$24,2,FALSE)=0,"",VLOOKUP(H372,[1]Übersichtsblatt!$F$14:$I$24,2,FALSE)),"")</f>
        <v/>
      </c>
      <c r="J372">
        <f t="shared" ca="1" si="31"/>
        <v>0</v>
      </c>
      <c r="K372">
        <v>3.5</v>
      </c>
    </row>
    <row r="373" spans="1:11">
      <c r="A373">
        <f t="shared" ca="1" si="32"/>
        <v>2026</v>
      </c>
      <c r="B373" s="139">
        <f t="shared" ca="1" si="33"/>
        <v>46028</v>
      </c>
      <c r="C373" t="str">
        <f ca="1">IFERROR(IF(VLOOKUP($B373,[1]Übersichtsblatt!$F$64:$I$68,2,FALSE)=0,"",VLOOKUP($B373,[1]Übersichtsblatt!$F$64:$I$68,2,FALSE)),"")</f>
        <v/>
      </c>
      <c r="D373">
        <f t="shared" ca="1" si="30"/>
        <v>0</v>
      </c>
      <c r="E373">
        <v>-3.5</v>
      </c>
      <c r="G373">
        <f t="shared" ca="1" si="34"/>
        <v>2026</v>
      </c>
      <c r="H373" s="139">
        <f t="shared" ca="1" si="35"/>
        <v>46028</v>
      </c>
      <c r="I373" t="str">
        <f ca="1">IFERROR(IF(VLOOKUP($H373,[1]Übersichtsblatt!$F$14:$I$24,2,FALSE)=0,"",VLOOKUP(H373,[1]Übersichtsblatt!$F$14:$I$24,2,FALSE)),"")</f>
        <v/>
      </c>
      <c r="J373">
        <f t="shared" ca="1" si="31"/>
        <v>0</v>
      </c>
      <c r="K373">
        <v>3.5</v>
      </c>
    </row>
    <row r="374" spans="1:11">
      <c r="A374">
        <f t="shared" ca="1" si="32"/>
        <v>2026</v>
      </c>
      <c r="B374" s="139">
        <f t="shared" ca="1" si="33"/>
        <v>46029</v>
      </c>
      <c r="C374" t="str">
        <f ca="1">IFERROR(IF(VLOOKUP($B374,[1]Übersichtsblatt!$F$64:$I$68,2,FALSE)=0,"",VLOOKUP($B374,[1]Übersichtsblatt!$F$64:$I$68,2,FALSE)),"")</f>
        <v/>
      </c>
      <c r="D374">
        <f t="shared" ca="1" si="30"/>
        <v>0</v>
      </c>
      <c r="E374">
        <v>-3.5</v>
      </c>
      <c r="G374">
        <f t="shared" ca="1" si="34"/>
        <v>2026</v>
      </c>
      <c r="H374" s="139">
        <f t="shared" ca="1" si="35"/>
        <v>46029</v>
      </c>
      <c r="I374" t="str">
        <f ca="1">IFERROR(IF(VLOOKUP($H374,[1]Übersichtsblatt!$F$14:$I$24,2,FALSE)=0,"",VLOOKUP(H374,[1]Übersichtsblatt!$F$14:$I$24,2,FALSE)),"")</f>
        <v/>
      </c>
      <c r="J374">
        <f t="shared" ca="1" si="31"/>
        <v>0</v>
      </c>
      <c r="K374">
        <v>3.5</v>
      </c>
    </row>
    <row r="375" spans="1:11">
      <c r="A375">
        <f t="shared" ca="1" si="32"/>
        <v>2026</v>
      </c>
      <c r="B375" s="139">
        <f t="shared" ca="1" si="33"/>
        <v>46030</v>
      </c>
      <c r="C375" t="str">
        <f ca="1">IFERROR(IF(VLOOKUP($B375,[1]Übersichtsblatt!$F$64:$I$68,2,FALSE)=0,"",VLOOKUP($B375,[1]Übersichtsblatt!$F$64:$I$68,2,FALSE)),"")</f>
        <v/>
      </c>
      <c r="D375">
        <f t="shared" ca="1" si="30"/>
        <v>0</v>
      </c>
      <c r="E375">
        <v>-3.5</v>
      </c>
      <c r="G375">
        <f t="shared" ca="1" si="34"/>
        <v>2026</v>
      </c>
      <c r="H375" s="139">
        <f t="shared" ca="1" si="35"/>
        <v>46030</v>
      </c>
      <c r="I375" t="str">
        <f ca="1">IFERROR(IF(VLOOKUP($H375,[1]Übersichtsblatt!$F$14:$I$24,2,FALSE)=0,"",VLOOKUP(H375,[1]Übersichtsblatt!$F$14:$I$24,2,FALSE)),"")</f>
        <v/>
      </c>
      <c r="J375">
        <f t="shared" ca="1" si="31"/>
        <v>0</v>
      </c>
      <c r="K375">
        <v>3.5</v>
      </c>
    </row>
    <row r="376" spans="1:11">
      <c r="A376">
        <f t="shared" ca="1" si="32"/>
        <v>2026</v>
      </c>
      <c r="B376" s="139">
        <f t="shared" ca="1" si="33"/>
        <v>46031</v>
      </c>
      <c r="C376" t="str">
        <f ca="1">IFERROR(IF(VLOOKUP($B376,[1]Übersichtsblatt!$F$64:$I$68,2,FALSE)=0,"",VLOOKUP($B376,[1]Übersichtsblatt!$F$64:$I$68,2,FALSE)),"")</f>
        <v/>
      </c>
      <c r="D376">
        <f t="shared" ca="1" si="30"/>
        <v>0</v>
      </c>
      <c r="E376">
        <v>-3.5</v>
      </c>
      <c r="G376">
        <f t="shared" ca="1" si="34"/>
        <v>2026</v>
      </c>
      <c r="H376" s="139">
        <f t="shared" ca="1" si="35"/>
        <v>46031</v>
      </c>
      <c r="I376" t="str">
        <f ca="1">IFERROR(IF(VLOOKUP($H376,[1]Übersichtsblatt!$F$14:$I$24,2,FALSE)=0,"",VLOOKUP(H376,[1]Übersichtsblatt!$F$14:$I$24,2,FALSE)),"")</f>
        <v/>
      </c>
      <c r="J376">
        <f t="shared" ca="1" si="31"/>
        <v>0</v>
      </c>
      <c r="K376">
        <v>3.5</v>
      </c>
    </row>
    <row r="377" spans="1:11">
      <c r="A377">
        <f t="shared" ca="1" si="32"/>
        <v>2026</v>
      </c>
      <c r="B377" s="139">
        <f t="shared" ca="1" si="33"/>
        <v>46032</v>
      </c>
      <c r="C377" t="str">
        <f ca="1">IFERROR(IF(VLOOKUP($B377,[1]Übersichtsblatt!$F$64:$I$68,2,FALSE)=0,"",VLOOKUP($B377,[1]Übersichtsblatt!$F$64:$I$68,2,FALSE)),"")</f>
        <v/>
      </c>
      <c r="D377">
        <f t="shared" ca="1" si="30"/>
        <v>0</v>
      </c>
      <c r="E377">
        <v>-3.5</v>
      </c>
      <c r="G377">
        <f t="shared" ca="1" si="34"/>
        <v>2026</v>
      </c>
      <c r="H377" s="139">
        <f t="shared" ca="1" si="35"/>
        <v>46032</v>
      </c>
      <c r="I377" t="str">
        <f ca="1">IFERROR(IF(VLOOKUP($H377,[1]Übersichtsblatt!$F$14:$I$24,2,FALSE)=0,"",VLOOKUP(H377,[1]Übersichtsblatt!$F$14:$I$24,2,FALSE)),"")</f>
        <v/>
      </c>
      <c r="J377">
        <f t="shared" ca="1" si="31"/>
        <v>0</v>
      </c>
      <c r="K377">
        <v>3.5</v>
      </c>
    </row>
    <row r="378" spans="1:11">
      <c r="A378">
        <f t="shared" ca="1" si="32"/>
        <v>2026</v>
      </c>
      <c r="B378" s="139">
        <f t="shared" ca="1" si="33"/>
        <v>46033</v>
      </c>
      <c r="C378" t="str">
        <f ca="1">IFERROR(IF(VLOOKUP($B378,[1]Übersichtsblatt!$F$64:$I$68,2,FALSE)=0,"",VLOOKUP($B378,[1]Übersichtsblatt!$F$64:$I$68,2,FALSE)),"")</f>
        <v/>
      </c>
      <c r="D378">
        <f t="shared" ca="1" si="30"/>
        <v>0</v>
      </c>
      <c r="E378">
        <v>-3.5</v>
      </c>
      <c r="G378">
        <f t="shared" ca="1" si="34"/>
        <v>2026</v>
      </c>
      <c r="H378" s="139">
        <f t="shared" ca="1" si="35"/>
        <v>46033</v>
      </c>
      <c r="I378" t="str">
        <f ca="1">IFERROR(IF(VLOOKUP($H378,[1]Übersichtsblatt!$F$14:$I$24,2,FALSE)=0,"",VLOOKUP(H378,[1]Übersichtsblatt!$F$14:$I$24,2,FALSE)),"")</f>
        <v/>
      </c>
      <c r="J378">
        <f t="shared" ca="1" si="31"/>
        <v>0</v>
      </c>
      <c r="K378">
        <v>3.5</v>
      </c>
    </row>
    <row r="379" spans="1:11">
      <c r="A379">
        <f t="shared" ca="1" si="32"/>
        <v>2026</v>
      </c>
      <c r="B379" s="139">
        <f t="shared" ca="1" si="33"/>
        <v>46034</v>
      </c>
      <c r="C379" t="str">
        <f ca="1">IFERROR(IF(VLOOKUP($B379,[1]Übersichtsblatt!$F$64:$I$68,2,FALSE)=0,"",VLOOKUP($B379,[1]Übersichtsblatt!$F$64:$I$68,2,FALSE)),"")</f>
        <v/>
      </c>
      <c r="D379">
        <f t="shared" ca="1" si="30"/>
        <v>0</v>
      </c>
      <c r="E379">
        <v>-3.5</v>
      </c>
      <c r="G379">
        <f t="shared" ca="1" si="34"/>
        <v>2026</v>
      </c>
      <c r="H379" s="139">
        <f t="shared" ca="1" si="35"/>
        <v>46034</v>
      </c>
      <c r="I379" t="str">
        <f ca="1">IFERROR(IF(VLOOKUP($H379,[1]Übersichtsblatt!$F$14:$I$24,2,FALSE)=0,"",VLOOKUP(H379,[1]Übersichtsblatt!$F$14:$I$24,2,FALSE)),"")</f>
        <v/>
      </c>
      <c r="J379">
        <f t="shared" ca="1" si="31"/>
        <v>0</v>
      </c>
      <c r="K379">
        <v>3.5</v>
      </c>
    </row>
    <row r="380" spans="1:11">
      <c r="A380">
        <f t="shared" ca="1" si="32"/>
        <v>2026</v>
      </c>
      <c r="B380" s="139">
        <f t="shared" ca="1" si="33"/>
        <v>46035</v>
      </c>
      <c r="C380" t="str">
        <f ca="1">IFERROR(IF(VLOOKUP($B380,[1]Übersichtsblatt!$F$64:$I$68,2,FALSE)=0,"",VLOOKUP($B380,[1]Übersichtsblatt!$F$64:$I$68,2,FALSE)),"")</f>
        <v/>
      </c>
      <c r="D380">
        <f t="shared" ca="1" si="30"/>
        <v>0</v>
      </c>
      <c r="E380">
        <v>-3.5</v>
      </c>
      <c r="G380">
        <f t="shared" ca="1" si="34"/>
        <v>2026</v>
      </c>
      <c r="H380" s="139">
        <f t="shared" ca="1" si="35"/>
        <v>46035</v>
      </c>
      <c r="I380" t="str">
        <f ca="1">IFERROR(IF(VLOOKUP($H380,[1]Übersichtsblatt!$F$14:$I$24,2,FALSE)=0,"",VLOOKUP(H380,[1]Übersichtsblatt!$F$14:$I$24,2,FALSE)),"")</f>
        <v/>
      </c>
      <c r="J380">
        <f t="shared" ca="1" si="31"/>
        <v>0</v>
      </c>
      <c r="K380">
        <v>3.5</v>
      </c>
    </row>
    <row r="381" spans="1:11">
      <c r="A381">
        <f t="shared" ca="1" si="32"/>
        <v>2026</v>
      </c>
      <c r="B381" s="139">
        <f t="shared" ca="1" si="33"/>
        <v>46036</v>
      </c>
      <c r="C381" t="str">
        <f ca="1">IFERROR(IF(VLOOKUP($B381,[1]Übersichtsblatt!$F$64:$I$68,2,FALSE)=0,"",VLOOKUP($B381,[1]Übersichtsblatt!$F$64:$I$68,2,FALSE)),"")</f>
        <v/>
      </c>
      <c r="D381">
        <f t="shared" ca="1" si="30"/>
        <v>0</v>
      </c>
      <c r="E381">
        <v>-3.5</v>
      </c>
      <c r="G381">
        <f t="shared" ca="1" si="34"/>
        <v>2026</v>
      </c>
      <c r="H381" s="139">
        <f t="shared" ca="1" si="35"/>
        <v>46036</v>
      </c>
      <c r="I381" t="str">
        <f ca="1">IFERROR(IF(VLOOKUP($H381,[1]Übersichtsblatt!$F$14:$I$24,2,FALSE)=0,"",VLOOKUP(H381,[1]Übersichtsblatt!$F$14:$I$24,2,FALSE)),"")</f>
        <v/>
      </c>
      <c r="J381">
        <f t="shared" ca="1" si="31"/>
        <v>0</v>
      </c>
      <c r="K381">
        <v>3.5</v>
      </c>
    </row>
    <row r="382" spans="1:11">
      <c r="A382">
        <f t="shared" ca="1" si="32"/>
        <v>2026</v>
      </c>
      <c r="B382" s="139">
        <f t="shared" ca="1" si="33"/>
        <v>46037</v>
      </c>
      <c r="C382" t="str">
        <f ca="1">IFERROR(IF(VLOOKUP($B382,[1]Übersichtsblatt!$F$64:$I$68,2,FALSE)=0,"",VLOOKUP($B382,[1]Übersichtsblatt!$F$64:$I$68,2,FALSE)),"")</f>
        <v/>
      </c>
      <c r="D382">
        <f t="shared" ca="1" si="30"/>
        <v>0</v>
      </c>
      <c r="E382">
        <v>-3.5</v>
      </c>
      <c r="G382">
        <f t="shared" ca="1" si="34"/>
        <v>2026</v>
      </c>
      <c r="H382" s="139">
        <f t="shared" ca="1" si="35"/>
        <v>46037</v>
      </c>
      <c r="I382" t="str">
        <f ca="1">IFERROR(IF(VLOOKUP($H382,[1]Übersichtsblatt!$F$14:$I$24,2,FALSE)=0,"",VLOOKUP(H382,[1]Übersichtsblatt!$F$14:$I$24,2,FALSE)),"")</f>
        <v/>
      </c>
      <c r="J382">
        <f t="shared" ca="1" si="31"/>
        <v>0</v>
      </c>
      <c r="K382">
        <v>3.5</v>
      </c>
    </row>
    <row r="383" spans="1:11">
      <c r="A383">
        <f t="shared" ca="1" si="32"/>
        <v>2026</v>
      </c>
      <c r="B383" s="139">
        <f t="shared" ca="1" si="33"/>
        <v>46038</v>
      </c>
      <c r="C383" t="str">
        <f ca="1">IFERROR(IF(VLOOKUP($B383,[1]Übersichtsblatt!$F$64:$I$68,2,FALSE)=0,"",VLOOKUP($B383,[1]Übersichtsblatt!$F$64:$I$68,2,FALSE)),"")</f>
        <v/>
      </c>
      <c r="D383">
        <f t="shared" ca="1" si="30"/>
        <v>0</v>
      </c>
      <c r="E383">
        <v>-3.5</v>
      </c>
      <c r="G383">
        <f t="shared" ca="1" si="34"/>
        <v>2026</v>
      </c>
      <c r="H383" s="139">
        <f t="shared" ca="1" si="35"/>
        <v>46038</v>
      </c>
      <c r="I383" t="str">
        <f ca="1">IFERROR(IF(VLOOKUP($H383,[1]Übersichtsblatt!$F$14:$I$24,2,FALSE)=0,"",VLOOKUP(H383,[1]Übersichtsblatt!$F$14:$I$24,2,FALSE)),"")</f>
        <v/>
      </c>
      <c r="J383">
        <f t="shared" ca="1" si="31"/>
        <v>0</v>
      </c>
      <c r="K383">
        <v>3.5</v>
      </c>
    </row>
    <row r="384" spans="1:11">
      <c r="A384">
        <f t="shared" ca="1" si="32"/>
        <v>2026</v>
      </c>
      <c r="B384" s="139">
        <f t="shared" ca="1" si="33"/>
        <v>46039</v>
      </c>
      <c r="C384" t="str">
        <f ca="1">IFERROR(IF(VLOOKUP($B384,[1]Übersichtsblatt!$F$64:$I$68,2,FALSE)=0,"",VLOOKUP($B384,[1]Übersichtsblatt!$F$64:$I$68,2,FALSE)),"")</f>
        <v/>
      </c>
      <c r="D384">
        <f t="shared" ca="1" si="30"/>
        <v>0</v>
      </c>
      <c r="E384">
        <v>-3.5</v>
      </c>
      <c r="G384">
        <f t="shared" ca="1" si="34"/>
        <v>2026</v>
      </c>
      <c r="H384" s="139">
        <f t="shared" ca="1" si="35"/>
        <v>46039</v>
      </c>
      <c r="I384" t="str">
        <f ca="1">IFERROR(IF(VLOOKUP($H384,[1]Übersichtsblatt!$F$14:$I$24,2,FALSE)=0,"",VLOOKUP(H384,[1]Übersichtsblatt!$F$14:$I$24,2,FALSE)),"")</f>
        <v/>
      </c>
      <c r="J384">
        <f t="shared" ca="1" si="31"/>
        <v>0</v>
      </c>
      <c r="K384">
        <v>3.5</v>
      </c>
    </row>
    <row r="385" spans="1:11">
      <c r="A385">
        <f t="shared" ca="1" si="32"/>
        <v>2026</v>
      </c>
      <c r="B385" s="139">
        <f t="shared" ca="1" si="33"/>
        <v>46040</v>
      </c>
      <c r="C385" t="str">
        <f ca="1">IFERROR(IF(VLOOKUP($B385,[1]Übersichtsblatt!$F$64:$I$68,2,FALSE)=0,"",VLOOKUP($B385,[1]Übersichtsblatt!$F$64:$I$68,2,FALSE)),"")</f>
        <v/>
      </c>
      <c r="D385">
        <f t="shared" ca="1" si="30"/>
        <v>0</v>
      </c>
      <c r="E385">
        <v>-3.5</v>
      </c>
      <c r="G385">
        <f t="shared" ca="1" si="34"/>
        <v>2026</v>
      </c>
      <c r="H385" s="139">
        <f t="shared" ca="1" si="35"/>
        <v>46040</v>
      </c>
      <c r="I385" t="str">
        <f ca="1">IFERROR(IF(VLOOKUP($H385,[1]Übersichtsblatt!$F$14:$I$24,2,FALSE)=0,"",VLOOKUP(H385,[1]Übersichtsblatt!$F$14:$I$24,2,FALSE)),"")</f>
        <v/>
      </c>
      <c r="J385">
        <f t="shared" ca="1" si="31"/>
        <v>0</v>
      </c>
      <c r="K385">
        <v>3.5</v>
      </c>
    </row>
    <row r="386" spans="1:11">
      <c r="A386">
        <f t="shared" ca="1" si="32"/>
        <v>2026</v>
      </c>
      <c r="B386" s="139">
        <f t="shared" ca="1" si="33"/>
        <v>46041</v>
      </c>
      <c r="C386" t="str">
        <f ca="1">IFERROR(IF(VLOOKUP($B386,[1]Übersichtsblatt!$F$64:$I$68,2,FALSE)=0,"",VLOOKUP($B386,[1]Übersichtsblatt!$F$64:$I$68,2,FALSE)),"")</f>
        <v/>
      </c>
      <c r="D386">
        <f t="shared" ca="1" si="30"/>
        <v>0</v>
      </c>
      <c r="E386">
        <v>-3.5</v>
      </c>
      <c r="G386">
        <f t="shared" ca="1" si="34"/>
        <v>2026</v>
      </c>
      <c r="H386" s="139">
        <f t="shared" ca="1" si="35"/>
        <v>46041</v>
      </c>
      <c r="I386" t="str">
        <f ca="1">IFERROR(IF(VLOOKUP($H386,[1]Übersichtsblatt!$F$14:$I$24,2,FALSE)=0,"",VLOOKUP(H386,[1]Übersichtsblatt!$F$14:$I$24,2,FALSE)),"")</f>
        <v/>
      </c>
      <c r="J386">
        <f t="shared" ca="1" si="31"/>
        <v>0</v>
      </c>
      <c r="K386">
        <v>3.5</v>
      </c>
    </row>
    <row r="387" spans="1:11">
      <c r="A387">
        <f t="shared" ca="1" si="32"/>
        <v>2026</v>
      </c>
      <c r="B387" s="139">
        <f t="shared" ca="1" si="33"/>
        <v>46042</v>
      </c>
      <c r="C387" t="str">
        <f ca="1">IFERROR(IF(VLOOKUP($B387,[1]Übersichtsblatt!$F$64:$I$68,2,FALSE)=0,"",VLOOKUP($B387,[1]Übersichtsblatt!$F$64:$I$68,2,FALSE)),"")</f>
        <v/>
      </c>
      <c r="D387">
        <f t="shared" ca="1" si="30"/>
        <v>0</v>
      </c>
      <c r="E387">
        <v>-3.5</v>
      </c>
      <c r="G387">
        <f t="shared" ca="1" si="34"/>
        <v>2026</v>
      </c>
      <c r="H387" s="139">
        <f t="shared" ca="1" si="35"/>
        <v>46042</v>
      </c>
      <c r="I387" t="str">
        <f ca="1">IFERROR(IF(VLOOKUP($H387,[1]Übersichtsblatt!$F$14:$I$24,2,FALSE)=0,"",VLOOKUP(H387,[1]Übersichtsblatt!$F$14:$I$24,2,FALSE)),"")</f>
        <v/>
      </c>
      <c r="J387">
        <f t="shared" ca="1" si="31"/>
        <v>0</v>
      </c>
      <c r="K387">
        <v>3.5</v>
      </c>
    </row>
    <row r="388" spans="1:11">
      <c r="A388">
        <f t="shared" ca="1" si="32"/>
        <v>2026</v>
      </c>
      <c r="B388" s="139">
        <f t="shared" ca="1" si="33"/>
        <v>46043</v>
      </c>
      <c r="C388" t="str">
        <f ca="1">IFERROR(IF(VLOOKUP($B388,[1]Übersichtsblatt!$F$64:$I$68,2,FALSE)=0,"",VLOOKUP($B388,[1]Übersichtsblatt!$F$64:$I$68,2,FALSE)),"")</f>
        <v/>
      </c>
      <c r="D388">
        <f t="shared" ref="D388:D452" ca="1" si="36">IF($C388="",0,$E388)</f>
        <v>0</v>
      </c>
      <c r="E388">
        <v>-3.5</v>
      </c>
      <c r="G388">
        <f t="shared" ca="1" si="34"/>
        <v>2026</v>
      </c>
      <c r="H388" s="139">
        <f t="shared" ca="1" si="35"/>
        <v>46043</v>
      </c>
      <c r="I388" t="str">
        <f ca="1">IFERROR(IF(VLOOKUP($H388,[1]Übersichtsblatt!$F$14:$I$24,2,FALSE)=0,"",VLOOKUP(H388,[1]Übersichtsblatt!$F$14:$I$24,2,FALSE)),"")</f>
        <v/>
      </c>
      <c r="J388">
        <f t="shared" ref="J388:J452" ca="1" si="37">IF($I388="",0,$K388)</f>
        <v>0</v>
      </c>
      <c r="K388">
        <v>3.5</v>
      </c>
    </row>
    <row r="389" spans="1:11">
      <c r="A389">
        <f t="shared" ref="A389:A453" ca="1" si="38">YEAR(B389)</f>
        <v>2026</v>
      </c>
      <c r="B389" s="139">
        <f t="shared" ref="B389:B453" ca="1" si="39">B388+1</f>
        <v>46044</v>
      </c>
      <c r="C389" t="str">
        <f ca="1">IFERROR(IF(VLOOKUP($B389,[1]Übersichtsblatt!$F$64:$I$68,2,FALSE)=0,"",VLOOKUP($B389,[1]Übersichtsblatt!$F$64:$I$68,2,FALSE)),"")</f>
        <v/>
      </c>
      <c r="D389">
        <f t="shared" ca="1" si="36"/>
        <v>0</v>
      </c>
      <c r="E389">
        <v>-3.5</v>
      </c>
      <c r="G389">
        <f t="shared" ref="G389:G453" ca="1" si="40">YEAR(H389)</f>
        <v>2026</v>
      </c>
      <c r="H389" s="139">
        <f t="shared" ref="H389:H453" ca="1" si="41">H388+1</f>
        <v>46044</v>
      </c>
      <c r="I389" t="str">
        <f ca="1">IFERROR(IF(VLOOKUP($H389,[1]Übersichtsblatt!$F$14:$I$24,2,FALSE)=0,"",VLOOKUP(H389,[1]Übersichtsblatt!$F$14:$I$24,2,FALSE)),"")</f>
        <v/>
      </c>
      <c r="J389">
        <f t="shared" ca="1" si="37"/>
        <v>0</v>
      </c>
      <c r="K389">
        <v>3.5</v>
      </c>
    </row>
    <row r="390" spans="1:11">
      <c r="A390">
        <f t="shared" ca="1" si="38"/>
        <v>2026</v>
      </c>
      <c r="B390" s="139">
        <f t="shared" ca="1" si="39"/>
        <v>46045</v>
      </c>
      <c r="C390" t="str">
        <f ca="1">IFERROR(IF(VLOOKUP($B390,[1]Übersichtsblatt!$F$64:$I$68,2,FALSE)=0,"",VLOOKUP($B390,[1]Übersichtsblatt!$F$64:$I$68,2,FALSE)),"")</f>
        <v/>
      </c>
      <c r="D390">
        <f t="shared" ca="1" si="36"/>
        <v>0</v>
      </c>
      <c r="E390">
        <v>-3.5</v>
      </c>
      <c r="G390">
        <f t="shared" ca="1" si="40"/>
        <v>2026</v>
      </c>
      <c r="H390" s="139">
        <f t="shared" ca="1" si="41"/>
        <v>46045</v>
      </c>
      <c r="I390" t="str">
        <f ca="1">IFERROR(IF(VLOOKUP($H390,[1]Übersichtsblatt!$F$14:$I$24,2,FALSE)=0,"",VLOOKUP(H390,[1]Übersichtsblatt!$F$14:$I$24,2,FALSE)),"")</f>
        <v/>
      </c>
      <c r="J390">
        <f t="shared" ca="1" si="37"/>
        <v>0</v>
      </c>
      <c r="K390">
        <v>3.5</v>
      </c>
    </row>
    <row r="391" spans="1:11">
      <c r="A391">
        <f t="shared" ca="1" si="38"/>
        <v>2026</v>
      </c>
      <c r="B391" s="139">
        <f t="shared" ca="1" si="39"/>
        <v>46046</v>
      </c>
      <c r="C391" t="str">
        <f ca="1">IFERROR(IF(VLOOKUP($B391,[1]Übersichtsblatt!$F$64:$I$68,2,FALSE)=0,"",VLOOKUP($B391,[1]Übersichtsblatt!$F$64:$I$68,2,FALSE)),"")</f>
        <v/>
      </c>
      <c r="D391">
        <f t="shared" ca="1" si="36"/>
        <v>0</v>
      </c>
      <c r="E391">
        <v>-3.5</v>
      </c>
      <c r="G391">
        <f t="shared" ca="1" si="40"/>
        <v>2026</v>
      </c>
      <c r="H391" s="139">
        <f t="shared" ca="1" si="41"/>
        <v>46046</v>
      </c>
      <c r="I391" t="str">
        <f ca="1">IFERROR(IF(VLOOKUP($H391,[1]Übersichtsblatt!$F$14:$I$24,2,FALSE)=0,"",VLOOKUP(H391,[1]Übersichtsblatt!$F$14:$I$24,2,FALSE)),"")</f>
        <v/>
      </c>
      <c r="J391">
        <f t="shared" ca="1" si="37"/>
        <v>0</v>
      </c>
      <c r="K391">
        <v>3.5</v>
      </c>
    </row>
    <row r="392" spans="1:11">
      <c r="A392">
        <f t="shared" ca="1" si="38"/>
        <v>2026</v>
      </c>
      <c r="B392" s="139">
        <f t="shared" ca="1" si="39"/>
        <v>46047</v>
      </c>
      <c r="C392" t="str">
        <f ca="1">IFERROR(IF(VLOOKUP($B392,[1]Übersichtsblatt!$F$64:$I$68,2,FALSE)=0,"",VLOOKUP($B392,[1]Übersichtsblatt!$F$64:$I$68,2,FALSE)),"")</f>
        <v/>
      </c>
      <c r="D392">
        <f t="shared" ca="1" si="36"/>
        <v>0</v>
      </c>
      <c r="E392">
        <v>-3.5</v>
      </c>
      <c r="G392">
        <f t="shared" ca="1" si="40"/>
        <v>2026</v>
      </c>
      <c r="H392" s="139">
        <f t="shared" ca="1" si="41"/>
        <v>46047</v>
      </c>
      <c r="I392" t="str">
        <f ca="1">IFERROR(IF(VLOOKUP($H392,[1]Übersichtsblatt!$F$14:$I$24,2,FALSE)=0,"",VLOOKUP(H392,[1]Übersichtsblatt!$F$14:$I$24,2,FALSE)),"")</f>
        <v/>
      </c>
      <c r="J392">
        <f t="shared" ca="1" si="37"/>
        <v>0</v>
      </c>
      <c r="K392">
        <v>3.5</v>
      </c>
    </row>
    <row r="393" spans="1:11">
      <c r="A393">
        <f t="shared" ca="1" si="38"/>
        <v>2026</v>
      </c>
      <c r="B393" s="139">
        <f t="shared" ca="1" si="39"/>
        <v>46048</v>
      </c>
      <c r="C393" t="str">
        <f ca="1">IFERROR(IF(VLOOKUP($B393,[1]Übersichtsblatt!$F$64:$I$68,2,FALSE)=0,"",VLOOKUP($B393,[1]Übersichtsblatt!$F$64:$I$68,2,FALSE)),"")</f>
        <v/>
      </c>
      <c r="D393">
        <f t="shared" ca="1" si="36"/>
        <v>0</v>
      </c>
      <c r="E393">
        <v>-3.5</v>
      </c>
      <c r="G393">
        <f t="shared" ca="1" si="40"/>
        <v>2026</v>
      </c>
      <c r="H393" s="139">
        <f t="shared" ca="1" si="41"/>
        <v>46048</v>
      </c>
      <c r="I393" t="str">
        <f ca="1">IFERROR(IF(VLOOKUP($H393,[1]Übersichtsblatt!$F$14:$I$24,2,FALSE)=0,"",VLOOKUP(H393,[1]Übersichtsblatt!$F$14:$I$24,2,FALSE)),"")</f>
        <v/>
      </c>
      <c r="J393">
        <f t="shared" ca="1" si="37"/>
        <v>0</v>
      </c>
      <c r="K393">
        <v>3.5</v>
      </c>
    </row>
    <row r="394" spans="1:11">
      <c r="A394">
        <f t="shared" ca="1" si="38"/>
        <v>2026</v>
      </c>
      <c r="B394" s="139">
        <f t="shared" ca="1" si="39"/>
        <v>46049</v>
      </c>
      <c r="C394" t="str">
        <f ca="1">IFERROR(IF(VLOOKUP($B394,[1]Übersichtsblatt!$F$64:$I$68,2,FALSE)=0,"",VLOOKUP($B394,[1]Übersichtsblatt!$F$64:$I$68,2,FALSE)),"")</f>
        <v/>
      </c>
      <c r="D394">
        <f t="shared" ca="1" si="36"/>
        <v>0</v>
      </c>
      <c r="E394">
        <v>-3.5</v>
      </c>
      <c r="G394">
        <f t="shared" ca="1" si="40"/>
        <v>2026</v>
      </c>
      <c r="H394" s="139">
        <f t="shared" ca="1" si="41"/>
        <v>46049</v>
      </c>
      <c r="I394" t="str">
        <f ca="1">IFERROR(IF(VLOOKUP($H394,[1]Übersichtsblatt!$F$14:$I$24,2,FALSE)=0,"",VLOOKUP(H394,[1]Übersichtsblatt!$F$14:$I$24,2,FALSE)),"")</f>
        <v/>
      </c>
      <c r="J394">
        <f t="shared" ca="1" si="37"/>
        <v>0</v>
      </c>
      <c r="K394">
        <v>3.5</v>
      </c>
    </row>
    <row r="395" spans="1:11">
      <c r="A395">
        <f t="shared" ca="1" si="38"/>
        <v>2026</v>
      </c>
      <c r="B395" s="139">
        <f t="shared" ca="1" si="39"/>
        <v>46050</v>
      </c>
      <c r="C395" t="str">
        <f ca="1">IFERROR(IF(VLOOKUP($B395,[1]Übersichtsblatt!$F$64:$I$68,2,FALSE)=0,"",VLOOKUP($B395,[1]Übersichtsblatt!$F$64:$I$68,2,FALSE)),"")</f>
        <v/>
      </c>
      <c r="D395">
        <f t="shared" ca="1" si="36"/>
        <v>0</v>
      </c>
      <c r="E395">
        <v>-3.5</v>
      </c>
      <c r="G395">
        <f t="shared" ca="1" si="40"/>
        <v>2026</v>
      </c>
      <c r="H395" s="139">
        <f t="shared" ca="1" si="41"/>
        <v>46050</v>
      </c>
      <c r="I395" t="str">
        <f ca="1">IFERROR(IF(VLOOKUP($H395,[1]Übersichtsblatt!$F$14:$I$24,2,FALSE)=0,"",VLOOKUP(H395,[1]Übersichtsblatt!$F$14:$I$24,2,FALSE)),"")</f>
        <v/>
      </c>
      <c r="J395">
        <f t="shared" ca="1" si="37"/>
        <v>0</v>
      </c>
      <c r="K395">
        <v>3.5</v>
      </c>
    </row>
    <row r="396" spans="1:11">
      <c r="A396">
        <f t="shared" ca="1" si="38"/>
        <v>2026</v>
      </c>
      <c r="B396" s="139">
        <f t="shared" ca="1" si="39"/>
        <v>46051</v>
      </c>
      <c r="C396" t="str">
        <f ca="1">IFERROR(IF(VLOOKUP($B396,[1]Übersichtsblatt!$F$64:$I$68,2,FALSE)=0,"",VLOOKUP($B396,[1]Übersichtsblatt!$F$64:$I$68,2,FALSE)),"")</f>
        <v/>
      </c>
      <c r="D396">
        <f t="shared" ca="1" si="36"/>
        <v>0</v>
      </c>
      <c r="E396">
        <v>-3.5</v>
      </c>
      <c r="G396">
        <f t="shared" ca="1" si="40"/>
        <v>2026</v>
      </c>
      <c r="H396" s="139">
        <f t="shared" ca="1" si="41"/>
        <v>46051</v>
      </c>
      <c r="I396" t="str">
        <f ca="1">IFERROR(IF(VLOOKUP($H396,[1]Übersichtsblatt!$F$14:$I$24,2,FALSE)=0,"",VLOOKUP(H396,[1]Übersichtsblatt!$F$14:$I$24,2,FALSE)),"")</f>
        <v/>
      </c>
      <c r="J396">
        <f t="shared" ca="1" si="37"/>
        <v>0</v>
      </c>
      <c r="K396">
        <v>3.5</v>
      </c>
    </row>
    <row r="397" spans="1:11">
      <c r="A397">
        <f t="shared" ca="1" si="38"/>
        <v>2026</v>
      </c>
      <c r="B397" s="139">
        <f t="shared" ca="1" si="39"/>
        <v>46052</v>
      </c>
      <c r="C397" t="str">
        <f ca="1">IFERROR(IF(VLOOKUP($B397,[1]Übersichtsblatt!$F$64:$I$68,2,FALSE)=0,"",VLOOKUP($B397,[1]Übersichtsblatt!$F$64:$I$68,2,FALSE)),"")</f>
        <v/>
      </c>
      <c r="D397">
        <f t="shared" ca="1" si="36"/>
        <v>0</v>
      </c>
      <c r="E397">
        <v>-3.5</v>
      </c>
      <c r="G397">
        <f t="shared" ca="1" si="40"/>
        <v>2026</v>
      </c>
      <c r="H397" s="139">
        <f t="shared" ca="1" si="41"/>
        <v>46052</v>
      </c>
      <c r="I397" t="str">
        <f ca="1">IFERROR(IF(VLOOKUP($H397,[1]Übersichtsblatt!$F$14:$I$24,2,FALSE)=0,"",VLOOKUP(H397,[1]Übersichtsblatt!$F$14:$I$24,2,FALSE)),"")</f>
        <v/>
      </c>
      <c r="J397">
        <f t="shared" ca="1" si="37"/>
        <v>0</v>
      </c>
      <c r="K397">
        <v>3.5</v>
      </c>
    </row>
    <row r="398" spans="1:11">
      <c r="A398">
        <f t="shared" ca="1" si="38"/>
        <v>2026</v>
      </c>
      <c r="B398" s="139">
        <f t="shared" ca="1" si="39"/>
        <v>46053</v>
      </c>
      <c r="C398" t="str">
        <f ca="1">IFERROR(IF(VLOOKUP($B398,[1]Übersichtsblatt!$F$64:$I$68,2,FALSE)=0,"",VLOOKUP($B398,[1]Übersichtsblatt!$F$64:$I$68,2,FALSE)),"")</f>
        <v/>
      </c>
      <c r="D398">
        <f t="shared" ca="1" si="36"/>
        <v>0</v>
      </c>
      <c r="E398">
        <v>-3.5</v>
      </c>
      <c r="G398">
        <f t="shared" ca="1" si="40"/>
        <v>2026</v>
      </c>
      <c r="H398" s="139">
        <f t="shared" ca="1" si="41"/>
        <v>46053</v>
      </c>
      <c r="I398" t="str">
        <f ca="1">IFERROR(IF(VLOOKUP($H398,[1]Übersichtsblatt!$F$14:$I$24,2,FALSE)=0,"",VLOOKUP(H398,[1]Übersichtsblatt!$F$14:$I$24,2,FALSE)),"")</f>
        <v/>
      </c>
      <c r="J398">
        <f t="shared" ca="1" si="37"/>
        <v>0</v>
      </c>
      <c r="K398">
        <v>3.5</v>
      </c>
    </row>
    <row r="399" spans="1:11">
      <c r="A399">
        <f t="shared" ca="1" si="38"/>
        <v>2026</v>
      </c>
      <c r="B399" s="139">
        <f t="shared" ca="1" si="39"/>
        <v>46054</v>
      </c>
      <c r="C399" t="str">
        <f ca="1">IFERROR(IF(VLOOKUP($B399,[1]Übersichtsblatt!$F$64:$I$68,2,FALSE)=0,"",VLOOKUP($B399,[1]Übersichtsblatt!$F$64:$I$68,2,FALSE)),"")</f>
        <v/>
      </c>
      <c r="D399">
        <f t="shared" ca="1" si="36"/>
        <v>0</v>
      </c>
      <c r="E399">
        <v>-12.5</v>
      </c>
      <c r="G399">
        <f t="shared" ca="1" si="40"/>
        <v>2026</v>
      </c>
      <c r="H399" s="139">
        <f t="shared" ca="1" si="41"/>
        <v>46054</v>
      </c>
      <c r="I399" t="str">
        <f ca="1">IFERROR(IF(VLOOKUP($H399,[1]Übersichtsblatt!$F$14:$I$24,2,FALSE)=0,"",VLOOKUP(H399,[1]Übersichtsblatt!$F$14:$I$24,2,FALSE)),"")</f>
        <v/>
      </c>
      <c r="J399">
        <f t="shared" ca="1" si="37"/>
        <v>0</v>
      </c>
      <c r="K399">
        <v>12.5</v>
      </c>
    </row>
    <row r="400" spans="1:11">
      <c r="A400">
        <f t="shared" ca="1" si="38"/>
        <v>2026</v>
      </c>
      <c r="B400" s="139">
        <f t="shared" ca="1" si="39"/>
        <v>46055</v>
      </c>
      <c r="C400" t="str">
        <f ca="1">IFERROR(IF(VLOOKUP($B400,[1]Übersichtsblatt!$F$64:$I$68,2,FALSE)=0,"",VLOOKUP($B400,[1]Übersichtsblatt!$F$64:$I$68,2,FALSE)),"")</f>
        <v/>
      </c>
      <c r="D400">
        <f t="shared" ca="1" si="36"/>
        <v>0</v>
      </c>
      <c r="E400">
        <v>-12.5</v>
      </c>
      <c r="G400">
        <f t="shared" ca="1" si="40"/>
        <v>2026</v>
      </c>
      <c r="H400" s="139">
        <f t="shared" ca="1" si="41"/>
        <v>46055</v>
      </c>
      <c r="I400" t="str">
        <f ca="1">IFERROR(IF(VLOOKUP($H400,[1]Übersichtsblatt!$F$14:$I$24,2,FALSE)=0,"",VLOOKUP(H400,[1]Übersichtsblatt!$F$14:$I$24,2,FALSE)),"")</f>
        <v/>
      </c>
      <c r="J400">
        <f t="shared" ca="1" si="37"/>
        <v>0</v>
      </c>
      <c r="K400">
        <v>12.5</v>
      </c>
    </row>
    <row r="401" spans="1:11">
      <c r="A401">
        <f t="shared" ca="1" si="38"/>
        <v>2026</v>
      </c>
      <c r="B401" s="139">
        <f t="shared" ca="1" si="39"/>
        <v>46056</v>
      </c>
      <c r="C401" t="str">
        <f ca="1">IFERROR(IF(VLOOKUP($B401,[1]Übersichtsblatt!$F$64:$I$68,2,FALSE)=0,"",VLOOKUP($B401,[1]Übersichtsblatt!$F$64:$I$68,2,FALSE)),"")</f>
        <v/>
      </c>
      <c r="D401">
        <f t="shared" ca="1" si="36"/>
        <v>0</v>
      </c>
      <c r="E401">
        <v>-12.5</v>
      </c>
      <c r="G401">
        <f t="shared" ca="1" si="40"/>
        <v>2026</v>
      </c>
      <c r="H401" s="139">
        <f t="shared" ca="1" si="41"/>
        <v>46056</v>
      </c>
      <c r="I401" t="str">
        <f ca="1">IFERROR(IF(VLOOKUP($H401,[1]Übersichtsblatt!$F$14:$I$24,2,FALSE)=0,"",VLOOKUP(H401,[1]Übersichtsblatt!$F$14:$I$24,2,FALSE)),"")</f>
        <v/>
      </c>
      <c r="J401">
        <f t="shared" ca="1" si="37"/>
        <v>0</v>
      </c>
      <c r="K401">
        <v>12.5</v>
      </c>
    </row>
    <row r="402" spans="1:11">
      <c r="A402">
        <f t="shared" ca="1" si="38"/>
        <v>2026</v>
      </c>
      <c r="B402" s="139">
        <f t="shared" ca="1" si="39"/>
        <v>46057</v>
      </c>
      <c r="C402" t="str">
        <f ca="1">IFERROR(IF(VLOOKUP($B402,[1]Übersichtsblatt!$F$64:$I$68,2,FALSE)=0,"",VLOOKUP($B402,[1]Übersichtsblatt!$F$64:$I$68,2,FALSE)),"")</f>
        <v/>
      </c>
      <c r="D402">
        <f t="shared" ca="1" si="36"/>
        <v>0</v>
      </c>
      <c r="E402">
        <v>-12.5</v>
      </c>
      <c r="G402">
        <f t="shared" ca="1" si="40"/>
        <v>2026</v>
      </c>
      <c r="H402" s="139">
        <f t="shared" ca="1" si="41"/>
        <v>46057</v>
      </c>
      <c r="I402" t="str">
        <f ca="1">IFERROR(IF(VLOOKUP($H402,[1]Übersichtsblatt!$F$14:$I$24,2,FALSE)=0,"",VLOOKUP(H402,[1]Übersichtsblatt!$F$14:$I$24,2,FALSE)),"")</f>
        <v/>
      </c>
      <c r="J402">
        <f t="shared" ca="1" si="37"/>
        <v>0</v>
      </c>
      <c r="K402">
        <v>12.5</v>
      </c>
    </row>
    <row r="403" spans="1:11">
      <c r="A403">
        <f t="shared" ca="1" si="38"/>
        <v>2026</v>
      </c>
      <c r="B403" s="139">
        <f t="shared" ca="1" si="39"/>
        <v>46058</v>
      </c>
      <c r="C403" t="str">
        <f ca="1">IFERROR(IF(VLOOKUP($B403,[1]Übersichtsblatt!$F$64:$I$68,2,FALSE)=0,"",VLOOKUP($B403,[1]Übersichtsblatt!$F$64:$I$68,2,FALSE)),"")</f>
        <v/>
      </c>
      <c r="D403">
        <f t="shared" ca="1" si="36"/>
        <v>0</v>
      </c>
      <c r="E403">
        <v>-12.5</v>
      </c>
      <c r="G403">
        <f t="shared" ca="1" si="40"/>
        <v>2026</v>
      </c>
      <c r="H403" s="139">
        <f t="shared" ca="1" si="41"/>
        <v>46058</v>
      </c>
      <c r="I403" t="str">
        <f ca="1">IFERROR(IF(VLOOKUP($H403,[1]Übersichtsblatt!$F$14:$I$24,2,FALSE)=0,"",VLOOKUP(H403,[1]Übersichtsblatt!$F$14:$I$24,2,FALSE)),"")</f>
        <v/>
      </c>
      <c r="J403">
        <f t="shared" ca="1" si="37"/>
        <v>0</v>
      </c>
      <c r="K403">
        <v>12.5</v>
      </c>
    </row>
    <row r="404" spans="1:11">
      <c r="A404">
        <f t="shared" ca="1" si="38"/>
        <v>2026</v>
      </c>
      <c r="B404" s="139">
        <f t="shared" ca="1" si="39"/>
        <v>46059</v>
      </c>
      <c r="C404" t="str">
        <f ca="1">IFERROR(IF(VLOOKUP($B404,[1]Übersichtsblatt!$F$64:$I$68,2,FALSE)=0,"",VLOOKUP($B404,[1]Übersichtsblatt!$F$64:$I$68,2,FALSE)),"")</f>
        <v/>
      </c>
      <c r="D404">
        <f t="shared" ca="1" si="36"/>
        <v>0</v>
      </c>
      <c r="E404">
        <v>-12.5</v>
      </c>
      <c r="G404">
        <f t="shared" ca="1" si="40"/>
        <v>2026</v>
      </c>
      <c r="H404" s="139">
        <f t="shared" ca="1" si="41"/>
        <v>46059</v>
      </c>
      <c r="I404" t="str">
        <f ca="1">IFERROR(IF(VLOOKUP($H404,[1]Übersichtsblatt!$F$14:$I$24,2,FALSE)=0,"",VLOOKUP(H404,[1]Übersichtsblatt!$F$14:$I$24,2,FALSE)),"")</f>
        <v/>
      </c>
      <c r="J404">
        <f t="shared" ca="1" si="37"/>
        <v>0</v>
      </c>
      <c r="K404">
        <v>12.5</v>
      </c>
    </row>
    <row r="405" spans="1:11">
      <c r="A405">
        <f t="shared" ca="1" si="38"/>
        <v>2026</v>
      </c>
      <c r="B405" s="139">
        <f t="shared" ca="1" si="39"/>
        <v>46060</v>
      </c>
      <c r="C405" t="str">
        <f ca="1">IFERROR(IF(VLOOKUP($B405,[1]Übersichtsblatt!$F$64:$I$68,2,FALSE)=0,"",VLOOKUP($B405,[1]Übersichtsblatt!$F$64:$I$68,2,FALSE)),"")</f>
        <v/>
      </c>
      <c r="D405">
        <f t="shared" ca="1" si="36"/>
        <v>0</v>
      </c>
      <c r="E405">
        <v>-12.5</v>
      </c>
      <c r="G405">
        <f t="shared" ca="1" si="40"/>
        <v>2026</v>
      </c>
      <c r="H405" s="139">
        <f t="shared" ca="1" si="41"/>
        <v>46060</v>
      </c>
      <c r="I405" t="str">
        <f ca="1">IFERROR(IF(VLOOKUP($H405,[1]Übersichtsblatt!$F$14:$I$24,2,FALSE)=0,"",VLOOKUP(H405,[1]Übersichtsblatt!$F$14:$I$24,2,FALSE)),"")</f>
        <v/>
      </c>
      <c r="J405">
        <f t="shared" ca="1" si="37"/>
        <v>0</v>
      </c>
      <c r="K405">
        <v>12.5</v>
      </c>
    </row>
    <row r="406" spans="1:11">
      <c r="A406">
        <f t="shared" ca="1" si="38"/>
        <v>2026</v>
      </c>
      <c r="B406" s="139">
        <f t="shared" ca="1" si="39"/>
        <v>46061</v>
      </c>
      <c r="C406" t="str">
        <f ca="1">IFERROR(IF(VLOOKUP($B406,[1]Übersichtsblatt!$F$64:$I$68,2,FALSE)=0,"",VLOOKUP($B406,[1]Übersichtsblatt!$F$64:$I$68,2,FALSE)),"")</f>
        <v/>
      </c>
      <c r="D406">
        <f t="shared" ca="1" si="36"/>
        <v>0</v>
      </c>
      <c r="E406">
        <v>-12.5</v>
      </c>
      <c r="G406">
        <f t="shared" ca="1" si="40"/>
        <v>2026</v>
      </c>
      <c r="H406" s="139">
        <f t="shared" ca="1" si="41"/>
        <v>46061</v>
      </c>
      <c r="I406" t="str">
        <f ca="1">IFERROR(IF(VLOOKUP($H406,[1]Übersichtsblatt!$F$14:$I$24,2,FALSE)=0,"",VLOOKUP(H406,[1]Übersichtsblatt!$F$14:$I$24,2,FALSE)),"")</f>
        <v/>
      </c>
      <c r="J406">
        <f t="shared" ca="1" si="37"/>
        <v>0</v>
      </c>
      <c r="K406">
        <v>12.5</v>
      </c>
    </row>
    <row r="407" spans="1:11">
      <c r="A407">
        <f t="shared" ca="1" si="38"/>
        <v>2026</v>
      </c>
      <c r="B407" s="139">
        <f t="shared" ca="1" si="39"/>
        <v>46062</v>
      </c>
      <c r="C407" t="str">
        <f ca="1">IFERROR(IF(VLOOKUP($B407,[1]Übersichtsblatt!$F$64:$I$68,2,FALSE)=0,"",VLOOKUP($B407,[1]Übersichtsblatt!$F$64:$I$68,2,FALSE)),"")</f>
        <v/>
      </c>
      <c r="D407">
        <f t="shared" ca="1" si="36"/>
        <v>0</v>
      </c>
      <c r="E407">
        <v>-12.5</v>
      </c>
      <c r="G407">
        <f t="shared" ca="1" si="40"/>
        <v>2026</v>
      </c>
      <c r="H407" s="139">
        <f t="shared" ca="1" si="41"/>
        <v>46062</v>
      </c>
      <c r="I407" t="str">
        <f ca="1">IFERROR(IF(VLOOKUP($H407,[1]Übersichtsblatt!$F$14:$I$24,2,FALSE)=0,"",VLOOKUP(H407,[1]Übersichtsblatt!$F$14:$I$24,2,FALSE)),"")</f>
        <v/>
      </c>
      <c r="J407">
        <f t="shared" ca="1" si="37"/>
        <v>0</v>
      </c>
      <c r="K407">
        <v>12.5</v>
      </c>
    </row>
    <row r="408" spans="1:11">
      <c r="A408">
        <f t="shared" ca="1" si="38"/>
        <v>2026</v>
      </c>
      <c r="B408" s="139">
        <f t="shared" ca="1" si="39"/>
        <v>46063</v>
      </c>
      <c r="C408" t="str">
        <f ca="1">IFERROR(IF(VLOOKUP($B408,[1]Übersichtsblatt!$F$64:$I$68,2,FALSE)=0,"",VLOOKUP($B408,[1]Übersichtsblatt!$F$64:$I$68,2,FALSE)),"")</f>
        <v/>
      </c>
      <c r="D408">
        <f t="shared" ca="1" si="36"/>
        <v>0</v>
      </c>
      <c r="E408">
        <v>-12.5</v>
      </c>
      <c r="G408">
        <f t="shared" ca="1" si="40"/>
        <v>2026</v>
      </c>
      <c r="H408" s="139">
        <f t="shared" ca="1" si="41"/>
        <v>46063</v>
      </c>
      <c r="I408" t="str">
        <f ca="1">IFERROR(IF(VLOOKUP($H408,[1]Übersichtsblatt!$F$14:$I$24,2,FALSE)=0,"",VLOOKUP(H408,[1]Übersichtsblatt!$F$14:$I$24,2,FALSE)),"")</f>
        <v/>
      </c>
      <c r="J408">
        <f t="shared" ca="1" si="37"/>
        <v>0</v>
      </c>
      <c r="K408">
        <v>12.5</v>
      </c>
    </row>
    <row r="409" spans="1:11">
      <c r="A409">
        <f t="shared" ca="1" si="38"/>
        <v>2026</v>
      </c>
      <c r="B409" s="139">
        <f t="shared" ca="1" si="39"/>
        <v>46064</v>
      </c>
      <c r="C409" t="str">
        <f ca="1">IFERROR(IF(VLOOKUP($B409,[1]Übersichtsblatt!$F$64:$I$68,2,FALSE)=0,"",VLOOKUP($B409,[1]Übersichtsblatt!$F$64:$I$68,2,FALSE)),"")</f>
        <v/>
      </c>
      <c r="D409">
        <f t="shared" ca="1" si="36"/>
        <v>0</v>
      </c>
      <c r="E409">
        <v>-12.5</v>
      </c>
      <c r="G409">
        <f t="shared" ca="1" si="40"/>
        <v>2026</v>
      </c>
      <c r="H409" s="139">
        <f t="shared" ca="1" si="41"/>
        <v>46064</v>
      </c>
      <c r="I409" t="str">
        <f ca="1">IFERROR(IF(VLOOKUP($H409,[1]Übersichtsblatt!$F$14:$I$24,2,FALSE)=0,"",VLOOKUP(H409,[1]Übersichtsblatt!$F$14:$I$24,2,FALSE)),"")</f>
        <v/>
      </c>
      <c r="J409">
        <f t="shared" ca="1" si="37"/>
        <v>0</v>
      </c>
      <c r="K409">
        <v>12.5</v>
      </c>
    </row>
    <row r="410" spans="1:11">
      <c r="A410">
        <f t="shared" ca="1" si="38"/>
        <v>2026</v>
      </c>
      <c r="B410" s="139">
        <f t="shared" ca="1" si="39"/>
        <v>46065</v>
      </c>
      <c r="C410" t="str">
        <f ca="1">IFERROR(IF(VLOOKUP($B410,[1]Übersichtsblatt!$F$64:$I$68,2,FALSE)=0,"",VLOOKUP($B410,[1]Übersichtsblatt!$F$64:$I$68,2,FALSE)),"")</f>
        <v/>
      </c>
      <c r="D410">
        <f t="shared" ca="1" si="36"/>
        <v>0</v>
      </c>
      <c r="E410">
        <v>-12.5</v>
      </c>
      <c r="G410">
        <f t="shared" ca="1" si="40"/>
        <v>2026</v>
      </c>
      <c r="H410" s="139">
        <f t="shared" ca="1" si="41"/>
        <v>46065</v>
      </c>
      <c r="I410" t="str">
        <f ca="1">IFERROR(IF(VLOOKUP($H410,[1]Übersichtsblatt!$F$14:$I$24,2,FALSE)=0,"",VLOOKUP(H410,[1]Übersichtsblatt!$F$14:$I$24,2,FALSE)),"")</f>
        <v/>
      </c>
      <c r="J410">
        <f t="shared" ca="1" si="37"/>
        <v>0</v>
      </c>
      <c r="K410">
        <v>12.5</v>
      </c>
    </row>
    <row r="411" spans="1:11">
      <c r="A411">
        <f t="shared" ca="1" si="38"/>
        <v>2026</v>
      </c>
      <c r="B411" s="139">
        <f t="shared" ca="1" si="39"/>
        <v>46066</v>
      </c>
      <c r="C411" t="str">
        <f ca="1">IFERROR(IF(VLOOKUP($B411,[1]Übersichtsblatt!$F$64:$I$68,2,FALSE)=0,"",VLOOKUP($B411,[1]Übersichtsblatt!$F$64:$I$68,2,FALSE)),"")</f>
        <v/>
      </c>
      <c r="D411">
        <f t="shared" ca="1" si="36"/>
        <v>0</v>
      </c>
      <c r="E411">
        <v>-12.5</v>
      </c>
      <c r="G411">
        <f t="shared" ca="1" si="40"/>
        <v>2026</v>
      </c>
      <c r="H411" s="139">
        <f t="shared" ca="1" si="41"/>
        <v>46066</v>
      </c>
      <c r="I411" t="str">
        <f ca="1">IFERROR(IF(VLOOKUP($H411,[1]Übersichtsblatt!$F$14:$I$24,2,FALSE)=0,"",VLOOKUP(H411,[1]Übersichtsblatt!$F$14:$I$24,2,FALSE)),"")</f>
        <v/>
      </c>
      <c r="J411">
        <f t="shared" ca="1" si="37"/>
        <v>0</v>
      </c>
      <c r="K411">
        <v>12.5</v>
      </c>
    </row>
    <row r="412" spans="1:11">
      <c r="A412">
        <f t="shared" ca="1" si="38"/>
        <v>2026</v>
      </c>
      <c r="B412" s="139">
        <f t="shared" ca="1" si="39"/>
        <v>46067</v>
      </c>
      <c r="C412" t="str">
        <f ca="1">IFERROR(IF(VLOOKUP($B412,[1]Übersichtsblatt!$F$64:$I$68,2,FALSE)=0,"",VLOOKUP($B412,[1]Übersichtsblatt!$F$64:$I$68,2,FALSE)),"")</f>
        <v/>
      </c>
      <c r="D412">
        <f t="shared" ca="1" si="36"/>
        <v>0</v>
      </c>
      <c r="E412">
        <v>-12.5</v>
      </c>
      <c r="G412">
        <f t="shared" ca="1" si="40"/>
        <v>2026</v>
      </c>
      <c r="H412" s="139">
        <f t="shared" ca="1" si="41"/>
        <v>46067</v>
      </c>
      <c r="I412" t="str">
        <f ca="1">IFERROR(IF(VLOOKUP($H412,[1]Übersichtsblatt!$F$14:$I$24,2,FALSE)=0,"",VLOOKUP(H412,[1]Übersichtsblatt!$F$14:$I$24,2,FALSE)),"")</f>
        <v/>
      </c>
      <c r="J412">
        <f t="shared" ca="1" si="37"/>
        <v>0</v>
      </c>
      <c r="K412">
        <v>12.5</v>
      </c>
    </row>
    <row r="413" spans="1:11">
      <c r="A413">
        <f t="shared" ca="1" si="38"/>
        <v>2026</v>
      </c>
      <c r="B413" s="139">
        <f t="shared" ca="1" si="39"/>
        <v>46068</v>
      </c>
      <c r="C413" t="str">
        <f ca="1">IFERROR(IF(VLOOKUP($B413,[1]Übersichtsblatt!$F$64:$I$68,2,FALSE)=0,"",VLOOKUP($B413,[1]Übersichtsblatt!$F$64:$I$68,2,FALSE)),"")</f>
        <v/>
      </c>
      <c r="D413">
        <f t="shared" ca="1" si="36"/>
        <v>0</v>
      </c>
      <c r="E413">
        <v>-12.5</v>
      </c>
      <c r="G413">
        <f t="shared" ca="1" si="40"/>
        <v>2026</v>
      </c>
      <c r="H413" s="139">
        <f t="shared" ca="1" si="41"/>
        <v>46068</v>
      </c>
      <c r="I413" t="str">
        <f ca="1">IFERROR(IF(VLOOKUP($H413,[1]Übersichtsblatt!$F$14:$I$24,2,FALSE)=0,"",VLOOKUP(H413,[1]Übersichtsblatt!$F$14:$I$24,2,FALSE)),"")</f>
        <v/>
      </c>
      <c r="J413">
        <f t="shared" ca="1" si="37"/>
        <v>0</v>
      </c>
      <c r="K413">
        <v>12.5</v>
      </c>
    </row>
    <row r="414" spans="1:11">
      <c r="A414">
        <f t="shared" ca="1" si="38"/>
        <v>2026</v>
      </c>
      <c r="B414" s="139">
        <f t="shared" ca="1" si="39"/>
        <v>46069</v>
      </c>
      <c r="C414" t="str">
        <f ca="1">IFERROR(IF(VLOOKUP($B414,[1]Übersichtsblatt!$F$64:$I$68,2,FALSE)=0,"",VLOOKUP($B414,[1]Übersichtsblatt!$F$64:$I$68,2,FALSE)),"")</f>
        <v/>
      </c>
      <c r="D414">
        <f t="shared" ca="1" si="36"/>
        <v>0</v>
      </c>
      <c r="E414">
        <v>-12.5</v>
      </c>
      <c r="G414">
        <f t="shared" ca="1" si="40"/>
        <v>2026</v>
      </c>
      <c r="H414" s="139">
        <f t="shared" ca="1" si="41"/>
        <v>46069</v>
      </c>
      <c r="I414" t="str">
        <f ca="1">IFERROR(IF(VLOOKUP($H414,[1]Übersichtsblatt!$F$14:$I$24,2,FALSE)=0,"",VLOOKUP(H414,[1]Übersichtsblatt!$F$14:$I$24,2,FALSE)),"")</f>
        <v/>
      </c>
      <c r="J414">
        <f t="shared" ca="1" si="37"/>
        <v>0</v>
      </c>
      <c r="K414">
        <v>12.5</v>
      </c>
    </row>
    <row r="415" spans="1:11">
      <c r="A415">
        <f t="shared" ca="1" si="38"/>
        <v>2026</v>
      </c>
      <c r="B415" s="139">
        <f t="shared" ca="1" si="39"/>
        <v>46070</v>
      </c>
      <c r="C415" t="str">
        <f ca="1">IFERROR(IF(VLOOKUP($B415,[1]Übersichtsblatt!$F$64:$I$68,2,FALSE)=0,"",VLOOKUP($B415,[1]Übersichtsblatt!$F$64:$I$68,2,FALSE)),"")</f>
        <v/>
      </c>
      <c r="D415">
        <f t="shared" ca="1" si="36"/>
        <v>0</v>
      </c>
      <c r="E415">
        <v>-12.5</v>
      </c>
      <c r="G415">
        <f t="shared" ca="1" si="40"/>
        <v>2026</v>
      </c>
      <c r="H415" s="139">
        <f t="shared" ca="1" si="41"/>
        <v>46070</v>
      </c>
      <c r="I415" t="str">
        <f ca="1">IFERROR(IF(VLOOKUP($H415,[1]Übersichtsblatt!$F$14:$I$24,2,FALSE)=0,"",VLOOKUP(H415,[1]Übersichtsblatt!$F$14:$I$24,2,FALSE)),"")</f>
        <v/>
      </c>
      <c r="J415">
        <f t="shared" ca="1" si="37"/>
        <v>0</v>
      </c>
      <c r="K415">
        <v>12.5</v>
      </c>
    </row>
    <row r="416" spans="1:11">
      <c r="A416">
        <f t="shared" ca="1" si="38"/>
        <v>2026</v>
      </c>
      <c r="B416" s="139">
        <f t="shared" ca="1" si="39"/>
        <v>46071</v>
      </c>
      <c r="C416" t="str">
        <f ca="1">IFERROR(IF(VLOOKUP($B416,[1]Übersichtsblatt!$F$64:$I$68,2,FALSE)=0,"",VLOOKUP($B416,[1]Übersichtsblatt!$F$64:$I$68,2,FALSE)),"")</f>
        <v/>
      </c>
      <c r="D416">
        <f t="shared" ca="1" si="36"/>
        <v>0</v>
      </c>
      <c r="E416">
        <v>-12.5</v>
      </c>
      <c r="G416">
        <f t="shared" ca="1" si="40"/>
        <v>2026</v>
      </c>
      <c r="H416" s="139">
        <f t="shared" ca="1" si="41"/>
        <v>46071</v>
      </c>
      <c r="I416" t="str">
        <f ca="1">IFERROR(IF(VLOOKUP($H416,[1]Übersichtsblatt!$F$14:$I$24,2,FALSE)=0,"",VLOOKUP(H416,[1]Übersichtsblatt!$F$14:$I$24,2,FALSE)),"")</f>
        <v/>
      </c>
      <c r="J416">
        <f t="shared" ca="1" si="37"/>
        <v>0</v>
      </c>
      <c r="K416">
        <v>12.5</v>
      </c>
    </row>
    <row r="417" spans="1:11">
      <c r="A417">
        <f t="shared" ca="1" si="38"/>
        <v>2026</v>
      </c>
      <c r="B417" s="139">
        <f t="shared" ca="1" si="39"/>
        <v>46072</v>
      </c>
      <c r="C417" t="str">
        <f ca="1">IFERROR(IF(VLOOKUP($B417,[1]Übersichtsblatt!$F$64:$I$68,2,FALSE)=0,"",VLOOKUP($B417,[1]Übersichtsblatt!$F$64:$I$68,2,FALSE)),"")</f>
        <v/>
      </c>
      <c r="D417">
        <f t="shared" ca="1" si="36"/>
        <v>0</v>
      </c>
      <c r="E417">
        <v>-12.5</v>
      </c>
      <c r="G417">
        <f t="shared" ca="1" si="40"/>
        <v>2026</v>
      </c>
      <c r="H417" s="139">
        <f t="shared" ca="1" si="41"/>
        <v>46072</v>
      </c>
      <c r="I417" t="str">
        <f ca="1">IFERROR(IF(VLOOKUP($H417,[1]Übersichtsblatt!$F$14:$I$24,2,FALSE)=0,"",VLOOKUP(H417,[1]Übersichtsblatt!$F$14:$I$24,2,FALSE)),"")</f>
        <v/>
      </c>
      <c r="J417">
        <f t="shared" ca="1" si="37"/>
        <v>0</v>
      </c>
      <c r="K417">
        <v>12.5</v>
      </c>
    </row>
    <row r="418" spans="1:11">
      <c r="A418">
        <f t="shared" ca="1" si="38"/>
        <v>2026</v>
      </c>
      <c r="B418" s="139">
        <f t="shared" ca="1" si="39"/>
        <v>46073</v>
      </c>
      <c r="C418" t="str">
        <f ca="1">IFERROR(IF(VLOOKUP($B418,[1]Übersichtsblatt!$F$64:$I$68,2,FALSE)=0,"",VLOOKUP($B418,[1]Übersichtsblatt!$F$64:$I$68,2,FALSE)),"")</f>
        <v/>
      </c>
      <c r="D418">
        <f t="shared" ca="1" si="36"/>
        <v>0</v>
      </c>
      <c r="E418">
        <v>-12.5</v>
      </c>
      <c r="G418">
        <f t="shared" ca="1" si="40"/>
        <v>2026</v>
      </c>
      <c r="H418" s="139">
        <f t="shared" ca="1" si="41"/>
        <v>46073</v>
      </c>
      <c r="I418" t="str">
        <f ca="1">IFERROR(IF(VLOOKUP($H418,[1]Übersichtsblatt!$F$14:$I$24,2,FALSE)=0,"",VLOOKUP(H418,[1]Übersichtsblatt!$F$14:$I$24,2,FALSE)),"")</f>
        <v/>
      </c>
      <c r="J418">
        <f t="shared" ca="1" si="37"/>
        <v>0</v>
      </c>
      <c r="K418">
        <v>12.5</v>
      </c>
    </row>
    <row r="419" spans="1:11">
      <c r="A419">
        <f t="shared" ca="1" si="38"/>
        <v>2026</v>
      </c>
      <c r="B419" s="139">
        <f t="shared" ca="1" si="39"/>
        <v>46074</v>
      </c>
      <c r="C419" t="str">
        <f ca="1">IFERROR(IF(VLOOKUP($B419,[1]Übersichtsblatt!$F$64:$I$68,2,FALSE)=0,"",VLOOKUP($B419,[1]Übersichtsblatt!$F$64:$I$68,2,FALSE)),"")</f>
        <v/>
      </c>
      <c r="D419">
        <f t="shared" ca="1" si="36"/>
        <v>0</v>
      </c>
      <c r="E419">
        <v>-12.5</v>
      </c>
      <c r="G419">
        <f t="shared" ca="1" si="40"/>
        <v>2026</v>
      </c>
      <c r="H419" s="139">
        <f t="shared" ca="1" si="41"/>
        <v>46074</v>
      </c>
      <c r="I419" t="str">
        <f ca="1">IFERROR(IF(VLOOKUP($H419,[1]Übersichtsblatt!$F$14:$I$24,2,FALSE)=0,"",VLOOKUP(H419,[1]Übersichtsblatt!$F$14:$I$24,2,FALSE)),"")</f>
        <v/>
      </c>
      <c r="J419">
        <f t="shared" ca="1" si="37"/>
        <v>0</v>
      </c>
      <c r="K419">
        <v>12.5</v>
      </c>
    </row>
    <row r="420" spans="1:11">
      <c r="A420">
        <f t="shared" ca="1" si="38"/>
        <v>2026</v>
      </c>
      <c r="B420" s="139">
        <f t="shared" ca="1" si="39"/>
        <v>46075</v>
      </c>
      <c r="C420" t="str">
        <f ca="1">IFERROR(IF(VLOOKUP($B420,[1]Übersichtsblatt!$F$64:$I$68,2,FALSE)=0,"",VLOOKUP($B420,[1]Übersichtsblatt!$F$64:$I$68,2,FALSE)),"")</f>
        <v/>
      </c>
      <c r="D420">
        <f t="shared" ca="1" si="36"/>
        <v>0</v>
      </c>
      <c r="E420">
        <v>-12.5</v>
      </c>
      <c r="G420">
        <f t="shared" ca="1" si="40"/>
        <v>2026</v>
      </c>
      <c r="H420" s="139">
        <f t="shared" ca="1" si="41"/>
        <v>46075</v>
      </c>
      <c r="I420" t="str">
        <f ca="1">IFERROR(IF(VLOOKUP($H420,[1]Übersichtsblatt!$F$14:$I$24,2,FALSE)=0,"",VLOOKUP(H420,[1]Übersichtsblatt!$F$14:$I$24,2,FALSE)),"")</f>
        <v/>
      </c>
      <c r="J420">
        <f t="shared" ca="1" si="37"/>
        <v>0</v>
      </c>
      <c r="K420">
        <v>12.5</v>
      </c>
    </row>
    <row r="421" spans="1:11">
      <c r="A421">
        <f t="shared" ca="1" si="38"/>
        <v>2026</v>
      </c>
      <c r="B421" s="139">
        <f t="shared" ca="1" si="39"/>
        <v>46076</v>
      </c>
      <c r="C421" t="str">
        <f ca="1">IFERROR(IF(VLOOKUP($B421,[1]Übersichtsblatt!$F$64:$I$68,2,FALSE)=0,"",VLOOKUP($B421,[1]Übersichtsblatt!$F$64:$I$68,2,FALSE)),"")</f>
        <v/>
      </c>
      <c r="D421">
        <f t="shared" ca="1" si="36"/>
        <v>0</v>
      </c>
      <c r="E421">
        <v>-12.5</v>
      </c>
      <c r="G421">
        <f t="shared" ca="1" si="40"/>
        <v>2026</v>
      </c>
      <c r="H421" s="139">
        <f t="shared" ca="1" si="41"/>
        <v>46076</v>
      </c>
      <c r="I421" t="str">
        <f ca="1">IFERROR(IF(VLOOKUP($H421,[1]Übersichtsblatt!$F$14:$I$24,2,FALSE)=0,"",VLOOKUP(H421,[1]Übersichtsblatt!$F$14:$I$24,2,FALSE)),"")</f>
        <v/>
      </c>
      <c r="J421">
        <f t="shared" ca="1" si="37"/>
        <v>0</v>
      </c>
      <c r="K421">
        <v>12.5</v>
      </c>
    </row>
    <row r="422" spans="1:11">
      <c r="A422">
        <f t="shared" ca="1" si="38"/>
        <v>2026</v>
      </c>
      <c r="B422" s="139">
        <f t="shared" ca="1" si="39"/>
        <v>46077</v>
      </c>
      <c r="C422" t="str">
        <f ca="1">IFERROR(IF(VLOOKUP($B422,[1]Übersichtsblatt!$F$64:$I$68,2,FALSE)=0,"",VLOOKUP($B422,[1]Übersichtsblatt!$F$64:$I$68,2,FALSE)),"")</f>
        <v/>
      </c>
      <c r="D422">
        <f t="shared" ca="1" si="36"/>
        <v>0</v>
      </c>
      <c r="E422">
        <v>-12.5</v>
      </c>
      <c r="G422">
        <f t="shared" ca="1" si="40"/>
        <v>2026</v>
      </c>
      <c r="H422" s="139">
        <f t="shared" ca="1" si="41"/>
        <v>46077</v>
      </c>
      <c r="I422" t="str">
        <f ca="1">IFERROR(IF(VLOOKUP($H422,[1]Übersichtsblatt!$F$14:$I$24,2,FALSE)=0,"",VLOOKUP(H422,[1]Übersichtsblatt!$F$14:$I$24,2,FALSE)),"")</f>
        <v/>
      </c>
      <c r="J422">
        <f t="shared" ca="1" si="37"/>
        <v>0</v>
      </c>
      <c r="K422">
        <v>12.5</v>
      </c>
    </row>
    <row r="423" spans="1:11">
      <c r="A423">
        <f t="shared" ca="1" si="38"/>
        <v>2026</v>
      </c>
      <c r="B423" s="139">
        <f t="shared" ca="1" si="39"/>
        <v>46078</v>
      </c>
      <c r="C423" t="str">
        <f ca="1">IFERROR(IF(VLOOKUP($B423,[1]Übersichtsblatt!$F$64:$I$68,2,FALSE)=0,"",VLOOKUP($B423,[1]Übersichtsblatt!$F$64:$I$68,2,FALSE)),"")</f>
        <v/>
      </c>
      <c r="D423">
        <f t="shared" ca="1" si="36"/>
        <v>0</v>
      </c>
      <c r="E423">
        <v>-12.5</v>
      </c>
      <c r="G423">
        <f t="shared" ca="1" si="40"/>
        <v>2026</v>
      </c>
      <c r="H423" s="139">
        <f t="shared" ca="1" si="41"/>
        <v>46078</v>
      </c>
      <c r="I423" t="str">
        <f ca="1">IFERROR(IF(VLOOKUP($H423,[1]Übersichtsblatt!$F$14:$I$24,2,FALSE)=0,"",VLOOKUP(H423,[1]Übersichtsblatt!$F$14:$I$24,2,FALSE)),"")</f>
        <v/>
      </c>
      <c r="J423">
        <f t="shared" ca="1" si="37"/>
        <v>0</v>
      </c>
      <c r="K423">
        <v>12.5</v>
      </c>
    </row>
    <row r="424" spans="1:11">
      <c r="A424">
        <f t="shared" ca="1" si="38"/>
        <v>2026</v>
      </c>
      <c r="B424" s="139">
        <f t="shared" ca="1" si="39"/>
        <v>46079</v>
      </c>
      <c r="C424" t="str">
        <f ca="1">IFERROR(IF(VLOOKUP($B424,[1]Übersichtsblatt!$F$64:$I$68,2,FALSE)=0,"",VLOOKUP($B424,[1]Übersichtsblatt!$F$64:$I$68,2,FALSE)),"")</f>
        <v/>
      </c>
      <c r="D424">
        <f t="shared" ca="1" si="36"/>
        <v>0</v>
      </c>
      <c r="E424">
        <v>-12.5</v>
      </c>
      <c r="G424">
        <f t="shared" ca="1" si="40"/>
        <v>2026</v>
      </c>
      <c r="H424" s="139">
        <f t="shared" ca="1" si="41"/>
        <v>46079</v>
      </c>
      <c r="I424" t="str">
        <f ca="1">IFERROR(IF(VLOOKUP($H424,[1]Übersichtsblatt!$F$14:$I$24,2,FALSE)=0,"",VLOOKUP(H424,[1]Übersichtsblatt!$F$14:$I$24,2,FALSE)),"")</f>
        <v/>
      </c>
      <c r="J424">
        <f t="shared" ca="1" si="37"/>
        <v>0</v>
      </c>
      <c r="K424">
        <v>12.5</v>
      </c>
    </row>
    <row r="425" spans="1:11">
      <c r="A425">
        <f t="shared" ca="1" si="38"/>
        <v>2026</v>
      </c>
      <c r="B425" s="139">
        <f t="shared" ca="1" si="39"/>
        <v>46080</v>
      </c>
      <c r="C425" t="str">
        <f ca="1">IFERROR(IF(VLOOKUP($B425,[1]Übersichtsblatt!$F$64:$I$68,2,FALSE)=0,"",VLOOKUP($B425,[1]Übersichtsblatt!$F$64:$I$68,2,FALSE)),"")</f>
        <v/>
      </c>
      <c r="D425">
        <f t="shared" ca="1" si="36"/>
        <v>0</v>
      </c>
      <c r="E425">
        <v>-12.5</v>
      </c>
      <c r="G425">
        <f t="shared" ca="1" si="40"/>
        <v>2026</v>
      </c>
      <c r="H425" s="139">
        <f t="shared" ca="1" si="41"/>
        <v>46080</v>
      </c>
      <c r="I425" t="str">
        <f ca="1">IFERROR(IF(VLOOKUP($H425,[1]Übersichtsblatt!$F$14:$I$24,2,FALSE)=0,"",VLOOKUP(H425,[1]Übersichtsblatt!$F$14:$I$24,2,FALSE)),"")</f>
        <v/>
      </c>
      <c r="J425">
        <f t="shared" ca="1" si="37"/>
        <v>0</v>
      </c>
      <c r="K425">
        <v>12.5</v>
      </c>
    </row>
    <row r="426" spans="1:11">
      <c r="A426">
        <f t="shared" ca="1" si="38"/>
        <v>2026</v>
      </c>
      <c r="B426" s="139">
        <f t="shared" ca="1" si="39"/>
        <v>46081</v>
      </c>
      <c r="C426" t="str">
        <f ca="1">IFERROR(IF(VLOOKUP($B426,[1]Übersichtsblatt!$F$64:$I$68,2,FALSE)=0,"",VLOOKUP($B426,[1]Übersichtsblatt!$F$64:$I$68,2,FALSE)),"")</f>
        <v/>
      </c>
      <c r="D426">
        <f t="shared" ca="1" si="36"/>
        <v>0</v>
      </c>
      <c r="E426">
        <v>-12.5</v>
      </c>
      <c r="G426">
        <f t="shared" ca="1" si="40"/>
        <v>2026</v>
      </c>
      <c r="H426" s="139">
        <f t="shared" ca="1" si="41"/>
        <v>46081</v>
      </c>
      <c r="I426" t="str">
        <f ca="1">IFERROR(IF(VLOOKUP($H426,[1]Übersichtsblatt!$F$14:$I$24,2,FALSE)=0,"",VLOOKUP(H426,[1]Übersichtsblatt!$F$14:$I$24,2,FALSE)),"")</f>
        <v/>
      </c>
      <c r="J426">
        <f t="shared" ca="1" si="37"/>
        <v>0</v>
      </c>
      <c r="K426">
        <v>12.5</v>
      </c>
    </row>
    <row r="427" spans="1:11">
      <c r="A427">
        <f t="shared" ca="1" si="38"/>
        <v>2026</v>
      </c>
      <c r="B427" s="139">
        <f t="shared" ca="1" si="39"/>
        <v>46082</v>
      </c>
      <c r="C427" t="str">
        <f ca="1">IFERROR(IF(VLOOKUP($B427,[1]Übersichtsblatt!$F$64:$I$68,2,FALSE)=0,"",VLOOKUP($B427,[1]Übersichtsblatt!$F$64:$I$68,2,FALSE)),"")</f>
        <v/>
      </c>
      <c r="D427">
        <f t="shared" ca="1" si="36"/>
        <v>0</v>
      </c>
      <c r="E427">
        <v>-12.5</v>
      </c>
      <c r="G427">
        <f t="shared" ca="1" si="40"/>
        <v>2026</v>
      </c>
      <c r="H427" s="139">
        <f t="shared" ca="1" si="41"/>
        <v>46082</v>
      </c>
      <c r="I427" t="str">
        <f ca="1">IFERROR(IF(VLOOKUP($H427,[1]Übersichtsblatt!$F$14:$I$24,2,FALSE)=0,"",VLOOKUP(H427,[1]Übersichtsblatt!$F$14:$I$24,2,FALSE)),"")</f>
        <v/>
      </c>
      <c r="J427">
        <f t="shared" ca="1" si="37"/>
        <v>0</v>
      </c>
      <c r="K427">
        <v>13.5</v>
      </c>
    </row>
    <row r="428" spans="1:11">
      <c r="A428">
        <f t="shared" ca="1" si="38"/>
        <v>2026</v>
      </c>
      <c r="B428" s="139">
        <f ca="1">DATE(A427,3,1)</f>
        <v>46082</v>
      </c>
      <c r="C428" t="str">
        <f ca="1">IFERROR(IF(VLOOKUP($B428,[1]Übersichtsblatt!$F$64:$I$68,2,FALSE)=0,"",VLOOKUP($B428,[1]Übersichtsblatt!$F$64:$I$68,2,FALSE)),"")</f>
        <v/>
      </c>
      <c r="D428">
        <f t="shared" ca="1" si="36"/>
        <v>0</v>
      </c>
      <c r="E428">
        <v>-6.5</v>
      </c>
      <c r="G428">
        <f t="shared" ca="1" si="40"/>
        <v>2026</v>
      </c>
      <c r="H428" s="139">
        <f ca="1">DATE(G427,3,1)</f>
        <v>46082</v>
      </c>
      <c r="I428" t="str">
        <f ca="1">IFERROR(IF(VLOOKUP($H428,[1]Übersichtsblatt!$F$14:$I$24,2,FALSE)=0,"",VLOOKUP(H428,[1]Übersichtsblatt!$F$14:$I$24,2,FALSE)),"")</f>
        <v/>
      </c>
      <c r="J428">
        <f t="shared" ca="1" si="37"/>
        <v>0</v>
      </c>
      <c r="K428">
        <v>6.5</v>
      </c>
    </row>
    <row r="429" spans="1:11">
      <c r="A429">
        <f t="shared" ca="1" si="38"/>
        <v>2026</v>
      </c>
      <c r="B429" s="139">
        <f t="shared" ca="1" si="39"/>
        <v>46083</v>
      </c>
      <c r="C429" t="str">
        <f ca="1">IFERROR(IF(VLOOKUP($B429,[1]Übersichtsblatt!$F$64:$I$68,2,FALSE)=0,"",VLOOKUP($B429,[1]Übersichtsblatt!$F$64:$I$68,2,FALSE)),"")</f>
        <v/>
      </c>
      <c r="D429">
        <f t="shared" ca="1" si="36"/>
        <v>0</v>
      </c>
      <c r="E429">
        <v>-6.5</v>
      </c>
      <c r="G429">
        <f t="shared" ca="1" si="40"/>
        <v>2026</v>
      </c>
      <c r="H429" s="139">
        <f t="shared" ca="1" si="41"/>
        <v>46083</v>
      </c>
      <c r="I429" t="str">
        <f ca="1">IFERROR(IF(VLOOKUP($H429,[1]Übersichtsblatt!$F$14:$I$24,2,FALSE)=0,"",VLOOKUP(H429,[1]Übersichtsblatt!$F$14:$I$24,2,FALSE)),"")</f>
        <v/>
      </c>
      <c r="J429">
        <f t="shared" ca="1" si="37"/>
        <v>0</v>
      </c>
      <c r="K429">
        <v>6.5</v>
      </c>
    </row>
    <row r="430" spans="1:11">
      <c r="A430">
        <f t="shared" ca="1" si="38"/>
        <v>2026</v>
      </c>
      <c r="B430" s="139">
        <f t="shared" ca="1" si="39"/>
        <v>46084</v>
      </c>
      <c r="C430" t="str">
        <f ca="1">IFERROR(IF(VLOOKUP($B430,[1]Übersichtsblatt!$F$64:$I$68,2,FALSE)=0,"",VLOOKUP($B430,[1]Übersichtsblatt!$F$64:$I$68,2,FALSE)),"")</f>
        <v/>
      </c>
      <c r="D430">
        <f t="shared" ca="1" si="36"/>
        <v>0</v>
      </c>
      <c r="E430">
        <v>-6.5</v>
      </c>
      <c r="G430">
        <f t="shared" ca="1" si="40"/>
        <v>2026</v>
      </c>
      <c r="H430" s="139">
        <f t="shared" ca="1" si="41"/>
        <v>46084</v>
      </c>
      <c r="I430" t="str">
        <f ca="1">IFERROR(IF(VLOOKUP($H430,[1]Übersichtsblatt!$F$14:$I$24,2,FALSE)=0,"",VLOOKUP(H430,[1]Übersichtsblatt!$F$14:$I$24,2,FALSE)),"")</f>
        <v/>
      </c>
      <c r="J430">
        <f t="shared" ca="1" si="37"/>
        <v>0</v>
      </c>
      <c r="K430">
        <v>6.5</v>
      </c>
    </row>
    <row r="431" spans="1:11">
      <c r="A431">
        <f t="shared" ca="1" si="38"/>
        <v>2026</v>
      </c>
      <c r="B431" s="139">
        <f t="shared" ca="1" si="39"/>
        <v>46085</v>
      </c>
      <c r="C431" t="str">
        <f ca="1">IFERROR(IF(VLOOKUP($B431,[1]Übersichtsblatt!$F$64:$I$68,2,FALSE)=0,"",VLOOKUP($B431,[1]Übersichtsblatt!$F$64:$I$68,2,FALSE)),"")</f>
        <v/>
      </c>
      <c r="D431">
        <f t="shared" ca="1" si="36"/>
        <v>0</v>
      </c>
      <c r="E431">
        <v>-6.5</v>
      </c>
      <c r="G431">
        <f t="shared" ca="1" si="40"/>
        <v>2026</v>
      </c>
      <c r="H431" s="139">
        <f t="shared" ca="1" si="41"/>
        <v>46085</v>
      </c>
      <c r="I431" t="str">
        <f ca="1">IFERROR(IF(VLOOKUP($H431,[1]Übersichtsblatt!$F$14:$I$24,2,FALSE)=0,"",VLOOKUP(H431,[1]Übersichtsblatt!$F$14:$I$24,2,FALSE)),"")</f>
        <v/>
      </c>
      <c r="J431">
        <f t="shared" ca="1" si="37"/>
        <v>0</v>
      </c>
      <c r="K431">
        <v>6.5</v>
      </c>
    </row>
    <row r="432" spans="1:11">
      <c r="A432">
        <f t="shared" ca="1" si="38"/>
        <v>2026</v>
      </c>
      <c r="B432" s="139">
        <f t="shared" ca="1" si="39"/>
        <v>46086</v>
      </c>
      <c r="C432" t="str">
        <f ca="1">IFERROR(IF(VLOOKUP($B432,[1]Übersichtsblatt!$F$64:$I$68,2,FALSE)=0,"",VLOOKUP($B432,[1]Übersichtsblatt!$F$64:$I$68,2,FALSE)),"")</f>
        <v/>
      </c>
      <c r="D432">
        <f t="shared" ca="1" si="36"/>
        <v>0</v>
      </c>
      <c r="E432">
        <v>-6.5</v>
      </c>
      <c r="G432">
        <f t="shared" ca="1" si="40"/>
        <v>2026</v>
      </c>
      <c r="H432" s="139">
        <f t="shared" ca="1" si="41"/>
        <v>46086</v>
      </c>
      <c r="I432" t="str">
        <f ca="1">IFERROR(IF(VLOOKUP($H432,[1]Übersichtsblatt!$F$14:$I$24,2,FALSE)=0,"",VLOOKUP(H432,[1]Übersichtsblatt!$F$14:$I$24,2,FALSE)),"")</f>
        <v/>
      </c>
      <c r="J432">
        <f t="shared" ca="1" si="37"/>
        <v>0</v>
      </c>
      <c r="K432">
        <v>6.5</v>
      </c>
    </row>
    <row r="433" spans="1:11">
      <c r="A433">
        <f t="shared" ca="1" si="38"/>
        <v>2026</v>
      </c>
      <c r="B433" s="139">
        <f t="shared" ca="1" si="39"/>
        <v>46087</v>
      </c>
      <c r="C433" t="str">
        <f ca="1">IFERROR(IF(VLOOKUP($B433,[1]Übersichtsblatt!$F$64:$I$68,2,FALSE)=0,"",VLOOKUP($B433,[1]Übersichtsblatt!$F$64:$I$68,2,FALSE)),"")</f>
        <v/>
      </c>
      <c r="D433">
        <f t="shared" ca="1" si="36"/>
        <v>0</v>
      </c>
      <c r="E433">
        <v>-6.5</v>
      </c>
      <c r="G433">
        <f t="shared" ca="1" si="40"/>
        <v>2026</v>
      </c>
      <c r="H433" s="139">
        <f t="shared" ca="1" si="41"/>
        <v>46087</v>
      </c>
      <c r="I433" t="str">
        <f ca="1">IFERROR(IF(VLOOKUP($H433,[1]Übersichtsblatt!$F$14:$I$24,2,FALSE)=0,"",VLOOKUP(H433,[1]Übersichtsblatt!$F$14:$I$24,2,FALSE)),"")</f>
        <v/>
      </c>
      <c r="J433">
        <f t="shared" ca="1" si="37"/>
        <v>0</v>
      </c>
      <c r="K433">
        <v>6.5</v>
      </c>
    </row>
    <row r="434" spans="1:11">
      <c r="A434">
        <f t="shared" ca="1" si="38"/>
        <v>2026</v>
      </c>
      <c r="B434" s="139">
        <f t="shared" ca="1" si="39"/>
        <v>46088</v>
      </c>
      <c r="C434" t="str">
        <f ca="1">IFERROR(IF(VLOOKUP($B434,[1]Übersichtsblatt!$F$64:$I$68,2,FALSE)=0,"",VLOOKUP($B434,[1]Übersichtsblatt!$F$64:$I$68,2,FALSE)),"")</f>
        <v/>
      </c>
      <c r="D434">
        <f t="shared" ca="1" si="36"/>
        <v>0</v>
      </c>
      <c r="E434">
        <v>-6.5</v>
      </c>
      <c r="G434">
        <f t="shared" ca="1" si="40"/>
        <v>2026</v>
      </c>
      <c r="H434" s="139">
        <f t="shared" ca="1" si="41"/>
        <v>46088</v>
      </c>
      <c r="I434" t="str">
        <f ca="1">IFERROR(IF(VLOOKUP($H434,[1]Übersichtsblatt!$F$14:$I$24,2,FALSE)=0,"",VLOOKUP(H434,[1]Übersichtsblatt!$F$14:$I$24,2,FALSE)),"")</f>
        <v/>
      </c>
      <c r="J434">
        <f t="shared" ca="1" si="37"/>
        <v>0</v>
      </c>
      <c r="K434">
        <v>6.5</v>
      </c>
    </row>
    <row r="435" spans="1:11">
      <c r="A435">
        <f t="shared" ca="1" si="38"/>
        <v>2026</v>
      </c>
      <c r="B435" s="139">
        <f t="shared" ca="1" si="39"/>
        <v>46089</v>
      </c>
      <c r="C435" t="str">
        <f ca="1">IFERROR(IF(VLOOKUP($B435,[1]Übersichtsblatt!$F$64:$I$68,2,FALSE)=0,"",VLOOKUP($B435,[1]Übersichtsblatt!$F$64:$I$68,2,FALSE)),"")</f>
        <v/>
      </c>
      <c r="D435">
        <f t="shared" ca="1" si="36"/>
        <v>0</v>
      </c>
      <c r="E435">
        <v>-6.5</v>
      </c>
      <c r="G435">
        <f t="shared" ca="1" si="40"/>
        <v>2026</v>
      </c>
      <c r="H435" s="139">
        <f t="shared" ca="1" si="41"/>
        <v>46089</v>
      </c>
      <c r="I435" t="str">
        <f ca="1">IFERROR(IF(VLOOKUP($H435,[1]Übersichtsblatt!$F$14:$I$24,2,FALSE)=0,"",VLOOKUP(H435,[1]Übersichtsblatt!$F$14:$I$24,2,FALSE)),"")</f>
        <v/>
      </c>
      <c r="J435">
        <f t="shared" ca="1" si="37"/>
        <v>0</v>
      </c>
      <c r="K435">
        <v>6.5</v>
      </c>
    </row>
    <row r="436" spans="1:11">
      <c r="A436">
        <f t="shared" ca="1" si="38"/>
        <v>2026</v>
      </c>
      <c r="B436" s="139">
        <f t="shared" ca="1" si="39"/>
        <v>46090</v>
      </c>
      <c r="C436" t="str">
        <f ca="1">IFERROR(IF(VLOOKUP($B436,[1]Übersichtsblatt!$F$64:$I$68,2,FALSE)=0,"",VLOOKUP($B436,[1]Übersichtsblatt!$F$64:$I$68,2,FALSE)),"")</f>
        <v/>
      </c>
      <c r="D436">
        <f t="shared" ca="1" si="36"/>
        <v>0</v>
      </c>
      <c r="E436">
        <v>-6.5</v>
      </c>
      <c r="G436">
        <f t="shared" ca="1" si="40"/>
        <v>2026</v>
      </c>
      <c r="H436" s="139">
        <f t="shared" ca="1" si="41"/>
        <v>46090</v>
      </c>
      <c r="I436" t="str">
        <f ca="1">IFERROR(IF(VLOOKUP($H436,[1]Übersichtsblatt!$F$14:$I$24,2,FALSE)=0,"",VLOOKUP(H436,[1]Übersichtsblatt!$F$14:$I$24,2,FALSE)),"")</f>
        <v/>
      </c>
      <c r="J436">
        <f t="shared" ca="1" si="37"/>
        <v>0</v>
      </c>
      <c r="K436">
        <v>6.5</v>
      </c>
    </row>
    <row r="437" spans="1:11">
      <c r="A437">
        <f t="shared" ca="1" si="38"/>
        <v>2026</v>
      </c>
      <c r="B437" s="139">
        <f t="shared" ca="1" si="39"/>
        <v>46091</v>
      </c>
      <c r="C437" t="str">
        <f ca="1">IFERROR(IF(VLOOKUP($B437,[1]Übersichtsblatt!$F$64:$I$68,2,FALSE)=0,"",VLOOKUP($B437,[1]Übersichtsblatt!$F$64:$I$68,2,FALSE)),"")</f>
        <v/>
      </c>
      <c r="D437">
        <f t="shared" ca="1" si="36"/>
        <v>0</v>
      </c>
      <c r="E437">
        <v>-6.5</v>
      </c>
      <c r="G437">
        <f t="shared" ca="1" si="40"/>
        <v>2026</v>
      </c>
      <c r="H437" s="139">
        <f t="shared" ca="1" si="41"/>
        <v>46091</v>
      </c>
      <c r="I437" t="str">
        <f ca="1">IFERROR(IF(VLOOKUP($H437,[1]Übersichtsblatt!$F$14:$I$24,2,FALSE)=0,"",VLOOKUP(H437,[1]Übersichtsblatt!$F$14:$I$24,2,FALSE)),"")</f>
        <v/>
      </c>
      <c r="J437">
        <f t="shared" ca="1" si="37"/>
        <v>0</v>
      </c>
      <c r="K437">
        <v>6.5</v>
      </c>
    </row>
    <row r="438" spans="1:11">
      <c r="A438">
        <f t="shared" ca="1" si="38"/>
        <v>2026</v>
      </c>
      <c r="B438" s="139">
        <f t="shared" ca="1" si="39"/>
        <v>46092</v>
      </c>
      <c r="C438" t="str">
        <f ca="1">IFERROR(IF(VLOOKUP($B438,[1]Übersichtsblatt!$F$64:$I$68,2,FALSE)=0,"",VLOOKUP($B438,[1]Übersichtsblatt!$F$64:$I$68,2,FALSE)),"")</f>
        <v/>
      </c>
      <c r="D438">
        <f t="shared" ca="1" si="36"/>
        <v>0</v>
      </c>
      <c r="E438">
        <v>-6.5</v>
      </c>
      <c r="G438">
        <f t="shared" ca="1" si="40"/>
        <v>2026</v>
      </c>
      <c r="H438" s="139">
        <f t="shared" ca="1" si="41"/>
        <v>46092</v>
      </c>
      <c r="I438" t="str">
        <f ca="1">IFERROR(IF(VLOOKUP($H438,[1]Übersichtsblatt!$F$14:$I$24,2,FALSE)=0,"",VLOOKUP(H438,[1]Übersichtsblatt!$F$14:$I$24,2,FALSE)),"")</f>
        <v/>
      </c>
      <c r="J438">
        <f t="shared" ca="1" si="37"/>
        <v>0</v>
      </c>
      <c r="K438">
        <v>6.5</v>
      </c>
    </row>
    <row r="439" spans="1:11">
      <c r="A439">
        <f t="shared" ca="1" si="38"/>
        <v>2026</v>
      </c>
      <c r="B439" s="139">
        <f t="shared" ca="1" si="39"/>
        <v>46093</v>
      </c>
      <c r="C439" t="str">
        <f ca="1">IFERROR(IF(VLOOKUP($B439,[1]Übersichtsblatt!$F$64:$I$68,2,FALSE)=0,"",VLOOKUP($B439,[1]Übersichtsblatt!$F$64:$I$68,2,FALSE)),"")</f>
        <v/>
      </c>
      <c r="D439">
        <f t="shared" ca="1" si="36"/>
        <v>0</v>
      </c>
      <c r="E439">
        <v>-6.5</v>
      </c>
      <c r="G439">
        <f t="shared" ca="1" si="40"/>
        <v>2026</v>
      </c>
      <c r="H439" s="139">
        <f t="shared" ca="1" si="41"/>
        <v>46093</v>
      </c>
      <c r="I439" t="str">
        <f ca="1">IFERROR(IF(VLOOKUP($H439,[1]Übersichtsblatt!$F$14:$I$24,2,FALSE)=0,"",VLOOKUP(H439,[1]Übersichtsblatt!$F$14:$I$24,2,FALSE)),"")</f>
        <v/>
      </c>
      <c r="J439">
        <f t="shared" ca="1" si="37"/>
        <v>0</v>
      </c>
      <c r="K439">
        <v>6.5</v>
      </c>
    </row>
    <row r="440" spans="1:11">
      <c r="A440">
        <f t="shared" ca="1" si="38"/>
        <v>2026</v>
      </c>
      <c r="B440" s="139">
        <f t="shared" ca="1" si="39"/>
        <v>46094</v>
      </c>
      <c r="C440" t="str">
        <f ca="1">IFERROR(IF(VLOOKUP($B440,[1]Übersichtsblatt!$F$64:$I$68,2,FALSE)=0,"",VLOOKUP($B440,[1]Übersichtsblatt!$F$64:$I$68,2,FALSE)),"")</f>
        <v/>
      </c>
      <c r="D440">
        <f t="shared" ca="1" si="36"/>
        <v>0</v>
      </c>
      <c r="E440">
        <v>-6.5</v>
      </c>
      <c r="G440">
        <f t="shared" ca="1" si="40"/>
        <v>2026</v>
      </c>
      <c r="H440" s="139">
        <f t="shared" ca="1" si="41"/>
        <v>46094</v>
      </c>
      <c r="I440" t="str">
        <f ca="1">IFERROR(IF(VLOOKUP($H440,[1]Übersichtsblatt!$F$14:$I$24,2,FALSE)=0,"",VLOOKUP(H440,[1]Übersichtsblatt!$F$14:$I$24,2,FALSE)),"")</f>
        <v/>
      </c>
      <c r="J440">
        <f t="shared" ca="1" si="37"/>
        <v>0</v>
      </c>
      <c r="K440">
        <v>6.5</v>
      </c>
    </row>
    <row r="441" spans="1:11">
      <c r="A441">
        <f t="shared" ca="1" si="38"/>
        <v>2026</v>
      </c>
      <c r="B441" s="139">
        <f t="shared" ca="1" si="39"/>
        <v>46095</v>
      </c>
      <c r="C441" t="str">
        <f ca="1">IFERROR(IF(VLOOKUP($B441,[1]Übersichtsblatt!$F$64:$I$68,2,FALSE)=0,"",VLOOKUP($B441,[1]Übersichtsblatt!$F$64:$I$68,2,FALSE)),"")</f>
        <v/>
      </c>
      <c r="D441">
        <f t="shared" ca="1" si="36"/>
        <v>0</v>
      </c>
      <c r="E441">
        <v>-6.5</v>
      </c>
      <c r="G441">
        <f t="shared" ca="1" si="40"/>
        <v>2026</v>
      </c>
      <c r="H441" s="139">
        <f t="shared" ca="1" si="41"/>
        <v>46095</v>
      </c>
      <c r="I441" t="str">
        <f ca="1">IFERROR(IF(VLOOKUP($H441,[1]Übersichtsblatt!$F$14:$I$24,2,FALSE)=0,"",VLOOKUP(H441,[1]Übersichtsblatt!$F$14:$I$24,2,FALSE)),"")</f>
        <v/>
      </c>
      <c r="J441">
        <f t="shared" ca="1" si="37"/>
        <v>0</v>
      </c>
      <c r="K441">
        <v>6.5</v>
      </c>
    </row>
    <row r="442" spans="1:11">
      <c r="A442">
        <f t="shared" ca="1" si="38"/>
        <v>2026</v>
      </c>
      <c r="B442" s="139">
        <f t="shared" ca="1" si="39"/>
        <v>46096</v>
      </c>
      <c r="C442" t="str">
        <f ca="1">IFERROR(IF(VLOOKUP($B442,[1]Übersichtsblatt!$F$64:$I$68,2,FALSE)=0,"",VLOOKUP($B442,[1]Übersichtsblatt!$F$64:$I$68,2,FALSE)),"")</f>
        <v/>
      </c>
      <c r="D442">
        <f t="shared" ca="1" si="36"/>
        <v>0</v>
      </c>
      <c r="E442">
        <v>-6.5</v>
      </c>
      <c r="G442">
        <f t="shared" ca="1" si="40"/>
        <v>2026</v>
      </c>
      <c r="H442" s="139">
        <f t="shared" ca="1" si="41"/>
        <v>46096</v>
      </c>
      <c r="I442" t="str">
        <f ca="1">IFERROR(IF(VLOOKUP($H442,[1]Übersichtsblatt!$F$14:$I$24,2,FALSE)=0,"",VLOOKUP(H442,[1]Übersichtsblatt!$F$14:$I$24,2,FALSE)),"")</f>
        <v/>
      </c>
      <c r="J442">
        <f t="shared" ca="1" si="37"/>
        <v>0</v>
      </c>
      <c r="K442">
        <v>6.5</v>
      </c>
    </row>
    <row r="443" spans="1:11">
      <c r="A443">
        <f t="shared" ca="1" si="38"/>
        <v>2026</v>
      </c>
      <c r="B443" s="139">
        <f t="shared" ca="1" si="39"/>
        <v>46097</v>
      </c>
      <c r="C443" t="str">
        <f ca="1">IFERROR(IF(VLOOKUP($B443,[1]Übersichtsblatt!$F$64:$I$68,2,FALSE)=0,"",VLOOKUP($B443,[1]Übersichtsblatt!$F$64:$I$68,2,FALSE)),"")</f>
        <v/>
      </c>
      <c r="D443">
        <f t="shared" ca="1" si="36"/>
        <v>0</v>
      </c>
      <c r="E443">
        <v>-6.5</v>
      </c>
      <c r="G443">
        <f t="shared" ca="1" si="40"/>
        <v>2026</v>
      </c>
      <c r="H443" s="139">
        <f t="shared" ca="1" si="41"/>
        <v>46097</v>
      </c>
      <c r="I443" t="str">
        <f ca="1">IFERROR(IF(VLOOKUP($H443,[1]Übersichtsblatt!$F$14:$I$24,2,FALSE)=0,"",VLOOKUP(H443,[1]Übersichtsblatt!$F$14:$I$24,2,FALSE)),"")</f>
        <v/>
      </c>
      <c r="J443">
        <f t="shared" ca="1" si="37"/>
        <v>0</v>
      </c>
      <c r="K443">
        <v>6.5</v>
      </c>
    </row>
    <row r="444" spans="1:11">
      <c r="A444">
        <f t="shared" ca="1" si="38"/>
        <v>2026</v>
      </c>
      <c r="B444" s="139">
        <f t="shared" ca="1" si="39"/>
        <v>46098</v>
      </c>
      <c r="C444" t="str">
        <f ca="1">IFERROR(IF(VLOOKUP($B444,[1]Übersichtsblatt!$F$64:$I$68,2,FALSE)=0,"",VLOOKUP($B444,[1]Übersichtsblatt!$F$64:$I$68,2,FALSE)),"")</f>
        <v/>
      </c>
      <c r="D444">
        <f t="shared" ca="1" si="36"/>
        <v>0</v>
      </c>
      <c r="E444">
        <v>-6.5</v>
      </c>
      <c r="G444">
        <f t="shared" ca="1" si="40"/>
        <v>2026</v>
      </c>
      <c r="H444" s="139">
        <f t="shared" ca="1" si="41"/>
        <v>46098</v>
      </c>
      <c r="I444" t="str">
        <f ca="1">IFERROR(IF(VLOOKUP($H444,[1]Übersichtsblatt!$F$14:$I$24,2,FALSE)=0,"",VLOOKUP(H444,[1]Übersichtsblatt!$F$14:$I$24,2,FALSE)),"")</f>
        <v/>
      </c>
      <c r="J444">
        <f t="shared" ca="1" si="37"/>
        <v>0</v>
      </c>
      <c r="K444">
        <v>6.5</v>
      </c>
    </row>
    <row r="445" spans="1:11">
      <c r="A445">
        <f t="shared" ca="1" si="38"/>
        <v>2026</v>
      </c>
      <c r="B445" s="139">
        <f t="shared" ca="1" si="39"/>
        <v>46099</v>
      </c>
      <c r="C445" t="str">
        <f ca="1">IFERROR(IF(VLOOKUP($B445,[1]Übersichtsblatt!$F$64:$I$68,2,FALSE)=0,"",VLOOKUP($B445,[1]Übersichtsblatt!$F$64:$I$68,2,FALSE)),"")</f>
        <v/>
      </c>
      <c r="D445">
        <f t="shared" ca="1" si="36"/>
        <v>0</v>
      </c>
      <c r="E445">
        <v>-6.5</v>
      </c>
      <c r="G445">
        <f t="shared" ca="1" si="40"/>
        <v>2026</v>
      </c>
      <c r="H445" s="139">
        <f t="shared" ca="1" si="41"/>
        <v>46099</v>
      </c>
      <c r="I445" t="str">
        <f ca="1">IFERROR(IF(VLOOKUP($H445,[1]Übersichtsblatt!$F$14:$I$24,2,FALSE)=0,"",VLOOKUP(H445,[1]Übersichtsblatt!$F$14:$I$24,2,FALSE)),"")</f>
        <v/>
      </c>
      <c r="J445">
        <f t="shared" ca="1" si="37"/>
        <v>0</v>
      </c>
      <c r="K445">
        <v>6.5</v>
      </c>
    </row>
    <row r="446" spans="1:11">
      <c r="A446">
        <f t="shared" ca="1" si="38"/>
        <v>2026</v>
      </c>
      <c r="B446" s="139">
        <f t="shared" ca="1" si="39"/>
        <v>46100</v>
      </c>
      <c r="C446" t="str">
        <f ca="1">IFERROR(IF(VLOOKUP($B446,[1]Übersichtsblatt!$F$64:$I$68,2,FALSE)=0,"",VLOOKUP($B446,[1]Übersichtsblatt!$F$64:$I$68,2,FALSE)),"")</f>
        <v/>
      </c>
      <c r="D446">
        <f t="shared" ca="1" si="36"/>
        <v>0</v>
      </c>
      <c r="E446">
        <v>-6.5</v>
      </c>
      <c r="G446">
        <f t="shared" ca="1" si="40"/>
        <v>2026</v>
      </c>
      <c r="H446" s="139">
        <f t="shared" ca="1" si="41"/>
        <v>46100</v>
      </c>
      <c r="I446" t="str">
        <f ca="1">IFERROR(IF(VLOOKUP($H446,[1]Übersichtsblatt!$F$14:$I$24,2,FALSE)=0,"",VLOOKUP(H446,[1]Übersichtsblatt!$F$14:$I$24,2,FALSE)),"")</f>
        <v/>
      </c>
      <c r="J446">
        <f t="shared" ca="1" si="37"/>
        <v>0</v>
      </c>
      <c r="K446">
        <v>6.5</v>
      </c>
    </row>
    <row r="447" spans="1:11">
      <c r="A447">
        <f t="shared" ca="1" si="38"/>
        <v>2026</v>
      </c>
      <c r="B447" s="139">
        <f t="shared" ca="1" si="39"/>
        <v>46101</v>
      </c>
      <c r="C447" t="str">
        <f ca="1">IFERROR(IF(VLOOKUP($B447,[1]Übersichtsblatt!$F$64:$I$68,2,FALSE)=0,"",VLOOKUP($B447,[1]Übersichtsblatt!$F$64:$I$68,2,FALSE)),"")</f>
        <v/>
      </c>
      <c r="D447">
        <f t="shared" ca="1" si="36"/>
        <v>0</v>
      </c>
      <c r="E447">
        <v>-6.5</v>
      </c>
      <c r="G447">
        <f t="shared" ca="1" si="40"/>
        <v>2026</v>
      </c>
      <c r="H447" s="139">
        <f t="shared" ca="1" si="41"/>
        <v>46101</v>
      </c>
      <c r="I447" t="str">
        <f ca="1">IFERROR(IF(VLOOKUP($H447,[1]Übersichtsblatt!$F$14:$I$24,2,FALSE)=0,"",VLOOKUP(H447,[1]Übersichtsblatt!$F$14:$I$24,2,FALSE)),"")</f>
        <v/>
      </c>
      <c r="J447">
        <f t="shared" ca="1" si="37"/>
        <v>0</v>
      </c>
      <c r="K447">
        <v>6.5</v>
      </c>
    </row>
    <row r="448" spans="1:11">
      <c r="A448">
        <f t="shared" ca="1" si="38"/>
        <v>2026</v>
      </c>
      <c r="B448" s="139">
        <f t="shared" ca="1" si="39"/>
        <v>46102</v>
      </c>
      <c r="C448" t="str">
        <f ca="1">IFERROR(IF(VLOOKUP($B448,[1]Übersichtsblatt!$F$64:$I$68,2,FALSE)=0,"",VLOOKUP($B448,[1]Übersichtsblatt!$F$64:$I$68,2,FALSE)),"")</f>
        <v/>
      </c>
      <c r="D448">
        <f t="shared" ca="1" si="36"/>
        <v>0</v>
      </c>
      <c r="E448">
        <v>-6.5</v>
      </c>
      <c r="G448">
        <f t="shared" ca="1" si="40"/>
        <v>2026</v>
      </c>
      <c r="H448" s="139">
        <f t="shared" ca="1" si="41"/>
        <v>46102</v>
      </c>
      <c r="I448" t="str">
        <f ca="1">IFERROR(IF(VLOOKUP($H448,[1]Übersichtsblatt!$F$14:$I$24,2,FALSE)=0,"",VLOOKUP(H448,[1]Übersichtsblatt!$F$14:$I$24,2,FALSE)),"")</f>
        <v/>
      </c>
      <c r="J448">
        <f t="shared" ca="1" si="37"/>
        <v>0</v>
      </c>
      <c r="K448">
        <v>6.5</v>
      </c>
    </row>
    <row r="449" spans="1:11">
      <c r="A449">
        <f t="shared" ca="1" si="38"/>
        <v>2026</v>
      </c>
      <c r="B449" s="139">
        <f t="shared" ca="1" si="39"/>
        <v>46103</v>
      </c>
      <c r="C449" t="str">
        <f ca="1">IFERROR(IF(VLOOKUP($B449,[1]Übersichtsblatt!$F$64:$I$68,2,FALSE)=0,"",VLOOKUP($B449,[1]Übersichtsblatt!$F$64:$I$68,2,FALSE)),"")</f>
        <v/>
      </c>
      <c r="D449">
        <f t="shared" ca="1" si="36"/>
        <v>0</v>
      </c>
      <c r="E449">
        <v>-6.5</v>
      </c>
      <c r="G449">
        <f t="shared" ca="1" si="40"/>
        <v>2026</v>
      </c>
      <c r="H449" s="139">
        <f t="shared" ca="1" si="41"/>
        <v>46103</v>
      </c>
      <c r="I449" t="str">
        <f ca="1">IFERROR(IF(VLOOKUP($H449,[1]Übersichtsblatt!$F$14:$I$24,2,FALSE)=0,"",VLOOKUP(H449,[1]Übersichtsblatt!$F$14:$I$24,2,FALSE)),"")</f>
        <v/>
      </c>
      <c r="J449">
        <f t="shared" ca="1" si="37"/>
        <v>0</v>
      </c>
      <c r="K449">
        <v>6.5</v>
      </c>
    </row>
    <row r="450" spans="1:11">
      <c r="A450">
        <f t="shared" ca="1" si="38"/>
        <v>2026</v>
      </c>
      <c r="B450" s="139">
        <f t="shared" ca="1" si="39"/>
        <v>46104</v>
      </c>
      <c r="C450" t="str">
        <f ca="1">IFERROR(IF(VLOOKUP($B450,[1]Übersichtsblatt!$F$64:$I$68,2,FALSE)=0,"",VLOOKUP($B450,[1]Übersichtsblatt!$F$64:$I$68,2,FALSE)),"")</f>
        <v/>
      </c>
      <c r="D450">
        <f t="shared" ca="1" si="36"/>
        <v>0</v>
      </c>
      <c r="E450">
        <v>-6.5</v>
      </c>
      <c r="G450">
        <f t="shared" ca="1" si="40"/>
        <v>2026</v>
      </c>
      <c r="H450" s="139">
        <f t="shared" ca="1" si="41"/>
        <v>46104</v>
      </c>
      <c r="I450" t="str">
        <f ca="1">IFERROR(IF(VLOOKUP($H450,[1]Übersichtsblatt!$F$14:$I$24,2,FALSE)=0,"",VLOOKUP(H450,[1]Übersichtsblatt!$F$14:$I$24,2,FALSE)),"")</f>
        <v/>
      </c>
      <c r="J450">
        <f t="shared" ca="1" si="37"/>
        <v>0</v>
      </c>
      <c r="K450">
        <v>6.5</v>
      </c>
    </row>
    <row r="451" spans="1:11">
      <c r="A451">
        <f t="shared" ca="1" si="38"/>
        <v>2026</v>
      </c>
      <c r="B451" s="139">
        <f t="shared" ca="1" si="39"/>
        <v>46105</v>
      </c>
      <c r="C451" t="str">
        <f ca="1">IFERROR(IF(VLOOKUP($B451,[1]Übersichtsblatt!$F$64:$I$68,2,FALSE)=0,"",VLOOKUP($B451,[1]Übersichtsblatt!$F$64:$I$68,2,FALSE)),"")</f>
        <v/>
      </c>
      <c r="D451">
        <f t="shared" ca="1" si="36"/>
        <v>0</v>
      </c>
      <c r="E451">
        <v>-6.5</v>
      </c>
      <c r="G451">
        <f t="shared" ca="1" si="40"/>
        <v>2026</v>
      </c>
      <c r="H451" s="139">
        <f t="shared" ca="1" si="41"/>
        <v>46105</v>
      </c>
      <c r="I451" t="str">
        <f ca="1">IFERROR(IF(VLOOKUP($H451,[1]Übersichtsblatt!$F$14:$I$24,2,FALSE)=0,"",VLOOKUP(H451,[1]Übersichtsblatt!$F$14:$I$24,2,FALSE)),"")</f>
        <v/>
      </c>
      <c r="J451">
        <f t="shared" ca="1" si="37"/>
        <v>0</v>
      </c>
      <c r="K451">
        <v>6.5</v>
      </c>
    </row>
    <row r="452" spans="1:11">
      <c r="A452">
        <f t="shared" ca="1" si="38"/>
        <v>2026</v>
      </c>
      <c r="B452" s="139">
        <f t="shared" ca="1" si="39"/>
        <v>46106</v>
      </c>
      <c r="C452" t="str">
        <f ca="1">IFERROR(IF(VLOOKUP($B452,[1]Übersichtsblatt!$F$64:$I$68,2,FALSE)=0,"",VLOOKUP($B452,[1]Übersichtsblatt!$F$64:$I$68,2,FALSE)),"")</f>
        <v/>
      </c>
      <c r="D452">
        <f t="shared" ca="1" si="36"/>
        <v>0</v>
      </c>
      <c r="E452">
        <v>-6.5</v>
      </c>
      <c r="G452">
        <f t="shared" ca="1" si="40"/>
        <v>2026</v>
      </c>
      <c r="H452" s="139">
        <f t="shared" ca="1" si="41"/>
        <v>46106</v>
      </c>
      <c r="I452" t="str">
        <f ca="1">IFERROR(IF(VLOOKUP($H452,[1]Übersichtsblatt!$F$14:$I$24,2,FALSE)=0,"",VLOOKUP(H452,[1]Übersichtsblatt!$F$14:$I$24,2,FALSE)),"")</f>
        <v/>
      </c>
      <c r="J452">
        <f t="shared" ca="1" si="37"/>
        <v>0</v>
      </c>
      <c r="K452">
        <v>6.5</v>
      </c>
    </row>
    <row r="453" spans="1:11">
      <c r="A453">
        <f t="shared" ca="1" si="38"/>
        <v>2026</v>
      </c>
      <c r="B453" s="139">
        <f t="shared" ca="1" si="39"/>
        <v>46107</v>
      </c>
      <c r="C453" t="str">
        <f ca="1">IFERROR(IF(VLOOKUP($B453,[1]Übersichtsblatt!$F$64:$I$68,2,FALSE)=0,"",VLOOKUP($B453,[1]Übersichtsblatt!$F$64:$I$68,2,FALSE)),"")</f>
        <v/>
      </c>
      <c r="D453">
        <f t="shared" ref="D453:D516" ca="1" si="42">IF($C453="",0,$E453)</f>
        <v>0</v>
      </c>
      <c r="E453">
        <v>-6.5</v>
      </c>
      <c r="G453">
        <f t="shared" ca="1" si="40"/>
        <v>2026</v>
      </c>
      <c r="H453" s="139">
        <f t="shared" ca="1" si="41"/>
        <v>46107</v>
      </c>
      <c r="I453" t="str">
        <f ca="1">IFERROR(IF(VLOOKUP($H453,[1]Übersichtsblatt!$F$14:$I$24,2,FALSE)=0,"",VLOOKUP(H453,[1]Übersichtsblatt!$F$14:$I$24,2,FALSE)),"")</f>
        <v/>
      </c>
      <c r="J453">
        <f t="shared" ref="J453:J516" ca="1" si="43">IF($I453="",0,$K453)</f>
        <v>0</v>
      </c>
      <c r="K453">
        <v>6.5</v>
      </c>
    </row>
    <row r="454" spans="1:11">
      <c r="A454">
        <f t="shared" ref="A454:A517" ca="1" si="44">YEAR(B454)</f>
        <v>2026</v>
      </c>
      <c r="B454" s="139">
        <f t="shared" ref="B454:B517" ca="1" si="45">B453+1</f>
        <v>46108</v>
      </c>
      <c r="C454" t="str">
        <f ca="1">IFERROR(IF(VLOOKUP($B454,[1]Übersichtsblatt!$F$64:$I$68,2,FALSE)=0,"",VLOOKUP($B454,[1]Übersichtsblatt!$F$64:$I$68,2,FALSE)),"")</f>
        <v/>
      </c>
      <c r="D454">
        <f t="shared" ca="1" si="42"/>
        <v>0</v>
      </c>
      <c r="E454">
        <v>-6.5</v>
      </c>
      <c r="G454">
        <f t="shared" ref="G454:G517" ca="1" si="46">YEAR(H454)</f>
        <v>2026</v>
      </c>
      <c r="H454" s="139">
        <f t="shared" ref="H454:H517" ca="1" si="47">H453+1</f>
        <v>46108</v>
      </c>
      <c r="I454" t="str">
        <f ca="1">IFERROR(IF(VLOOKUP($H454,[1]Übersichtsblatt!$F$14:$I$24,2,FALSE)=0,"",VLOOKUP(H454,[1]Übersichtsblatt!$F$14:$I$24,2,FALSE)),"")</f>
        <v/>
      </c>
      <c r="J454">
        <f t="shared" ca="1" si="43"/>
        <v>0</v>
      </c>
      <c r="K454">
        <v>6.5</v>
      </c>
    </row>
    <row r="455" spans="1:11">
      <c r="A455">
        <f t="shared" ca="1" si="44"/>
        <v>2026</v>
      </c>
      <c r="B455" s="139">
        <f t="shared" ca="1" si="45"/>
        <v>46109</v>
      </c>
      <c r="C455" t="str">
        <f ca="1">IFERROR(IF(VLOOKUP($B455,[1]Übersichtsblatt!$F$64:$I$68,2,FALSE)=0,"",VLOOKUP($B455,[1]Übersichtsblatt!$F$64:$I$68,2,FALSE)),"")</f>
        <v/>
      </c>
      <c r="D455">
        <f t="shared" ca="1" si="42"/>
        <v>0</v>
      </c>
      <c r="E455">
        <v>-6.5</v>
      </c>
      <c r="G455">
        <f t="shared" ca="1" si="46"/>
        <v>2026</v>
      </c>
      <c r="H455" s="139">
        <f t="shared" ca="1" si="47"/>
        <v>46109</v>
      </c>
      <c r="I455" t="str">
        <f ca="1">IFERROR(IF(VLOOKUP($H455,[1]Übersichtsblatt!$F$14:$I$24,2,FALSE)=0,"",VLOOKUP(H455,[1]Übersichtsblatt!$F$14:$I$24,2,FALSE)),"")</f>
        <v/>
      </c>
      <c r="J455">
        <f t="shared" ca="1" si="43"/>
        <v>0</v>
      </c>
      <c r="K455">
        <v>6.5</v>
      </c>
    </row>
    <row r="456" spans="1:11">
      <c r="A456">
        <f t="shared" ca="1" si="44"/>
        <v>2026</v>
      </c>
      <c r="B456" s="139">
        <f t="shared" ca="1" si="45"/>
        <v>46110</v>
      </c>
      <c r="C456" t="str">
        <f ca="1">IFERROR(IF(VLOOKUP($B456,[1]Übersichtsblatt!$F$64:$I$68,2,FALSE)=0,"",VLOOKUP($B456,[1]Übersichtsblatt!$F$64:$I$68,2,FALSE)),"")</f>
        <v/>
      </c>
      <c r="D456">
        <f t="shared" ca="1" si="42"/>
        <v>0</v>
      </c>
      <c r="E456">
        <v>-6.5</v>
      </c>
      <c r="G456">
        <f t="shared" ca="1" si="46"/>
        <v>2026</v>
      </c>
      <c r="H456" s="139">
        <f t="shared" ca="1" si="47"/>
        <v>46110</v>
      </c>
      <c r="I456" t="str">
        <f ca="1">IFERROR(IF(VLOOKUP($H456,[1]Übersichtsblatt!$F$14:$I$24,2,FALSE)=0,"",VLOOKUP(H456,[1]Übersichtsblatt!$F$14:$I$24,2,FALSE)),"")</f>
        <v/>
      </c>
      <c r="J456">
        <f t="shared" ca="1" si="43"/>
        <v>0</v>
      </c>
      <c r="K456">
        <v>6.5</v>
      </c>
    </row>
    <row r="457" spans="1:11">
      <c r="A457">
        <f t="shared" ca="1" si="44"/>
        <v>2026</v>
      </c>
      <c r="B457" s="139">
        <f t="shared" ca="1" si="45"/>
        <v>46111</v>
      </c>
      <c r="C457" t="str">
        <f ca="1">IFERROR(IF(VLOOKUP($B457,[1]Übersichtsblatt!$F$64:$I$68,2,FALSE)=0,"",VLOOKUP($B457,[1]Übersichtsblatt!$F$64:$I$68,2,FALSE)),"")</f>
        <v/>
      </c>
      <c r="D457">
        <f t="shared" ca="1" si="42"/>
        <v>0</v>
      </c>
      <c r="E457">
        <v>-6.5</v>
      </c>
      <c r="G457">
        <f t="shared" ca="1" si="46"/>
        <v>2026</v>
      </c>
      <c r="H457" s="139">
        <f t="shared" ca="1" si="47"/>
        <v>46111</v>
      </c>
      <c r="I457" t="str">
        <f ca="1">IFERROR(IF(VLOOKUP($H457,[1]Übersichtsblatt!$F$14:$I$24,2,FALSE)=0,"",VLOOKUP(H457,[1]Übersichtsblatt!$F$14:$I$24,2,FALSE)),"")</f>
        <v/>
      </c>
      <c r="J457">
        <f t="shared" ca="1" si="43"/>
        <v>0</v>
      </c>
      <c r="K457">
        <v>6.5</v>
      </c>
    </row>
    <row r="458" spans="1:11">
      <c r="A458">
        <f t="shared" ca="1" si="44"/>
        <v>2026</v>
      </c>
      <c r="B458" s="139">
        <f t="shared" ca="1" si="45"/>
        <v>46112</v>
      </c>
      <c r="C458" t="str">
        <f ca="1">IFERROR(IF(VLOOKUP($B458,[1]Übersichtsblatt!$F$64:$I$68,2,FALSE)=0,"",VLOOKUP($B458,[1]Übersichtsblatt!$F$64:$I$68,2,FALSE)),"")</f>
        <v/>
      </c>
      <c r="D458">
        <f t="shared" ca="1" si="42"/>
        <v>0</v>
      </c>
      <c r="E458">
        <v>-6.5</v>
      </c>
      <c r="G458">
        <f t="shared" ca="1" si="46"/>
        <v>2026</v>
      </c>
      <c r="H458" s="139">
        <f t="shared" ca="1" si="47"/>
        <v>46112</v>
      </c>
      <c r="I458" t="str">
        <f ca="1">IFERROR(IF(VLOOKUP($H458,[1]Übersichtsblatt!$F$14:$I$24,2,FALSE)=0,"",VLOOKUP(H458,[1]Übersichtsblatt!$F$14:$I$24,2,FALSE)),"")</f>
        <v/>
      </c>
      <c r="J458">
        <f t="shared" ca="1" si="43"/>
        <v>0</v>
      </c>
      <c r="K458">
        <v>6.5</v>
      </c>
    </row>
    <row r="459" spans="1:11">
      <c r="A459">
        <f t="shared" ca="1" si="44"/>
        <v>2026</v>
      </c>
      <c r="B459" s="139">
        <f t="shared" ca="1" si="45"/>
        <v>46113</v>
      </c>
      <c r="C459" t="str">
        <f ca="1">IFERROR(IF(VLOOKUP($B459,[1]Übersichtsblatt!$F$64:$I$68,2,FALSE)=0,"",VLOOKUP($B459,[1]Übersichtsblatt!$F$64:$I$68,2,FALSE)),"")</f>
        <v/>
      </c>
      <c r="D459">
        <f t="shared" ca="1" si="42"/>
        <v>0</v>
      </c>
      <c r="E459">
        <v>-9.5</v>
      </c>
      <c r="G459">
        <f t="shared" ca="1" si="46"/>
        <v>2026</v>
      </c>
      <c r="H459" s="139">
        <f t="shared" ca="1" si="47"/>
        <v>46113</v>
      </c>
      <c r="I459" t="str">
        <f ca="1">IFERROR(IF(VLOOKUP($H459,[1]Übersichtsblatt!$F$14:$I$24,2,FALSE)=0,"",VLOOKUP(H459,[1]Übersichtsblatt!$F$14:$I$24,2,FALSE)),"")</f>
        <v/>
      </c>
      <c r="J459">
        <f t="shared" ca="1" si="43"/>
        <v>0</v>
      </c>
      <c r="K459">
        <v>9.5</v>
      </c>
    </row>
    <row r="460" spans="1:11">
      <c r="A460">
        <f t="shared" ca="1" si="44"/>
        <v>2026</v>
      </c>
      <c r="B460" s="139">
        <f t="shared" ca="1" si="45"/>
        <v>46114</v>
      </c>
      <c r="C460" t="str">
        <f ca="1">IFERROR(IF(VLOOKUP($B460,[1]Übersichtsblatt!$F$64:$I$68,2,FALSE)=0,"",VLOOKUP($B460,[1]Übersichtsblatt!$F$64:$I$68,2,FALSE)),"")</f>
        <v/>
      </c>
      <c r="D460">
        <f t="shared" ca="1" si="42"/>
        <v>0</v>
      </c>
      <c r="E460">
        <v>-9.5</v>
      </c>
      <c r="G460">
        <f t="shared" ca="1" si="46"/>
        <v>2026</v>
      </c>
      <c r="H460" s="139">
        <f t="shared" ca="1" si="47"/>
        <v>46114</v>
      </c>
      <c r="I460" t="str">
        <f ca="1">IFERROR(IF(VLOOKUP($H460,[1]Übersichtsblatt!$F$14:$I$24,2,FALSE)=0,"",VLOOKUP(H460,[1]Übersichtsblatt!$F$14:$I$24,2,FALSE)),"")</f>
        <v/>
      </c>
      <c r="J460">
        <f t="shared" ca="1" si="43"/>
        <v>0</v>
      </c>
      <c r="K460">
        <v>9.5</v>
      </c>
    </row>
    <row r="461" spans="1:11">
      <c r="A461">
        <f t="shared" ca="1" si="44"/>
        <v>2026</v>
      </c>
      <c r="B461" s="139">
        <f t="shared" ca="1" si="45"/>
        <v>46115</v>
      </c>
      <c r="C461" t="str">
        <f ca="1">IFERROR(IF(VLOOKUP($B461,[1]Übersichtsblatt!$F$64:$I$68,2,FALSE)=0,"",VLOOKUP($B461,[1]Übersichtsblatt!$F$64:$I$68,2,FALSE)),"")</f>
        <v/>
      </c>
      <c r="D461">
        <f t="shared" ca="1" si="42"/>
        <v>0</v>
      </c>
      <c r="E461">
        <v>-9.5</v>
      </c>
      <c r="G461">
        <f t="shared" ca="1" si="46"/>
        <v>2026</v>
      </c>
      <c r="H461" s="139">
        <f t="shared" ca="1" si="47"/>
        <v>46115</v>
      </c>
      <c r="I461" t="str">
        <f ca="1">IFERROR(IF(VLOOKUP($H461,[1]Übersichtsblatt!$F$14:$I$24,2,FALSE)=0,"",VLOOKUP(H461,[1]Übersichtsblatt!$F$14:$I$24,2,FALSE)),"")</f>
        <v/>
      </c>
      <c r="J461">
        <f t="shared" ca="1" si="43"/>
        <v>0</v>
      </c>
      <c r="K461">
        <v>9.5</v>
      </c>
    </row>
    <row r="462" spans="1:11">
      <c r="A462">
        <f t="shared" ca="1" si="44"/>
        <v>2026</v>
      </c>
      <c r="B462" s="139">
        <f t="shared" ca="1" si="45"/>
        <v>46116</v>
      </c>
      <c r="C462" t="str">
        <f ca="1">IFERROR(IF(VLOOKUP($B462,[1]Übersichtsblatt!$F$64:$I$68,2,FALSE)=0,"",VLOOKUP($B462,[1]Übersichtsblatt!$F$64:$I$68,2,FALSE)),"")</f>
        <v/>
      </c>
      <c r="D462">
        <f t="shared" ca="1" si="42"/>
        <v>0</v>
      </c>
      <c r="E462">
        <v>-9.5</v>
      </c>
      <c r="G462">
        <f t="shared" ca="1" si="46"/>
        <v>2026</v>
      </c>
      <c r="H462" s="139">
        <f t="shared" ca="1" si="47"/>
        <v>46116</v>
      </c>
      <c r="I462" t="str">
        <f ca="1">IFERROR(IF(VLOOKUP($H462,[1]Übersichtsblatt!$F$14:$I$24,2,FALSE)=0,"",VLOOKUP(H462,[1]Übersichtsblatt!$F$14:$I$24,2,FALSE)),"")</f>
        <v/>
      </c>
      <c r="J462">
        <f t="shared" ca="1" si="43"/>
        <v>0</v>
      </c>
      <c r="K462">
        <v>9.5</v>
      </c>
    </row>
    <row r="463" spans="1:11">
      <c r="A463">
        <f t="shared" ca="1" si="44"/>
        <v>2026</v>
      </c>
      <c r="B463" s="139">
        <f t="shared" ca="1" si="45"/>
        <v>46117</v>
      </c>
      <c r="C463" t="str">
        <f ca="1">IFERROR(IF(VLOOKUP($B463,[1]Übersichtsblatt!$F$64:$I$68,2,FALSE)=0,"",VLOOKUP($B463,[1]Übersichtsblatt!$F$64:$I$68,2,FALSE)),"")</f>
        <v/>
      </c>
      <c r="D463">
        <f t="shared" ca="1" si="42"/>
        <v>0</v>
      </c>
      <c r="E463">
        <v>-9.5</v>
      </c>
      <c r="G463">
        <f t="shared" ca="1" si="46"/>
        <v>2026</v>
      </c>
      <c r="H463" s="139">
        <f t="shared" ca="1" si="47"/>
        <v>46117</v>
      </c>
      <c r="I463" t="str">
        <f ca="1">IFERROR(IF(VLOOKUP($H463,[1]Übersichtsblatt!$F$14:$I$24,2,FALSE)=0,"",VLOOKUP(H463,[1]Übersichtsblatt!$F$14:$I$24,2,FALSE)),"")</f>
        <v/>
      </c>
      <c r="J463">
        <f t="shared" ca="1" si="43"/>
        <v>0</v>
      </c>
      <c r="K463">
        <v>9.5</v>
      </c>
    </row>
    <row r="464" spans="1:11">
      <c r="A464">
        <f t="shared" ca="1" si="44"/>
        <v>2026</v>
      </c>
      <c r="B464" s="139">
        <f t="shared" ca="1" si="45"/>
        <v>46118</v>
      </c>
      <c r="C464" t="str">
        <f ca="1">IFERROR(IF(VLOOKUP($B464,[1]Übersichtsblatt!$F$64:$I$68,2,FALSE)=0,"",VLOOKUP($B464,[1]Übersichtsblatt!$F$64:$I$68,2,FALSE)),"")</f>
        <v/>
      </c>
      <c r="D464">
        <f t="shared" ca="1" si="42"/>
        <v>0</v>
      </c>
      <c r="E464">
        <v>-9.5</v>
      </c>
      <c r="G464">
        <f t="shared" ca="1" si="46"/>
        <v>2026</v>
      </c>
      <c r="H464" s="139">
        <f t="shared" ca="1" si="47"/>
        <v>46118</v>
      </c>
      <c r="I464" t="str">
        <f ca="1">IFERROR(IF(VLOOKUP($H464,[1]Übersichtsblatt!$F$14:$I$24,2,FALSE)=0,"",VLOOKUP(H464,[1]Übersichtsblatt!$F$14:$I$24,2,FALSE)),"")</f>
        <v/>
      </c>
      <c r="J464">
        <f t="shared" ca="1" si="43"/>
        <v>0</v>
      </c>
      <c r="K464">
        <v>9.5</v>
      </c>
    </row>
    <row r="465" spans="1:11">
      <c r="A465">
        <f t="shared" ca="1" si="44"/>
        <v>2026</v>
      </c>
      <c r="B465" s="139">
        <f t="shared" ca="1" si="45"/>
        <v>46119</v>
      </c>
      <c r="C465" t="str">
        <f ca="1">IFERROR(IF(VLOOKUP($B465,[1]Übersichtsblatt!$F$64:$I$68,2,FALSE)=0,"",VLOOKUP($B465,[1]Übersichtsblatt!$F$64:$I$68,2,FALSE)),"")</f>
        <v/>
      </c>
      <c r="D465">
        <f t="shared" ca="1" si="42"/>
        <v>0</v>
      </c>
      <c r="E465">
        <v>-9.5</v>
      </c>
      <c r="G465">
        <f t="shared" ca="1" si="46"/>
        <v>2026</v>
      </c>
      <c r="H465" s="139">
        <f t="shared" ca="1" si="47"/>
        <v>46119</v>
      </c>
      <c r="I465" t="str">
        <f ca="1">IFERROR(IF(VLOOKUP($H465,[1]Übersichtsblatt!$F$14:$I$24,2,FALSE)=0,"",VLOOKUP(H465,[1]Übersichtsblatt!$F$14:$I$24,2,FALSE)),"")</f>
        <v/>
      </c>
      <c r="J465">
        <f t="shared" ca="1" si="43"/>
        <v>0</v>
      </c>
      <c r="K465">
        <v>9.5</v>
      </c>
    </row>
    <row r="466" spans="1:11">
      <c r="A466">
        <f t="shared" ca="1" si="44"/>
        <v>2026</v>
      </c>
      <c r="B466" s="139">
        <f t="shared" ca="1" si="45"/>
        <v>46120</v>
      </c>
      <c r="C466" t="str">
        <f ca="1">IFERROR(IF(VLOOKUP($B466,[1]Übersichtsblatt!$F$64:$I$68,2,FALSE)=0,"",VLOOKUP($B466,[1]Übersichtsblatt!$F$64:$I$68,2,FALSE)),"")</f>
        <v/>
      </c>
      <c r="D466">
        <f t="shared" ca="1" si="42"/>
        <v>0</v>
      </c>
      <c r="E466">
        <v>-9.5</v>
      </c>
      <c r="G466">
        <f t="shared" ca="1" si="46"/>
        <v>2026</v>
      </c>
      <c r="H466" s="139">
        <f t="shared" ca="1" si="47"/>
        <v>46120</v>
      </c>
      <c r="I466" t="str">
        <f ca="1">IFERROR(IF(VLOOKUP($H466,[1]Übersichtsblatt!$F$14:$I$24,2,FALSE)=0,"",VLOOKUP(H466,[1]Übersichtsblatt!$F$14:$I$24,2,FALSE)),"")</f>
        <v/>
      </c>
      <c r="J466">
        <f t="shared" ca="1" si="43"/>
        <v>0</v>
      </c>
      <c r="K466">
        <v>9.5</v>
      </c>
    </row>
    <row r="467" spans="1:11">
      <c r="A467">
        <f t="shared" ca="1" si="44"/>
        <v>2026</v>
      </c>
      <c r="B467" s="139">
        <f t="shared" ca="1" si="45"/>
        <v>46121</v>
      </c>
      <c r="C467" t="str">
        <f ca="1">IFERROR(IF(VLOOKUP($B467,[1]Übersichtsblatt!$F$64:$I$68,2,FALSE)=0,"",VLOOKUP($B467,[1]Übersichtsblatt!$F$64:$I$68,2,FALSE)),"")</f>
        <v/>
      </c>
      <c r="D467">
        <f t="shared" ca="1" si="42"/>
        <v>0</v>
      </c>
      <c r="E467">
        <v>-9.5</v>
      </c>
      <c r="G467">
        <f t="shared" ca="1" si="46"/>
        <v>2026</v>
      </c>
      <c r="H467" s="139">
        <f t="shared" ca="1" si="47"/>
        <v>46121</v>
      </c>
      <c r="I467" t="str">
        <f ca="1">IFERROR(IF(VLOOKUP($H467,[1]Übersichtsblatt!$F$14:$I$24,2,FALSE)=0,"",VLOOKUP(H467,[1]Übersichtsblatt!$F$14:$I$24,2,FALSE)),"")</f>
        <v/>
      </c>
      <c r="J467">
        <f t="shared" ca="1" si="43"/>
        <v>0</v>
      </c>
      <c r="K467">
        <v>9.5</v>
      </c>
    </row>
    <row r="468" spans="1:11">
      <c r="A468">
        <f t="shared" ca="1" si="44"/>
        <v>2026</v>
      </c>
      <c r="B468" s="139">
        <f t="shared" ca="1" si="45"/>
        <v>46122</v>
      </c>
      <c r="C468" t="str">
        <f ca="1">IFERROR(IF(VLOOKUP($B468,[1]Übersichtsblatt!$F$64:$I$68,2,FALSE)=0,"",VLOOKUP($B468,[1]Übersichtsblatt!$F$64:$I$68,2,FALSE)),"")</f>
        <v/>
      </c>
      <c r="D468">
        <f t="shared" ca="1" si="42"/>
        <v>0</v>
      </c>
      <c r="E468">
        <v>-9.5</v>
      </c>
      <c r="G468">
        <f t="shared" ca="1" si="46"/>
        <v>2026</v>
      </c>
      <c r="H468" s="139">
        <f t="shared" ca="1" si="47"/>
        <v>46122</v>
      </c>
      <c r="I468" t="str">
        <f ca="1">IFERROR(IF(VLOOKUP($H468,[1]Übersichtsblatt!$F$14:$I$24,2,FALSE)=0,"",VLOOKUP(H468,[1]Übersichtsblatt!$F$14:$I$24,2,FALSE)),"")</f>
        <v/>
      </c>
      <c r="J468">
        <f t="shared" ca="1" si="43"/>
        <v>0</v>
      </c>
      <c r="K468">
        <v>9.5</v>
      </c>
    </row>
    <row r="469" spans="1:11">
      <c r="A469">
        <f t="shared" ca="1" si="44"/>
        <v>2026</v>
      </c>
      <c r="B469" s="139">
        <f t="shared" ca="1" si="45"/>
        <v>46123</v>
      </c>
      <c r="C469" t="str">
        <f ca="1">IFERROR(IF(VLOOKUP($B469,[1]Übersichtsblatt!$F$64:$I$68,2,FALSE)=0,"",VLOOKUP($B469,[1]Übersichtsblatt!$F$64:$I$68,2,FALSE)),"")</f>
        <v/>
      </c>
      <c r="D469">
        <f t="shared" ca="1" si="42"/>
        <v>0</v>
      </c>
      <c r="E469">
        <v>-9.5</v>
      </c>
      <c r="G469">
        <f t="shared" ca="1" si="46"/>
        <v>2026</v>
      </c>
      <c r="H469" s="139">
        <f t="shared" ca="1" si="47"/>
        <v>46123</v>
      </c>
      <c r="I469" t="str">
        <f ca="1">IFERROR(IF(VLOOKUP($H469,[1]Übersichtsblatt!$F$14:$I$24,2,FALSE)=0,"",VLOOKUP(H469,[1]Übersichtsblatt!$F$14:$I$24,2,FALSE)),"")</f>
        <v/>
      </c>
      <c r="J469">
        <f t="shared" ca="1" si="43"/>
        <v>0</v>
      </c>
      <c r="K469">
        <v>9.5</v>
      </c>
    </row>
    <row r="470" spans="1:11">
      <c r="A470">
        <f t="shared" ca="1" si="44"/>
        <v>2026</v>
      </c>
      <c r="B470" s="139">
        <f t="shared" ca="1" si="45"/>
        <v>46124</v>
      </c>
      <c r="C470" t="str">
        <f ca="1">IFERROR(IF(VLOOKUP($B470,[1]Übersichtsblatt!$F$64:$I$68,2,FALSE)=0,"",VLOOKUP($B470,[1]Übersichtsblatt!$F$64:$I$68,2,FALSE)),"")</f>
        <v/>
      </c>
      <c r="D470">
        <f t="shared" ca="1" si="42"/>
        <v>0</v>
      </c>
      <c r="E470">
        <v>-9.5</v>
      </c>
      <c r="G470">
        <f t="shared" ca="1" si="46"/>
        <v>2026</v>
      </c>
      <c r="H470" s="139">
        <f t="shared" ca="1" si="47"/>
        <v>46124</v>
      </c>
      <c r="I470" t="str">
        <f ca="1">IFERROR(IF(VLOOKUP($H470,[1]Übersichtsblatt!$F$14:$I$24,2,FALSE)=0,"",VLOOKUP(H470,[1]Übersichtsblatt!$F$14:$I$24,2,FALSE)),"")</f>
        <v/>
      </c>
      <c r="J470">
        <f t="shared" ca="1" si="43"/>
        <v>0</v>
      </c>
      <c r="K470">
        <v>9.5</v>
      </c>
    </row>
    <row r="471" spans="1:11">
      <c r="A471">
        <f t="shared" ca="1" si="44"/>
        <v>2026</v>
      </c>
      <c r="B471" s="139">
        <f t="shared" ca="1" si="45"/>
        <v>46125</v>
      </c>
      <c r="C471" t="str">
        <f ca="1">IFERROR(IF(VLOOKUP($B471,[1]Übersichtsblatt!$F$64:$I$68,2,FALSE)=0,"",VLOOKUP($B471,[1]Übersichtsblatt!$F$64:$I$68,2,FALSE)),"")</f>
        <v/>
      </c>
      <c r="D471">
        <f t="shared" ca="1" si="42"/>
        <v>0</v>
      </c>
      <c r="E471">
        <v>-9.5</v>
      </c>
      <c r="G471">
        <f t="shared" ca="1" si="46"/>
        <v>2026</v>
      </c>
      <c r="H471" s="139">
        <f t="shared" ca="1" si="47"/>
        <v>46125</v>
      </c>
      <c r="I471" t="str">
        <f ca="1">IFERROR(IF(VLOOKUP($H471,[1]Übersichtsblatt!$F$14:$I$24,2,FALSE)=0,"",VLOOKUP(H471,[1]Übersichtsblatt!$F$14:$I$24,2,FALSE)),"")</f>
        <v/>
      </c>
      <c r="J471">
        <f t="shared" ca="1" si="43"/>
        <v>0</v>
      </c>
      <c r="K471">
        <v>9.5</v>
      </c>
    </row>
    <row r="472" spans="1:11">
      <c r="A472">
        <f t="shared" ca="1" si="44"/>
        <v>2026</v>
      </c>
      <c r="B472" s="139">
        <f t="shared" ca="1" si="45"/>
        <v>46126</v>
      </c>
      <c r="C472" t="str">
        <f ca="1">IFERROR(IF(VLOOKUP($B472,[1]Übersichtsblatt!$F$64:$I$68,2,FALSE)=0,"",VLOOKUP($B472,[1]Übersichtsblatt!$F$64:$I$68,2,FALSE)),"")</f>
        <v/>
      </c>
      <c r="D472">
        <f t="shared" ca="1" si="42"/>
        <v>0</v>
      </c>
      <c r="E472">
        <v>-9.5</v>
      </c>
      <c r="G472">
        <f t="shared" ca="1" si="46"/>
        <v>2026</v>
      </c>
      <c r="H472" s="139">
        <f t="shared" ca="1" si="47"/>
        <v>46126</v>
      </c>
      <c r="I472" t="str">
        <f ca="1">IFERROR(IF(VLOOKUP($H472,[1]Übersichtsblatt!$F$14:$I$24,2,FALSE)=0,"",VLOOKUP(H472,[1]Übersichtsblatt!$F$14:$I$24,2,FALSE)),"")</f>
        <v/>
      </c>
      <c r="J472">
        <f t="shared" ca="1" si="43"/>
        <v>0</v>
      </c>
      <c r="K472">
        <v>9.5</v>
      </c>
    </row>
    <row r="473" spans="1:11">
      <c r="A473">
        <f t="shared" ca="1" si="44"/>
        <v>2026</v>
      </c>
      <c r="B473" s="139">
        <f t="shared" ca="1" si="45"/>
        <v>46127</v>
      </c>
      <c r="C473" t="str">
        <f ca="1">IFERROR(IF(VLOOKUP($B473,[1]Übersichtsblatt!$F$64:$I$68,2,FALSE)=0,"",VLOOKUP($B473,[1]Übersichtsblatt!$F$64:$I$68,2,FALSE)),"")</f>
        <v/>
      </c>
      <c r="D473">
        <f t="shared" ca="1" si="42"/>
        <v>0</v>
      </c>
      <c r="E473">
        <v>-9.5</v>
      </c>
      <c r="G473">
        <f t="shared" ca="1" si="46"/>
        <v>2026</v>
      </c>
      <c r="H473" s="139">
        <f t="shared" ca="1" si="47"/>
        <v>46127</v>
      </c>
      <c r="I473" t="str">
        <f ca="1">IFERROR(IF(VLOOKUP($H473,[1]Übersichtsblatt!$F$14:$I$24,2,FALSE)=0,"",VLOOKUP(H473,[1]Übersichtsblatt!$F$14:$I$24,2,FALSE)),"")</f>
        <v/>
      </c>
      <c r="J473">
        <f t="shared" ca="1" si="43"/>
        <v>0</v>
      </c>
      <c r="K473">
        <v>9.5</v>
      </c>
    </row>
    <row r="474" spans="1:11">
      <c r="A474">
        <f t="shared" ca="1" si="44"/>
        <v>2026</v>
      </c>
      <c r="B474" s="139">
        <f t="shared" ca="1" si="45"/>
        <v>46128</v>
      </c>
      <c r="C474" t="str">
        <f ca="1">IFERROR(IF(VLOOKUP($B474,[1]Übersichtsblatt!$F$64:$I$68,2,FALSE)=0,"",VLOOKUP($B474,[1]Übersichtsblatt!$F$64:$I$68,2,FALSE)),"")</f>
        <v/>
      </c>
      <c r="D474">
        <f t="shared" ca="1" si="42"/>
        <v>0</v>
      </c>
      <c r="E474">
        <v>-9.5</v>
      </c>
      <c r="G474">
        <f t="shared" ca="1" si="46"/>
        <v>2026</v>
      </c>
      <c r="H474" s="139">
        <f t="shared" ca="1" si="47"/>
        <v>46128</v>
      </c>
      <c r="I474" t="str">
        <f ca="1">IFERROR(IF(VLOOKUP($H474,[1]Übersichtsblatt!$F$14:$I$24,2,FALSE)=0,"",VLOOKUP(H474,[1]Übersichtsblatt!$F$14:$I$24,2,FALSE)),"")</f>
        <v/>
      </c>
      <c r="J474">
        <f t="shared" ca="1" si="43"/>
        <v>0</v>
      </c>
      <c r="K474">
        <v>9.5</v>
      </c>
    </row>
    <row r="475" spans="1:11">
      <c r="A475">
        <f t="shared" ca="1" si="44"/>
        <v>2026</v>
      </c>
      <c r="B475" s="139">
        <f t="shared" ca="1" si="45"/>
        <v>46129</v>
      </c>
      <c r="C475" t="str">
        <f ca="1">IFERROR(IF(VLOOKUP($B475,[1]Übersichtsblatt!$F$64:$I$68,2,FALSE)=0,"",VLOOKUP($B475,[1]Übersichtsblatt!$F$64:$I$68,2,FALSE)),"")</f>
        <v/>
      </c>
      <c r="D475">
        <f t="shared" ca="1" si="42"/>
        <v>0</v>
      </c>
      <c r="E475">
        <v>-9.5</v>
      </c>
      <c r="G475">
        <f t="shared" ca="1" si="46"/>
        <v>2026</v>
      </c>
      <c r="H475" s="139">
        <f t="shared" ca="1" si="47"/>
        <v>46129</v>
      </c>
      <c r="I475" t="str">
        <f ca="1">IFERROR(IF(VLOOKUP($H475,[1]Übersichtsblatt!$F$14:$I$24,2,FALSE)=0,"",VLOOKUP(H475,[1]Übersichtsblatt!$F$14:$I$24,2,FALSE)),"")</f>
        <v/>
      </c>
      <c r="J475">
        <f t="shared" ca="1" si="43"/>
        <v>0</v>
      </c>
      <c r="K475">
        <v>9.5</v>
      </c>
    </row>
    <row r="476" spans="1:11">
      <c r="A476">
        <f t="shared" ca="1" si="44"/>
        <v>2026</v>
      </c>
      <c r="B476" s="139">
        <f t="shared" ca="1" si="45"/>
        <v>46130</v>
      </c>
      <c r="C476" t="str">
        <f ca="1">IFERROR(IF(VLOOKUP($B476,[1]Übersichtsblatt!$F$64:$I$68,2,FALSE)=0,"",VLOOKUP($B476,[1]Übersichtsblatt!$F$64:$I$68,2,FALSE)),"")</f>
        <v/>
      </c>
      <c r="D476">
        <f t="shared" ca="1" si="42"/>
        <v>0</v>
      </c>
      <c r="E476">
        <v>-9.5</v>
      </c>
      <c r="G476">
        <f t="shared" ca="1" si="46"/>
        <v>2026</v>
      </c>
      <c r="H476" s="139">
        <f t="shared" ca="1" si="47"/>
        <v>46130</v>
      </c>
      <c r="I476" t="str">
        <f ca="1">IFERROR(IF(VLOOKUP($H476,[1]Übersichtsblatt!$F$14:$I$24,2,FALSE)=0,"",VLOOKUP(H476,[1]Übersichtsblatt!$F$14:$I$24,2,FALSE)),"")</f>
        <v/>
      </c>
      <c r="J476">
        <f t="shared" ca="1" si="43"/>
        <v>0</v>
      </c>
      <c r="K476">
        <v>9.5</v>
      </c>
    </row>
    <row r="477" spans="1:11">
      <c r="A477">
        <f t="shared" ca="1" si="44"/>
        <v>2026</v>
      </c>
      <c r="B477" s="139">
        <f t="shared" ca="1" si="45"/>
        <v>46131</v>
      </c>
      <c r="C477" t="str">
        <f ca="1">IFERROR(IF(VLOOKUP($B477,[1]Übersichtsblatt!$F$64:$I$68,2,FALSE)=0,"",VLOOKUP($B477,[1]Übersichtsblatt!$F$64:$I$68,2,FALSE)),"")</f>
        <v/>
      </c>
      <c r="D477">
        <f t="shared" ca="1" si="42"/>
        <v>0</v>
      </c>
      <c r="E477">
        <v>-9.5</v>
      </c>
      <c r="G477">
        <f t="shared" ca="1" si="46"/>
        <v>2026</v>
      </c>
      <c r="H477" s="139">
        <f t="shared" ca="1" si="47"/>
        <v>46131</v>
      </c>
      <c r="I477" t="str">
        <f ca="1">IFERROR(IF(VLOOKUP($H477,[1]Übersichtsblatt!$F$14:$I$24,2,FALSE)=0,"",VLOOKUP(H477,[1]Übersichtsblatt!$F$14:$I$24,2,FALSE)),"")</f>
        <v/>
      </c>
      <c r="J477">
        <f t="shared" ca="1" si="43"/>
        <v>0</v>
      </c>
      <c r="K477">
        <v>9.5</v>
      </c>
    </row>
    <row r="478" spans="1:11">
      <c r="A478">
        <f t="shared" ca="1" si="44"/>
        <v>2026</v>
      </c>
      <c r="B478" s="139">
        <f t="shared" ca="1" si="45"/>
        <v>46132</v>
      </c>
      <c r="C478" t="str">
        <f ca="1">IFERROR(IF(VLOOKUP($B478,[1]Übersichtsblatt!$F$64:$I$68,2,FALSE)=0,"",VLOOKUP($B478,[1]Übersichtsblatt!$F$64:$I$68,2,FALSE)),"")</f>
        <v/>
      </c>
      <c r="D478">
        <f t="shared" ca="1" si="42"/>
        <v>0</v>
      </c>
      <c r="E478">
        <v>-9.5</v>
      </c>
      <c r="G478">
        <f t="shared" ca="1" si="46"/>
        <v>2026</v>
      </c>
      <c r="H478" s="139">
        <f t="shared" ca="1" si="47"/>
        <v>46132</v>
      </c>
      <c r="I478" t="str">
        <f ca="1">IFERROR(IF(VLOOKUP($H478,[1]Übersichtsblatt!$F$14:$I$24,2,FALSE)=0,"",VLOOKUP(H478,[1]Übersichtsblatt!$F$14:$I$24,2,FALSE)),"")</f>
        <v/>
      </c>
      <c r="J478">
        <f t="shared" ca="1" si="43"/>
        <v>0</v>
      </c>
      <c r="K478">
        <v>9.5</v>
      </c>
    </row>
    <row r="479" spans="1:11">
      <c r="A479">
        <f t="shared" ca="1" si="44"/>
        <v>2026</v>
      </c>
      <c r="B479" s="139">
        <f t="shared" ca="1" si="45"/>
        <v>46133</v>
      </c>
      <c r="C479" t="str">
        <f ca="1">IFERROR(IF(VLOOKUP($B479,[1]Übersichtsblatt!$F$64:$I$68,2,FALSE)=0,"",VLOOKUP($B479,[1]Übersichtsblatt!$F$64:$I$68,2,FALSE)),"")</f>
        <v/>
      </c>
      <c r="D479">
        <f t="shared" ca="1" si="42"/>
        <v>0</v>
      </c>
      <c r="E479">
        <v>-9.5</v>
      </c>
      <c r="G479">
        <f t="shared" ca="1" si="46"/>
        <v>2026</v>
      </c>
      <c r="H479" s="139">
        <f t="shared" ca="1" si="47"/>
        <v>46133</v>
      </c>
      <c r="I479" t="str">
        <f ca="1">IFERROR(IF(VLOOKUP($H479,[1]Übersichtsblatt!$F$14:$I$24,2,FALSE)=0,"",VLOOKUP(H479,[1]Übersichtsblatt!$F$14:$I$24,2,FALSE)),"")</f>
        <v/>
      </c>
      <c r="J479">
        <f t="shared" ca="1" si="43"/>
        <v>0</v>
      </c>
      <c r="K479">
        <v>9.5</v>
      </c>
    </row>
    <row r="480" spans="1:11">
      <c r="A480">
        <f t="shared" ca="1" si="44"/>
        <v>2026</v>
      </c>
      <c r="B480" s="139">
        <f t="shared" ca="1" si="45"/>
        <v>46134</v>
      </c>
      <c r="C480" t="str">
        <f ca="1">IFERROR(IF(VLOOKUP($B480,[1]Übersichtsblatt!$F$64:$I$68,2,FALSE)=0,"",VLOOKUP($B480,[1]Übersichtsblatt!$F$64:$I$68,2,FALSE)),"")</f>
        <v/>
      </c>
      <c r="D480">
        <f t="shared" ca="1" si="42"/>
        <v>0</v>
      </c>
      <c r="E480">
        <v>-9.5</v>
      </c>
      <c r="G480">
        <f t="shared" ca="1" si="46"/>
        <v>2026</v>
      </c>
      <c r="H480" s="139">
        <f t="shared" ca="1" si="47"/>
        <v>46134</v>
      </c>
      <c r="I480" t="str">
        <f ca="1">IFERROR(IF(VLOOKUP($H480,[1]Übersichtsblatt!$F$14:$I$24,2,FALSE)=0,"",VLOOKUP(H480,[1]Übersichtsblatt!$F$14:$I$24,2,FALSE)),"")</f>
        <v/>
      </c>
      <c r="J480">
        <f t="shared" ca="1" si="43"/>
        <v>0</v>
      </c>
      <c r="K480">
        <v>9.5</v>
      </c>
    </row>
    <row r="481" spans="1:11">
      <c r="A481">
        <f t="shared" ca="1" si="44"/>
        <v>2026</v>
      </c>
      <c r="B481" s="139">
        <f t="shared" ca="1" si="45"/>
        <v>46135</v>
      </c>
      <c r="C481" t="str">
        <f ca="1">IFERROR(IF(VLOOKUP($B481,[1]Übersichtsblatt!$F$64:$I$68,2,FALSE)=0,"",VLOOKUP($B481,[1]Übersichtsblatt!$F$64:$I$68,2,FALSE)),"")</f>
        <v/>
      </c>
      <c r="D481">
        <f t="shared" ca="1" si="42"/>
        <v>0</v>
      </c>
      <c r="E481">
        <v>-9.5</v>
      </c>
      <c r="G481">
        <f t="shared" ca="1" si="46"/>
        <v>2026</v>
      </c>
      <c r="H481" s="139">
        <f t="shared" ca="1" si="47"/>
        <v>46135</v>
      </c>
      <c r="I481" t="str">
        <f ca="1">IFERROR(IF(VLOOKUP($H481,[1]Übersichtsblatt!$F$14:$I$24,2,FALSE)=0,"",VLOOKUP(H481,[1]Übersichtsblatt!$F$14:$I$24,2,FALSE)),"")</f>
        <v/>
      </c>
      <c r="J481">
        <f t="shared" ca="1" si="43"/>
        <v>0</v>
      </c>
      <c r="K481">
        <v>9.5</v>
      </c>
    </row>
    <row r="482" spans="1:11">
      <c r="A482">
        <f t="shared" ca="1" si="44"/>
        <v>2026</v>
      </c>
      <c r="B482" s="139">
        <f t="shared" ca="1" si="45"/>
        <v>46136</v>
      </c>
      <c r="C482" t="str">
        <f ca="1">IFERROR(IF(VLOOKUP($B482,[1]Übersichtsblatt!$F$64:$I$68,2,FALSE)=0,"",VLOOKUP($B482,[1]Übersichtsblatt!$F$64:$I$68,2,FALSE)),"")</f>
        <v/>
      </c>
      <c r="D482">
        <f t="shared" ca="1" si="42"/>
        <v>0</v>
      </c>
      <c r="E482">
        <v>-9.5</v>
      </c>
      <c r="G482">
        <f t="shared" ca="1" si="46"/>
        <v>2026</v>
      </c>
      <c r="H482" s="139">
        <f t="shared" ca="1" si="47"/>
        <v>46136</v>
      </c>
      <c r="I482" t="str">
        <f ca="1">IFERROR(IF(VLOOKUP($H482,[1]Übersichtsblatt!$F$14:$I$24,2,FALSE)=0,"",VLOOKUP(H482,[1]Übersichtsblatt!$F$14:$I$24,2,FALSE)),"")</f>
        <v/>
      </c>
      <c r="J482">
        <f t="shared" ca="1" si="43"/>
        <v>0</v>
      </c>
      <c r="K482">
        <v>9.5</v>
      </c>
    </row>
    <row r="483" spans="1:11">
      <c r="A483">
        <f t="shared" ca="1" si="44"/>
        <v>2026</v>
      </c>
      <c r="B483" s="139">
        <f t="shared" ca="1" si="45"/>
        <v>46137</v>
      </c>
      <c r="C483" t="str">
        <f ca="1">IFERROR(IF(VLOOKUP($B483,[1]Übersichtsblatt!$F$64:$I$68,2,FALSE)=0,"",VLOOKUP($B483,[1]Übersichtsblatt!$F$64:$I$68,2,FALSE)),"")</f>
        <v/>
      </c>
      <c r="D483">
        <f t="shared" ca="1" si="42"/>
        <v>0</v>
      </c>
      <c r="E483">
        <v>-9.5</v>
      </c>
      <c r="G483">
        <f t="shared" ca="1" si="46"/>
        <v>2026</v>
      </c>
      <c r="H483" s="139">
        <f t="shared" ca="1" si="47"/>
        <v>46137</v>
      </c>
      <c r="I483" t="str">
        <f ca="1">IFERROR(IF(VLOOKUP($H483,[1]Übersichtsblatt!$F$14:$I$24,2,FALSE)=0,"",VLOOKUP(H483,[1]Übersichtsblatt!$F$14:$I$24,2,FALSE)),"")</f>
        <v/>
      </c>
      <c r="J483">
        <f t="shared" ca="1" si="43"/>
        <v>0</v>
      </c>
      <c r="K483">
        <v>9.5</v>
      </c>
    </row>
    <row r="484" spans="1:11">
      <c r="A484">
        <f t="shared" ca="1" si="44"/>
        <v>2026</v>
      </c>
      <c r="B484" s="139">
        <f t="shared" ca="1" si="45"/>
        <v>46138</v>
      </c>
      <c r="C484" t="str">
        <f ca="1">IFERROR(IF(VLOOKUP($B484,[1]Übersichtsblatt!$F$64:$I$68,2,FALSE)=0,"",VLOOKUP($B484,[1]Übersichtsblatt!$F$64:$I$68,2,FALSE)),"")</f>
        <v/>
      </c>
      <c r="D484">
        <f t="shared" ca="1" si="42"/>
        <v>0</v>
      </c>
      <c r="E484">
        <v>-9.5</v>
      </c>
      <c r="G484">
        <f t="shared" ca="1" si="46"/>
        <v>2026</v>
      </c>
      <c r="H484" s="139">
        <f t="shared" ca="1" si="47"/>
        <v>46138</v>
      </c>
      <c r="I484" t="str">
        <f ca="1">IFERROR(IF(VLOOKUP($H484,[1]Übersichtsblatt!$F$14:$I$24,2,FALSE)=0,"",VLOOKUP(H484,[1]Übersichtsblatt!$F$14:$I$24,2,FALSE)),"")</f>
        <v/>
      </c>
      <c r="J484">
        <f t="shared" ca="1" si="43"/>
        <v>0</v>
      </c>
      <c r="K484">
        <v>9.5</v>
      </c>
    </row>
    <row r="485" spans="1:11">
      <c r="A485">
        <f t="shared" ca="1" si="44"/>
        <v>2026</v>
      </c>
      <c r="B485" s="139">
        <f t="shared" ca="1" si="45"/>
        <v>46139</v>
      </c>
      <c r="C485" t="str">
        <f ca="1">IFERROR(IF(VLOOKUP($B485,[1]Übersichtsblatt!$F$64:$I$68,2,FALSE)=0,"",VLOOKUP($B485,[1]Übersichtsblatt!$F$64:$I$68,2,FALSE)),"")</f>
        <v/>
      </c>
      <c r="D485">
        <f t="shared" ca="1" si="42"/>
        <v>0</v>
      </c>
      <c r="E485">
        <v>-9.5</v>
      </c>
      <c r="G485">
        <f t="shared" ca="1" si="46"/>
        <v>2026</v>
      </c>
      <c r="H485" s="139">
        <f t="shared" ca="1" si="47"/>
        <v>46139</v>
      </c>
      <c r="I485" t="str">
        <f ca="1">IFERROR(IF(VLOOKUP($H485,[1]Übersichtsblatt!$F$14:$I$24,2,FALSE)=0,"",VLOOKUP(H485,[1]Übersichtsblatt!$F$14:$I$24,2,FALSE)),"")</f>
        <v/>
      </c>
      <c r="J485">
        <f t="shared" ca="1" si="43"/>
        <v>0</v>
      </c>
      <c r="K485">
        <v>9.5</v>
      </c>
    </row>
    <row r="486" spans="1:11">
      <c r="A486">
        <f t="shared" ca="1" si="44"/>
        <v>2026</v>
      </c>
      <c r="B486" s="139">
        <f t="shared" ca="1" si="45"/>
        <v>46140</v>
      </c>
      <c r="C486" t="str">
        <f ca="1">IFERROR(IF(VLOOKUP($B486,[1]Übersichtsblatt!$F$64:$I$68,2,FALSE)=0,"",VLOOKUP($B486,[1]Übersichtsblatt!$F$64:$I$68,2,FALSE)),"")</f>
        <v/>
      </c>
      <c r="D486">
        <f t="shared" ca="1" si="42"/>
        <v>0</v>
      </c>
      <c r="E486">
        <v>-9.5</v>
      </c>
      <c r="G486">
        <f t="shared" ca="1" si="46"/>
        <v>2026</v>
      </c>
      <c r="H486" s="139">
        <f t="shared" ca="1" si="47"/>
        <v>46140</v>
      </c>
      <c r="I486" t="str">
        <f ca="1">IFERROR(IF(VLOOKUP($H486,[1]Übersichtsblatt!$F$14:$I$24,2,FALSE)=0,"",VLOOKUP(H486,[1]Übersichtsblatt!$F$14:$I$24,2,FALSE)),"")</f>
        <v/>
      </c>
      <c r="J486">
        <f t="shared" ca="1" si="43"/>
        <v>0</v>
      </c>
      <c r="K486">
        <v>9.5</v>
      </c>
    </row>
    <row r="487" spans="1:11">
      <c r="A487">
        <f t="shared" ca="1" si="44"/>
        <v>2026</v>
      </c>
      <c r="B487" s="139">
        <f t="shared" ca="1" si="45"/>
        <v>46141</v>
      </c>
      <c r="C487" t="str">
        <f ca="1">IFERROR(IF(VLOOKUP($B487,[1]Übersichtsblatt!$F$64:$I$68,2,FALSE)=0,"",VLOOKUP($B487,[1]Übersichtsblatt!$F$64:$I$68,2,FALSE)),"")</f>
        <v/>
      </c>
      <c r="D487">
        <f t="shared" ca="1" si="42"/>
        <v>0</v>
      </c>
      <c r="E487">
        <v>-9.5</v>
      </c>
      <c r="G487">
        <f t="shared" ca="1" si="46"/>
        <v>2026</v>
      </c>
      <c r="H487" s="139">
        <f t="shared" ca="1" si="47"/>
        <v>46141</v>
      </c>
      <c r="I487" t="str">
        <f ca="1">IFERROR(IF(VLOOKUP($H487,[1]Übersichtsblatt!$F$14:$I$24,2,FALSE)=0,"",VLOOKUP(H487,[1]Übersichtsblatt!$F$14:$I$24,2,FALSE)),"")</f>
        <v/>
      </c>
      <c r="J487">
        <f t="shared" ca="1" si="43"/>
        <v>0</v>
      </c>
      <c r="K487">
        <v>9.5</v>
      </c>
    </row>
    <row r="488" spans="1:11">
      <c r="A488">
        <f t="shared" ca="1" si="44"/>
        <v>2026</v>
      </c>
      <c r="B488" s="139">
        <f t="shared" ca="1" si="45"/>
        <v>46142</v>
      </c>
      <c r="C488" t="str">
        <f ca="1">IFERROR(IF(VLOOKUP($B488,[1]Übersichtsblatt!$F$64:$I$68,2,FALSE)=0,"",VLOOKUP($B488,[1]Übersichtsblatt!$F$64:$I$68,2,FALSE)),"")</f>
        <v/>
      </c>
      <c r="D488">
        <f t="shared" ca="1" si="42"/>
        <v>0</v>
      </c>
      <c r="E488">
        <v>-9.5</v>
      </c>
      <c r="G488">
        <f t="shared" ca="1" si="46"/>
        <v>2026</v>
      </c>
      <c r="H488" s="139">
        <f t="shared" ca="1" si="47"/>
        <v>46142</v>
      </c>
      <c r="I488" t="str">
        <f ca="1">IFERROR(IF(VLOOKUP($H488,[1]Übersichtsblatt!$F$14:$I$24,2,FALSE)=0,"",VLOOKUP(H488,[1]Übersichtsblatt!$F$14:$I$24,2,FALSE)),"")</f>
        <v/>
      </c>
      <c r="J488">
        <f t="shared" ca="1" si="43"/>
        <v>0</v>
      </c>
      <c r="K488">
        <v>9.5</v>
      </c>
    </row>
    <row r="489" spans="1:11">
      <c r="A489">
        <f t="shared" ca="1" si="44"/>
        <v>2026</v>
      </c>
      <c r="B489" s="139">
        <f t="shared" ca="1" si="45"/>
        <v>46143</v>
      </c>
      <c r="C489" t="str">
        <f ca="1">IFERROR(IF(VLOOKUP($B489,[1]Übersichtsblatt!$F$64:$I$68,2,FALSE)=0,"",VLOOKUP($B489,[1]Übersichtsblatt!$F$64:$I$68,2,FALSE)),"")</f>
        <v/>
      </c>
      <c r="D489">
        <f t="shared" ca="1" si="42"/>
        <v>0</v>
      </c>
      <c r="E489">
        <v>-11.5</v>
      </c>
      <c r="G489">
        <f t="shared" ca="1" si="46"/>
        <v>2026</v>
      </c>
      <c r="H489" s="139">
        <f t="shared" ca="1" si="47"/>
        <v>46143</v>
      </c>
      <c r="I489" t="str">
        <f ca="1">IFERROR(IF(VLOOKUP($H489,[1]Übersichtsblatt!$F$14:$I$24,2,FALSE)=0,"",VLOOKUP(H489,[1]Übersichtsblatt!$F$14:$I$24,2,FALSE)),"")</f>
        <v/>
      </c>
      <c r="J489">
        <f t="shared" ca="1" si="43"/>
        <v>0</v>
      </c>
      <c r="K489">
        <v>11.5</v>
      </c>
    </row>
    <row r="490" spans="1:11">
      <c r="A490">
        <f t="shared" ca="1" si="44"/>
        <v>2026</v>
      </c>
      <c r="B490" s="139">
        <f t="shared" ca="1" si="45"/>
        <v>46144</v>
      </c>
      <c r="C490" t="str">
        <f ca="1">IFERROR(IF(VLOOKUP($B490,[1]Übersichtsblatt!$F$64:$I$68,2,FALSE)=0,"",VLOOKUP($B490,[1]Übersichtsblatt!$F$64:$I$68,2,FALSE)),"")</f>
        <v/>
      </c>
      <c r="D490">
        <f t="shared" ca="1" si="42"/>
        <v>0</v>
      </c>
      <c r="E490">
        <v>-11.5</v>
      </c>
      <c r="G490">
        <f t="shared" ca="1" si="46"/>
        <v>2026</v>
      </c>
      <c r="H490" s="139">
        <f t="shared" ca="1" si="47"/>
        <v>46144</v>
      </c>
      <c r="I490" t="str">
        <f ca="1">IFERROR(IF(VLOOKUP($H490,[1]Übersichtsblatt!$F$14:$I$24,2,FALSE)=0,"",VLOOKUP(H490,[1]Übersichtsblatt!$F$14:$I$24,2,FALSE)),"")</f>
        <v/>
      </c>
      <c r="J490">
        <f t="shared" ca="1" si="43"/>
        <v>0</v>
      </c>
      <c r="K490">
        <v>11.5</v>
      </c>
    </row>
    <row r="491" spans="1:11">
      <c r="A491">
        <f t="shared" ca="1" si="44"/>
        <v>2026</v>
      </c>
      <c r="B491" s="139">
        <f t="shared" ca="1" si="45"/>
        <v>46145</v>
      </c>
      <c r="C491" t="str">
        <f ca="1">IFERROR(IF(VLOOKUP($B491,[1]Übersichtsblatt!$F$64:$I$68,2,FALSE)=0,"",VLOOKUP($B491,[1]Übersichtsblatt!$F$64:$I$68,2,FALSE)),"")</f>
        <v/>
      </c>
      <c r="D491">
        <f t="shared" ca="1" si="42"/>
        <v>0</v>
      </c>
      <c r="E491">
        <v>-11.5</v>
      </c>
      <c r="G491">
        <f t="shared" ca="1" si="46"/>
        <v>2026</v>
      </c>
      <c r="H491" s="139">
        <f t="shared" ca="1" si="47"/>
        <v>46145</v>
      </c>
      <c r="I491" t="str">
        <f ca="1">IFERROR(IF(VLOOKUP($H491,[1]Übersichtsblatt!$F$14:$I$24,2,FALSE)=0,"",VLOOKUP(H491,[1]Übersichtsblatt!$F$14:$I$24,2,FALSE)),"")</f>
        <v/>
      </c>
      <c r="J491">
        <f t="shared" ca="1" si="43"/>
        <v>0</v>
      </c>
      <c r="K491">
        <v>11.5</v>
      </c>
    </row>
    <row r="492" spans="1:11">
      <c r="A492">
        <f t="shared" ca="1" si="44"/>
        <v>2026</v>
      </c>
      <c r="B492" s="139">
        <f t="shared" ca="1" si="45"/>
        <v>46146</v>
      </c>
      <c r="C492" t="str">
        <f ca="1">IFERROR(IF(VLOOKUP($B492,[1]Übersichtsblatt!$F$64:$I$68,2,FALSE)=0,"",VLOOKUP($B492,[1]Übersichtsblatt!$F$64:$I$68,2,FALSE)),"")</f>
        <v/>
      </c>
      <c r="D492">
        <f t="shared" ca="1" si="42"/>
        <v>0</v>
      </c>
      <c r="E492">
        <v>-11.5</v>
      </c>
      <c r="G492">
        <f t="shared" ca="1" si="46"/>
        <v>2026</v>
      </c>
      <c r="H492" s="139">
        <f t="shared" ca="1" si="47"/>
        <v>46146</v>
      </c>
      <c r="I492" t="str">
        <f ca="1">IFERROR(IF(VLOOKUP($H492,[1]Übersichtsblatt!$F$14:$I$24,2,FALSE)=0,"",VLOOKUP(H492,[1]Übersichtsblatt!$F$14:$I$24,2,FALSE)),"")</f>
        <v/>
      </c>
      <c r="J492">
        <f t="shared" ca="1" si="43"/>
        <v>0</v>
      </c>
      <c r="K492">
        <v>11.5</v>
      </c>
    </row>
    <row r="493" spans="1:11">
      <c r="A493">
        <f t="shared" ca="1" si="44"/>
        <v>2026</v>
      </c>
      <c r="B493" s="139">
        <f t="shared" ca="1" si="45"/>
        <v>46147</v>
      </c>
      <c r="C493" t="str">
        <f ca="1">IFERROR(IF(VLOOKUP($B493,[1]Übersichtsblatt!$F$64:$I$68,2,FALSE)=0,"",VLOOKUP($B493,[1]Übersichtsblatt!$F$64:$I$68,2,FALSE)),"")</f>
        <v/>
      </c>
      <c r="D493">
        <f t="shared" ca="1" si="42"/>
        <v>0</v>
      </c>
      <c r="E493">
        <v>-11.5</v>
      </c>
      <c r="G493">
        <f t="shared" ca="1" si="46"/>
        <v>2026</v>
      </c>
      <c r="H493" s="139">
        <f t="shared" ca="1" si="47"/>
        <v>46147</v>
      </c>
      <c r="I493" t="str">
        <f ca="1">IFERROR(IF(VLOOKUP($H493,[1]Übersichtsblatt!$F$14:$I$24,2,FALSE)=0,"",VLOOKUP(H493,[1]Übersichtsblatt!$F$14:$I$24,2,FALSE)),"")</f>
        <v/>
      </c>
      <c r="J493">
        <f t="shared" ca="1" si="43"/>
        <v>0</v>
      </c>
      <c r="K493">
        <v>11.5</v>
      </c>
    </row>
    <row r="494" spans="1:11">
      <c r="A494">
        <f t="shared" ca="1" si="44"/>
        <v>2026</v>
      </c>
      <c r="B494" s="139">
        <f t="shared" ca="1" si="45"/>
        <v>46148</v>
      </c>
      <c r="C494" t="str">
        <f ca="1">IFERROR(IF(VLOOKUP($B494,[1]Übersichtsblatt!$F$64:$I$68,2,FALSE)=0,"",VLOOKUP($B494,[1]Übersichtsblatt!$F$64:$I$68,2,FALSE)),"")</f>
        <v/>
      </c>
      <c r="D494">
        <f t="shared" ca="1" si="42"/>
        <v>0</v>
      </c>
      <c r="E494">
        <v>-11.5</v>
      </c>
      <c r="G494">
        <f t="shared" ca="1" si="46"/>
        <v>2026</v>
      </c>
      <c r="H494" s="139">
        <f t="shared" ca="1" si="47"/>
        <v>46148</v>
      </c>
      <c r="I494" t="str">
        <f ca="1">IFERROR(IF(VLOOKUP($H494,[1]Übersichtsblatt!$F$14:$I$24,2,FALSE)=0,"",VLOOKUP(H494,[1]Übersichtsblatt!$F$14:$I$24,2,FALSE)),"")</f>
        <v/>
      </c>
      <c r="J494">
        <f t="shared" ca="1" si="43"/>
        <v>0</v>
      </c>
      <c r="K494">
        <v>11.5</v>
      </c>
    </row>
    <row r="495" spans="1:11">
      <c r="A495">
        <f t="shared" ca="1" si="44"/>
        <v>2026</v>
      </c>
      <c r="B495" s="139">
        <f t="shared" ca="1" si="45"/>
        <v>46149</v>
      </c>
      <c r="C495" t="str">
        <f ca="1">IFERROR(IF(VLOOKUP($B495,[1]Übersichtsblatt!$F$64:$I$68,2,FALSE)=0,"",VLOOKUP($B495,[1]Übersichtsblatt!$F$64:$I$68,2,FALSE)),"")</f>
        <v/>
      </c>
      <c r="D495">
        <f t="shared" ca="1" si="42"/>
        <v>0</v>
      </c>
      <c r="E495">
        <v>-11.5</v>
      </c>
      <c r="G495">
        <f t="shared" ca="1" si="46"/>
        <v>2026</v>
      </c>
      <c r="H495" s="139">
        <f t="shared" ca="1" si="47"/>
        <v>46149</v>
      </c>
      <c r="I495" t="str">
        <f ca="1">IFERROR(IF(VLOOKUP($H495,[1]Übersichtsblatt!$F$14:$I$24,2,FALSE)=0,"",VLOOKUP(H495,[1]Übersichtsblatt!$F$14:$I$24,2,FALSE)),"")</f>
        <v/>
      </c>
      <c r="J495">
        <f t="shared" ca="1" si="43"/>
        <v>0</v>
      </c>
      <c r="K495">
        <v>11.5</v>
      </c>
    </row>
    <row r="496" spans="1:11">
      <c r="A496">
        <f t="shared" ca="1" si="44"/>
        <v>2026</v>
      </c>
      <c r="B496" s="139">
        <f t="shared" ca="1" si="45"/>
        <v>46150</v>
      </c>
      <c r="C496" t="str">
        <f ca="1">IFERROR(IF(VLOOKUP($B496,[1]Übersichtsblatt!$F$64:$I$68,2,FALSE)=0,"",VLOOKUP($B496,[1]Übersichtsblatt!$F$64:$I$68,2,FALSE)),"")</f>
        <v/>
      </c>
      <c r="D496">
        <f t="shared" ca="1" si="42"/>
        <v>0</v>
      </c>
      <c r="E496">
        <v>-11.5</v>
      </c>
      <c r="G496">
        <f t="shared" ca="1" si="46"/>
        <v>2026</v>
      </c>
      <c r="H496" s="139">
        <f t="shared" ca="1" si="47"/>
        <v>46150</v>
      </c>
      <c r="I496" t="str">
        <f ca="1">IFERROR(IF(VLOOKUP($H496,[1]Übersichtsblatt!$F$14:$I$24,2,FALSE)=0,"",VLOOKUP(H496,[1]Übersichtsblatt!$F$14:$I$24,2,FALSE)),"")</f>
        <v/>
      </c>
      <c r="J496">
        <f t="shared" ca="1" si="43"/>
        <v>0</v>
      </c>
      <c r="K496">
        <v>11.5</v>
      </c>
    </row>
    <row r="497" spans="1:11">
      <c r="A497">
        <f t="shared" ca="1" si="44"/>
        <v>2026</v>
      </c>
      <c r="B497" s="139">
        <f t="shared" ca="1" si="45"/>
        <v>46151</v>
      </c>
      <c r="C497" t="str">
        <f ca="1">IFERROR(IF(VLOOKUP($B497,[1]Übersichtsblatt!$F$64:$I$68,2,FALSE)=0,"",VLOOKUP($B497,[1]Übersichtsblatt!$F$64:$I$68,2,FALSE)),"")</f>
        <v/>
      </c>
      <c r="D497">
        <f t="shared" ca="1" si="42"/>
        <v>0</v>
      </c>
      <c r="E497">
        <v>-11.5</v>
      </c>
      <c r="G497">
        <f t="shared" ca="1" si="46"/>
        <v>2026</v>
      </c>
      <c r="H497" s="139">
        <f t="shared" ca="1" si="47"/>
        <v>46151</v>
      </c>
      <c r="I497" t="str">
        <f ca="1">IFERROR(IF(VLOOKUP($H497,[1]Übersichtsblatt!$F$14:$I$24,2,FALSE)=0,"",VLOOKUP(H497,[1]Übersichtsblatt!$F$14:$I$24,2,FALSE)),"")</f>
        <v/>
      </c>
      <c r="J497">
        <f t="shared" ca="1" si="43"/>
        <v>0</v>
      </c>
      <c r="K497">
        <v>11.5</v>
      </c>
    </row>
    <row r="498" spans="1:11">
      <c r="A498">
        <f t="shared" ca="1" si="44"/>
        <v>2026</v>
      </c>
      <c r="B498" s="139">
        <f t="shared" ca="1" si="45"/>
        <v>46152</v>
      </c>
      <c r="C498" t="str">
        <f ca="1">IFERROR(IF(VLOOKUP($B498,[1]Übersichtsblatt!$F$64:$I$68,2,FALSE)=0,"",VLOOKUP($B498,[1]Übersichtsblatt!$F$64:$I$68,2,FALSE)),"")</f>
        <v/>
      </c>
      <c r="D498">
        <f t="shared" ca="1" si="42"/>
        <v>0</v>
      </c>
      <c r="E498">
        <v>-11.5</v>
      </c>
      <c r="G498">
        <f t="shared" ca="1" si="46"/>
        <v>2026</v>
      </c>
      <c r="H498" s="139">
        <f t="shared" ca="1" si="47"/>
        <v>46152</v>
      </c>
      <c r="I498" t="str">
        <f ca="1">IFERROR(IF(VLOOKUP($H498,[1]Übersichtsblatt!$F$14:$I$24,2,FALSE)=0,"",VLOOKUP(H498,[1]Übersichtsblatt!$F$14:$I$24,2,FALSE)),"")</f>
        <v/>
      </c>
      <c r="J498">
        <f t="shared" ca="1" si="43"/>
        <v>0</v>
      </c>
      <c r="K498">
        <v>11.5</v>
      </c>
    </row>
    <row r="499" spans="1:11">
      <c r="A499">
        <f t="shared" ca="1" si="44"/>
        <v>2026</v>
      </c>
      <c r="B499" s="139">
        <f t="shared" ca="1" si="45"/>
        <v>46153</v>
      </c>
      <c r="C499" t="str">
        <f ca="1">IFERROR(IF(VLOOKUP($B499,[1]Übersichtsblatt!$F$64:$I$68,2,FALSE)=0,"",VLOOKUP($B499,[1]Übersichtsblatt!$F$64:$I$68,2,FALSE)),"")</f>
        <v/>
      </c>
      <c r="D499">
        <f t="shared" ca="1" si="42"/>
        <v>0</v>
      </c>
      <c r="E499">
        <v>-11.5</v>
      </c>
      <c r="G499">
        <f t="shared" ca="1" si="46"/>
        <v>2026</v>
      </c>
      <c r="H499" s="139">
        <f t="shared" ca="1" si="47"/>
        <v>46153</v>
      </c>
      <c r="I499" t="str">
        <f ca="1">IFERROR(IF(VLOOKUP($H499,[1]Übersichtsblatt!$F$14:$I$24,2,FALSE)=0,"",VLOOKUP(H499,[1]Übersichtsblatt!$F$14:$I$24,2,FALSE)),"")</f>
        <v/>
      </c>
      <c r="J499">
        <f t="shared" ca="1" si="43"/>
        <v>0</v>
      </c>
      <c r="K499">
        <v>11.5</v>
      </c>
    </row>
    <row r="500" spans="1:11">
      <c r="A500">
        <f t="shared" ca="1" si="44"/>
        <v>2026</v>
      </c>
      <c r="B500" s="139">
        <f t="shared" ca="1" si="45"/>
        <v>46154</v>
      </c>
      <c r="C500" t="str">
        <f ca="1">IFERROR(IF(VLOOKUP($B500,[1]Übersichtsblatt!$F$64:$I$68,2,FALSE)=0,"",VLOOKUP($B500,[1]Übersichtsblatt!$F$64:$I$68,2,FALSE)),"")</f>
        <v/>
      </c>
      <c r="D500">
        <f t="shared" ca="1" si="42"/>
        <v>0</v>
      </c>
      <c r="E500">
        <v>-11.5</v>
      </c>
      <c r="G500">
        <f t="shared" ca="1" si="46"/>
        <v>2026</v>
      </c>
      <c r="H500" s="139">
        <f t="shared" ca="1" si="47"/>
        <v>46154</v>
      </c>
      <c r="I500" t="str">
        <f ca="1">IFERROR(IF(VLOOKUP($H500,[1]Übersichtsblatt!$F$14:$I$24,2,FALSE)=0,"",VLOOKUP(H500,[1]Übersichtsblatt!$F$14:$I$24,2,FALSE)),"")</f>
        <v/>
      </c>
      <c r="J500">
        <f t="shared" ca="1" si="43"/>
        <v>0</v>
      </c>
      <c r="K500">
        <v>11.5</v>
      </c>
    </row>
    <row r="501" spans="1:11">
      <c r="A501">
        <f t="shared" ca="1" si="44"/>
        <v>2026</v>
      </c>
      <c r="B501" s="139">
        <f t="shared" ca="1" si="45"/>
        <v>46155</v>
      </c>
      <c r="C501" t="str">
        <f ca="1">IFERROR(IF(VLOOKUP($B501,[1]Übersichtsblatt!$F$64:$I$68,2,FALSE)=0,"",VLOOKUP($B501,[1]Übersichtsblatt!$F$64:$I$68,2,FALSE)),"")</f>
        <v/>
      </c>
      <c r="D501">
        <f t="shared" ca="1" si="42"/>
        <v>0</v>
      </c>
      <c r="E501">
        <v>-11.5</v>
      </c>
      <c r="G501">
        <f t="shared" ca="1" si="46"/>
        <v>2026</v>
      </c>
      <c r="H501" s="139">
        <f t="shared" ca="1" si="47"/>
        <v>46155</v>
      </c>
      <c r="I501" t="str">
        <f ca="1">IFERROR(IF(VLOOKUP($H501,[1]Übersichtsblatt!$F$14:$I$24,2,FALSE)=0,"",VLOOKUP(H501,[1]Übersichtsblatt!$F$14:$I$24,2,FALSE)),"")</f>
        <v/>
      </c>
      <c r="J501">
        <f t="shared" ca="1" si="43"/>
        <v>0</v>
      </c>
      <c r="K501">
        <v>11.5</v>
      </c>
    </row>
    <row r="502" spans="1:11">
      <c r="A502">
        <f t="shared" ca="1" si="44"/>
        <v>2026</v>
      </c>
      <c r="B502" s="139">
        <f t="shared" ca="1" si="45"/>
        <v>46156</v>
      </c>
      <c r="C502" t="str">
        <f ca="1">IFERROR(IF(VLOOKUP($B502,[1]Übersichtsblatt!$F$64:$I$68,2,FALSE)=0,"",VLOOKUP($B502,[1]Übersichtsblatt!$F$64:$I$68,2,FALSE)),"")</f>
        <v/>
      </c>
      <c r="D502">
        <f t="shared" ca="1" si="42"/>
        <v>0</v>
      </c>
      <c r="E502">
        <v>-11.5</v>
      </c>
      <c r="G502">
        <f t="shared" ca="1" si="46"/>
        <v>2026</v>
      </c>
      <c r="H502" s="139">
        <f t="shared" ca="1" si="47"/>
        <v>46156</v>
      </c>
      <c r="I502" t="str">
        <f ca="1">IFERROR(IF(VLOOKUP($H502,[1]Übersichtsblatt!$F$14:$I$24,2,FALSE)=0,"",VLOOKUP(H502,[1]Übersichtsblatt!$F$14:$I$24,2,FALSE)),"")</f>
        <v/>
      </c>
      <c r="J502">
        <f t="shared" ca="1" si="43"/>
        <v>0</v>
      </c>
      <c r="K502">
        <v>11.5</v>
      </c>
    </row>
    <row r="503" spans="1:11">
      <c r="A503">
        <f t="shared" ca="1" si="44"/>
        <v>2026</v>
      </c>
      <c r="B503" s="139">
        <f t="shared" ca="1" si="45"/>
        <v>46157</v>
      </c>
      <c r="C503" t="str">
        <f ca="1">IFERROR(IF(VLOOKUP($B503,[1]Übersichtsblatt!$F$64:$I$68,2,FALSE)=0,"",VLOOKUP($B503,[1]Übersichtsblatt!$F$64:$I$68,2,FALSE)),"")</f>
        <v/>
      </c>
      <c r="D503">
        <f t="shared" ca="1" si="42"/>
        <v>0</v>
      </c>
      <c r="E503">
        <v>-11.5</v>
      </c>
      <c r="G503">
        <f t="shared" ca="1" si="46"/>
        <v>2026</v>
      </c>
      <c r="H503" s="139">
        <f t="shared" ca="1" si="47"/>
        <v>46157</v>
      </c>
      <c r="I503" t="str">
        <f ca="1">IFERROR(IF(VLOOKUP($H503,[1]Übersichtsblatt!$F$14:$I$24,2,FALSE)=0,"",VLOOKUP(H503,[1]Übersichtsblatt!$F$14:$I$24,2,FALSE)),"")</f>
        <v/>
      </c>
      <c r="J503">
        <f t="shared" ca="1" si="43"/>
        <v>0</v>
      </c>
      <c r="K503">
        <v>11.5</v>
      </c>
    </row>
    <row r="504" spans="1:11">
      <c r="A504">
        <f t="shared" ca="1" si="44"/>
        <v>2026</v>
      </c>
      <c r="B504" s="139">
        <f t="shared" ca="1" si="45"/>
        <v>46158</v>
      </c>
      <c r="C504" t="str">
        <f ca="1">IFERROR(IF(VLOOKUP($B504,[1]Übersichtsblatt!$F$64:$I$68,2,FALSE)=0,"",VLOOKUP($B504,[1]Übersichtsblatt!$F$64:$I$68,2,FALSE)),"")</f>
        <v/>
      </c>
      <c r="D504">
        <f t="shared" ca="1" si="42"/>
        <v>0</v>
      </c>
      <c r="E504">
        <v>-11.5</v>
      </c>
      <c r="G504">
        <f t="shared" ca="1" si="46"/>
        <v>2026</v>
      </c>
      <c r="H504" s="139">
        <f t="shared" ca="1" si="47"/>
        <v>46158</v>
      </c>
      <c r="I504" t="str">
        <f ca="1">IFERROR(IF(VLOOKUP($H504,[1]Übersichtsblatt!$F$14:$I$24,2,FALSE)=0,"",VLOOKUP(H504,[1]Übersichtsblatt!$F$14:$I$24,2,FALSE)),"")</f>
        <v/>
      </c>
      <c r="J504">
        <f t="shared" ca="1" si="43"/>
        <v>0</v>
      </c>
      <c r="K504">
        <v>11.5</v>
      </c>
    </row>
    <row r="505" spans="1:11">
      <c r="A505">
        <f t="shared" ca="1" si="44"/>
        <v>2026</v>
      </c>
      <c r="B505" s="139">
        <f t="shared" ca="1" si="45"/>
        <v>46159</v>
      </c>
      <c r="C505" t="str">
        <f ca="1">IFERROR(IF(VLOOKUP($B505,[1]Übersichtsblatt!$F$64:$I$68,2,FALSE)=0,"",VLOOKUP($B505,[1]Übersichtsblatt!$F$64:$I$68,2,FALSE)),"")</f>
        <v/>
      </c>
      <c r="D505">
        <f t="shared" ca="1" si="42"/>
        <v>0</v>
      </c>
      <c r="E505">
        <v>-11.5</v>
      </c>
      <c r="G505">
        <f t="shared" ca="1" si="46"/>
        <v>2026</v>
      </c>
      <c r="H505" s="139">
        <f t="shared" ca="1" si="47"/>
        <v>46159</v>
      </c>
      <c r="I505" t="str">
        <f ca="1">IFERROR(IF(VLOOKUP($H505,[1]Übersichtsblatt!$F$14:$I$24,2,FALSE)=0,"",VLOOKUP(H505,[1]Übersichtsblatt!$F$14:$I$24,2,FALSE)),"")</f>
        <v/>
      </c>
      <c r="J505">
        <f t="shared" ca="1" si="43"/>
        <v>0</v>
      </c>
      <c r="K505">
        <v>11.5</v>
      </c>
    </row>
    <row r="506" spans="1:11">
      <c r="A506">
        <f t="shared" ca="1" si="44"/>
        <v>2026</v>
      </c>
      <c r="B506" s="139">
        <f t="shared" ca="1" si="45"/>
        <v>46160</v>
      </c>
      <c r="C506" t="str">
        <f ca="1">IFERROR(IF(VLOOKUP($B506,[1]Übersichtsblatt!$F$64:$I$68,2,FALSE)=0,"",VLOOKUP($B506,[1]Übersichtsblatt!$F$64:$I$68,2,FALSE)),"")</f>
        <v/>
      </c>
      <c r="D506">
        <f t="shared" ca="1" si="42"/>
        <v>0</v>
      </c>
      <c r="E506">
        <v>-11.5</v>
      </c>
      <c r="G506">
        <f t="shared" ca="1" si="46"/>
        <v>2026</v>
      </c>
      <c r="H506" s="139">
        <f t="shared" ca="1" si="47"/>
        <v>46160</v>
      </c>
      <c r="I506" t="str">
        <f ca="1">IFERROR(IF(VLOOKUP($H506,[1]Übersichtsblatt!$F$14:$I$24,2,FALSE)=0,"",VLOOKUP(H506,[1]Übersichtsblatt!$F$14:$I$24,2,FALSE)),"")</f>
        <v/>
      </c>
      <c r="J506">
        <f t="shared" ca="1" si="43"/>
        <v>0</v>
      </c>
      <c r="K506">
        <v>11.5</v>
      </c>
    </row>
    <row r="507" spans="1:11">
      <c r="A507">
        <f t="shared" ca="1" si="44"/>
        <v>2026</v>
      </c>
      <c r="B507" s="139">
        <f t="shared" ca="1" si="45"/>
        <v>46161</v>
      </c>
      <c r="C507" t="str">
        <f ca="1">IFERROR(IF(VLOOKUP($B507,[1]Übersichtsblatt!$F$64:$I$68,2,FALSE)=0,"",VLOOKUP($B507,[1]Übersichtsblatt!$F$64:$I$68,2,FALSE)),"")</f>
        <v/>
      </c>
      <c r="D507">
        <f t="shared" ca="1" si="42"/>
        <v>0</v>
      </c>
      <c r="E507">
        <v>-11.5</v>
      </c>
      <c r="G507">
        <f t="shared" ca="1" si="46"/>
        <v>2026</v>
      </c>
      <c r="H507" s="139">
        <f t="shared" ca="1" si="47"/>
        <v>46161</v>
      </c>
      <c r="I507" t="str">
        <f ca="1">IFERROR(IF(VLOOKUP($H507,[1]Übersichtsblatt!$F$14:$I$24,2,FALSE)=0,"",VLOOKUP(H507,[1]Übersichtsblatt!$F$14:$I$24,2,FALSE)),"")</f>
        <v/>
      </c>
      <c r="J507">
        <f t="shared" ca="1" si="43"/>
        <v>0</v>
      </c>
      <c r="K507">
        <v>11.5</v>
      </c>
    </row>
    <row r="508" spans="1:11">
      <c r="A508">
        <f t="shared" ca="1" si="44"/>
        <v>2026</v>
      </c>
      <c r="B508" s="139">
        <f t="shared" ca="1" si="45"/>
        <v>46162</v>
      </c>
      <c r="C508" t="str">
        <f ca="1">IFERROR(IF(VLOOKUP($B508,[1]Übersichtsblatt!$F$64:$I$68,2,FALSE)=0,"",VLOOKUP($B508,[1]Übersichtsblatt!$F$64:$I$68,2,FALSE)),"")</f>
        <v/>
      </c>
      <c r="D508">
        <f t="shared" ca="1" si="42"/>
        <v>0</v>
      </c>
      <c r="E508">
        <v>-11.5</v>
      </c>
      <c r="G508">
        <f t="shared" ca="1" si="46"/>
        <v>2026</v>
      </c>
      <c r="H508" s="139">
        <f t="shared" ca="1" si="47"/>
        <v>46162</v>
      </c>
      <c r="I508" t="str">
        <f ca="1">IFERROR(IF(VLOOKUP($H508,[1]Übersichtsblatt!$F$14:$I$24,2,FALSE)=0,"",VLOOKUP(H508,[1]Übersichtsblatt!$F$14:$I$24,2,FALSE)),"")</f>
        <v/>
      </c>
      <c r="J508">
        <f t="shared" ca="1" si="43"/>
        <v>0</v>
      </c>
      <c r="K508">
        <v>11.5</v>
      </c>
    </row>
    <row r="509" spans="1:11">
      <c r="A509">
        <f t="shared" ca="1" si="44"/>
        <v>2026</v>
      </c>
      <c r="B509" s="139">
        <f t="shared" ca="1" si="45"/>
        <v>46163</v>
      </c>
      <c r="C509" t="str">
        <f ca="1">IFERROR(IF(VLOOKUP($B509,[1]Übersichtsblatt!$F$64:$I$68,2,FALSE)=0,"",VLOOKUP($B509,[1]Übersichtsblatt!$F$64:$I$68,2,FALSE)),"")</f>
        <v/>
      </c>
      <c r="D509">
        <f t="shared" ca="1" si="42"/>
        <v>0</v>
      </c>
      <c r="E509">
        <v>-11.5</v>
      </c>
      <c r="G509">
        <f t="shared" ca="1" si="46"/>
        <v>2026</v>
      </c>
      <c r="H509" s="139">
        <f t="shared" ca="1" si="47"/>
        <v>46163</v>
      </c>
      <c r="I509" t="str">
        <f ca="1">IFERROR(IF(VLOOKUP($H509,[1]Übersichtsblatt!$F$14:$I$24,2,FALSE)=0,"",VLOOKUP(H509,[1]Übersichtsblatt!$F$14:$I$24,2,FALSE)),"")</f>
        <v/>
      </c>
      <c r="J509">
        <f t="shared" ca="1" si="43"/>
        <v>0</v>
      </c>
      <c r="K509">
        <v>11.5</v>
      </c>
    </row>
    <row r="510" spans="1:11">
      <c r="A510">
        <f t="shared" ca="1" si="44"/>
        <v>2026</v>
      </c>
      <c r="B510" s="139">
        <f t="shared" ca="1" si="45"/>
        <v>46164</v>
      </c>
      <c r="C510" t="str">
        <f ca="1">IFERROR(IF(VLOOKUP($B510,[1]Übersichtsblatt!$F$64:$I$68,2,FALSE)=0,"",VLOOKUP($B510,[1]Übersichtsblatt!$F$64:$I$68,2,FALSE)),"")</f>
        <v/>
      </c>
      <c r="D510">
        <f t="shared" ca="1" si="42"/>
        <v>0</v>
      </c>
      <c r="E510">
        <v>-11.5</v>
      </c>
      <c r="G510">
        <f t="shared" ca="1" si="46"/>
        <v>2026</v>
      </c>
      <c r="H510" s="139">
        <f t="shared" ca="1" si="47"/>
        <v>46164</v>
      </c>
      <c r="I510" t="str">
        <f ca="1">IFERROR(IF(VLOOKUP($H510,[1]Übersichtsblatt!$F$14:$I$24,2,FALSE)=0,"",VLOOKUP(H510,[1]Übersichtsblatt!$F$14:$I$24,2,FALSE)),"")</f>
        <v/>
      </c>
      <c r="J510">
        <f t="shared" ca="1" si="43"/>
        <v>0</v>
      </c>
      <c r="K510">
        <v>11.5</v>
      </c>
    </row>
    <row r="511" spans="1:11">
      <c r="A511">
        <f t="shared" ca="1" si="44"/>
        <v>2026</v>
      </c>
      <c r="B511" s="139">
        <f t="shared" ca="1" si="45"/>
        <v>46165</v>
      </c>
      <c r="C511" t="str">
        <f ca="1">IFERROR(IF(VLOOKUP($B511,[1]Übersichtsblatt!$F$64:$I$68,2,FALSE)=0,"",VLOOKUP($B511,[1]Übersichtsblatt!$F$64:$I$68,2,FALSE)),"")</f>
        <v/>
      </c>
      <c r="D511">
        <f t="shared" ca="1" si="42"/>
        <v>0</v>
      </c>
      <c r="E511">
        <v>-11.5</v>
      </c>
      <c r="G511">
        <f t="shared" ca="1" si="46"/>
        <v>2026</v>
      </c>
      <c r="H511" s="139">
        <f t="shared" ca="1" si="47"/>
        <v>46165</v>
      </c>
      <c r="I511" t="str">
        <f ca="1">IFERROR(IF(VLOOKUP($H511,[1]Übersichtsblatt!$F$14:$I$24,2,FALSE)=0,"",VLOOKUP(H511,[1]Übersichtsblatt!$F$14:$I$24,2,FALSE)),"")</f>
        <v/>
      </c>
      <c r="J511">
        <f t="shared" ca="1" si="43"/>
        <v>0</v>
      </c>
      <c r="K511">
        <v>11.5</v>
      </c>
    </row>
    <row r="512" spans="1:11">
      <c r="A512">
        <f t="shared" ca="1" si="44"/>
        <v>2026</v>
      </c>
      <c r="B512" s="139">
        <f t="shared" ca="1" si="45"/>
        <v>46166</v>
      </c>
      <c r="C512" t="str">
        <f ca="1">IFERROR(IF(VLOOKUP($B512,[1]Übersichtsblatt!$F$64:$I$68,2,FALSE)=0,"",VLOOKUP($B512,[1]Übersichtsblatt!$F$64:$I$68,2,FALSE)),"")</f>
        <v/>
      </c>
      <c r="D512">
        <f t="shared" ca="1" si="42"/>
        <v>0</v>
      </c>
      <c r="E512">
        <v>-11.5</v>
      </c>
      <c r="G512">
        <f t="shared" ca="1" si="46"/>
        <v>2026</v>
      </c>
      <c r="H512" s="139">
        <f t="shared" ca="1" si="47"/>
        <v>46166</v>
      </c>
      <c r="I512" t="str">
        <f ca="1">IFERROR(IF(VLOOKUP($H512,[1]Übersichtsblatt!$F$14:$I$24,2,FALSE)=0,"",VLOOKUP(H512,[1]Übersichtsblatt!$F$14:$I$24,2,FALSE)),"")</f>
        <v/>
      </c>
      <c r="J512">
        <f t="shared" ca="1" si="43"/>
        <v>0</v>
      </c>
      <c r="K512">
        <v>11.5</v>
      </c>
    </row>
    <row r="513" spans="1:11">
      <c r="A513">
        <f t="shared" ca="1" si="44"/>
        <v>2026</v>
      </c>
      <c r="B513" s="139">
        <f t="shared" ca="1" si="45"/>
        <v>46167</v>
      </c>
      <c r="C513" t="str">
        <f ca="1">IFERROR(IF(VLOOKUP($B513,[1]Übersichtsblatt!$F$64:$I$68,2,FALSE)=0,"",VLOOKUP($B513,[1]Übersichtsblatt!$F$64:$I$68,2,FALSE)),"")</f>
        <v/>
      </c>
      <c r="D513">
        <f t="shared" ca="1" si="42"/>
        <v>0</v>
      </c>
      <c r="E513">
        <v>-11.5</v>
      </c>
      <c r="G513">
        <f t="shared" ca="1" si="46"/>
        <v>2026</v>
      </c>
      <c r="H513" s="139">
        <f t="shared" ca="1" si="47"/>
        <v>46167</v>
      </c>
      <c r="I513" t="str">
        <f ca="1">IFERROR(IF(VLOOKUP($H513,[1]Übersichtsblatt!$F$14:$I$24,2,FALSE)=0,"",VLOOKUP(H513,[1]Übersichtsblatt!$F$14:$I$24,2,FALSE)),"")</f>
        <v/>
      </c>
      <c r="J513">
        <f t="shared" ca="1" si="43"/>
        <v>0</v>
      </c>
      <c r="K513">
        <v>11.5</v>
      </c>
    </row>
    <row r="514" spans="1:11">
      <c r="A514">
        <f t="shared" ca="1" si="44"/>
        <v>2026</v>
      </c>
      <c r="B514" s="139">
        <f t="shared" ca="1" si="45"/>
        <v>46168</v>
      </c>
      <c r="C514" t="str">
        <f ca="1">IFERROR(IF(VLOOKUP($B514,[1]Übersichtsblatt!$F$64:$I$68,2,FALSE)=0,"",VLOOKUP($B514,[1]Übersichtsblatt!$F$64:$I$68,2,FALSE)),"")</f>
        <v/>
      </c>
      <c r="D514">
        <f t="shared" ca="1" si="42"/>
        <v>0</v>
      </c>
      <c r="E514">
        <v>-11.5</v>
      </c>
      <c r="G514">
        <f t="shared" ca="1" si="46"/>
        <v>2026</v>
      </c>
      <c r="H514" s="139">
        <f t="shared" ca="1" si="47"/>
        <v>46168</v>
      </c>
      <c r="I514" t="str">
        <f ca="1">IFERROR(IF(VLOOKUP($H514,[1]Übersichtsblatt!$F$14:$I$24,2,FALSE)=0,"",VLOOKUP(H514,[1]Übersichtsblatt!$F$14:$I$24,2,FALSE)),"")</f>
        <v/>
      </c>
      <c r="J514">
        <f t="shared" ca="1" si="43"/>
        <v>0</v>
      </c>
      <c r="K514">
        <v>11.5</v>
      </c>
    </row>
    <row r="515" spans="1:11">
      <c r="A515">
        <f t="shared" ca="1" si="44"/>
        <v>2026</v>
      </c>
      <c r="B515" s="139">
        <f t="shared" ca="1" si="45"/>
        <v>46169</v>
      </c>
      <c r="C515" t="str">
        <f ca="1">IFERROR(IF(VLOOKUP($B515,[1]Übersichtsblatt!$F$64:$I$68,2,FALSE)=0,"",VLOOKUP($B515,[1]Übersichtsblatt!$F$64:$I$68,2,FALSE)),"")</f>
        <v/>
      </c>
      <c r="D515">
        <f t="shared" ca="1" si="42"/>
        <v>0</v>
      </c>
      <c r="E515">
        <v>-11.5</v>
      </c>
      <c r="G515">
        <f t="shared" ca="1" si="46"/>
        <v>2026</v>
      </c>
      <c r="H515" s="139">
        <f t="shared" ca="1" si="47"/>
        <v>46169</v>
      </c>
      <c r="I515" t="str">
        <f ca="1">IFERROR(IF(VLOOKUP($H515,[1]Übersichtsblatt!$F$14:$I$24,2,FALSE)=0,"",VLOOKUP(H515,[1]Übersichtsblatt!$F$14:$I$24,2,FALSE)),"")</f>
        <v/>
      </c>
      <c r="J515">
        <f t="shared" ca="1" si="43"/>
        <v>0</v>
      </c>
      <c r="K515">
        <v>11.5</v>
      </c>
    </row>
    <row r="516" spans="1:11">
      <c r="A516">
        <f t="shared" ca="1" si="44"/>
        <v>2026</v>
      </c>
      <c r="B516" s="139">
        <f t="shared" ca="1" si="45"/>
        <v>46170</v>
      </c>
      <c r="C516" t="str">
        <f ca="1">IFERROR(IF(VLOOKUP($B516,[1]Übersichtsblatt!$F$64:$I$68,2,FALSE)=0,"",VLOOKUP($B516,[1]Übersichtsblatt!$F$64:$I$68,2,FALSE)),"")</f>
        <v/>
      </c>
      <c r="D516">
        <f t="shared" ca="1" si="42"/>
        <v>0</v>
      </c>
      <c r="E516">
        <v>-11.5</v>
      </c>
      <c r="G516">
        <f t="shared" ca="1" si="46"/>
        <v>2026</v>
      </c>
      <c r="H516" s="139">
        <f t="shared" ca="1" si="47"/>
        <v>46170</v>
      </c>
      <c r="I516" t="str">
        <f ca="1">IFERROR(IF(VLOOKUP($H516,[1]Übersichtsblatt!$F$14:$I$24,2,FALSE)=0,"",VLOOKUP(H516,[1]Übersichtsblatt!$F$14:$I$24,2,FALSE)),"")</f>
        <v/>
      </c>
      <c r="J516">
        <f t="shared" ca="1" si="43"/>
        <v>0</v>
      </c>
      <c r="K516">
        <v>11.5</v>
      </c>
    </row>
    <row r="517" spans="1:11">
      <c r="A517">
        <f t="shared" ca="1" si="44"/>
        <v>2026</v>
      </c>
      <c r="B517" s="139">
        <f t="shared" ca="1" si="45"/>
        <v>46171</v>
      </c>
      <c r="C517" t="str">
        <f ca="1">IFERROR(IF(VLOOKUP($B517,[1]Übersichtsblatt!$F$64:$I$68,2,FALSE)=0,"",VLOOKUP($B517,[1]Übersichtsblatt!$F$64:$I$68,2,FALSE)),"")</f>
        <v/>
      </c>
      <c r="D517">
        <f t="shared" ref="D517:D580" ca="1" si="48">IF($C517="",0,$E517)</f>
        <v>0</v>
      </c>
      <c r="E517">
        <v>-11.5</v>
      </c>
      <c r="G517">
        <f t="shared" ca="1" si="46"/>
        <v>2026</v>
      </c>
      <c r="H517" s="139">
        <f t="shared" ca="1" si="47"/>
        <v>46171</v>
      </c>
      <c r="I517" t="str">
        <f ca="1">IFERROR(IF(VLOOKUP($H517,[1]Übersichtsblatt!$F$14:$I$24,2,FALSE)=0,"",VLOOKUP(H517,[1]Übersichtsblatt!$F$14:$I$24,2,FALSE)),"")</f>
        <v/>
      </c>
      <c r="J517">
        <f t="shared" ref="J517:J580" ca="1" si="49">IF($I517="",0,$K517)</f>
        <v>0</v>
      </c>
      <c r="K517">
        <v>11.5</v>
      </c>
    </row>
    <row r="518" spans="1:11">
      <c r="A518">
        <f t="shared" ref="A518:A581" ca="1" si="50">YEAR(B518)</f>
        <v>2026</v>
      </c>
      <c r="B518" s="139">
        <f t="shared" ref="B518:B581" ca="1" si="51">B517+1</f>
        <v>46172</v>
      </c>
      <c r="C518" t="str">
        <f ca="1">IFERROR(IF(VLOOKUP($B518,[1]Übersichtsblatt!$F$64:$I$68,2,FALSE)=0,"",VLOOKUP($B518,[1]Übersichtsblatt!$F$64:$I$68,2,FALSE)),"")</f>
        <v/>
      </c>
      <c r="D518">
        <f t="shared" ca="1" si="48"/>
        <v>0</v>
      </c>
      <c r="E518">
        <v>-11.5</v>
      </c>
      <c r="G518">
        <f t="shared" ref="G518:G581" ca="1" si="52">YEAR(H518)</f>
        <v>2026</v>
      </c>
      <c r="H518" s="139">
        <f t="shared" ref="H518:H581" ca="1" si="53">H517+1</f>
        <v>46172</v>
      </c>
      <c r="I518" t="str">
        <f ca="1">IFERROR(IF(VLOOKUP($H518,[1]Übersichtsblatt!$F$14:$I$24,2,FALSE)=0,"",VLOOKUP(H518,[1]Übersichtsblatt!$F$14:$I$24,2,FALSE)),"")</f>
        <v/>
      </c>
      <c r="J518">
        <f t="shared" ca="1" si="49"/>
        <v>0</v>
      </c>
      <c r="K518">
        <v>11.5</v>
      </c>
    </row>
    <row r="519" spans="1:11">
      <c r="A519">
        <f t="shared" ca="1" si="50"/>
        <v>2026</v>
      </c>
      <c r="B519" s="139">
        <f t="shared" ca="1" si="51"/>
        <v>46173</v>
      </c>
      <c r="C519" t="str">
        <f ca="1">IFERROR(IF(VLOOKUP($B519,[1]Übersichtsblatt!$F$64:$I$68,2,FALSE)=0,"",VLOOKUP($B519,[1]Übersichtsblatt!$F$64:$I$68,2,FALSE)),"")</f>
        <v/>
      </c>
      <c r="D519">
        <f t="shared" ca="1" si="48"/>
        <v>0</v>
      </c>
      <c r="E519">
        <v>-11.5</v>
      </c>
      <c r="G519">
        <f t="shared" ca="1" si="52"/>
        <v>2026</v>
      </c>
      <c r="H519" s="139">
        <f t="shared" ca="1" si="53"/>
        <v>46173</v>
      </c>
      <c r="I519" t="str">
        <f ca="1">IFERROR(IF(VLOOKUP($H519,[1]Übersichtsblatt!$F$14:$I$24,2,FALSE)=0,"",VLOOKUP(H519,[1]Übersichtsblatt!$F$14:$I$24,2,FALSE)),"")</f>
        <v/>
      </c>
      <c r="J519">
        <f t="shared" ca="1" si="49"/>
        <v>0</v>
      </c>
      <c r="K519">
        <v>11.5</v>
      </c>
    </row>
    <row r="520" spans="1:11">
      <c r="A520">
        <f t="shared" ca="1" si="50"/>
        <v>2026</v>
      </c>
      <c r="B520" s="139">
        <f t="shared" ca="1" si="51"/>
        <v>46174</v>
      </c>
      <c r="C520" t="str">
        <f ca="1">IFERROR(IF(VLOOKUP($B520,[1]Übersichtsblatt!$F$64:$I$68,2,FALSE)=0,"",VLOOKUP($B520,[1]Übersichtsblatt!$F$64:$I$68,2,FALSE)),"")</f>
        <v/>
      </c>
      <c r="D520">
        <f t="shared" ca="1" si="48"/>
        <v>0</v>
      </c>
      <c r="E520">
        <v>-4.5</v>
      </c>
      <c r="G520">
        <f t="shared" ca="1" si="52"/>
        <v>2026</v>
      </c>
      <c r="H520" s="139">
        <f t="shared" ca="1" si="53"/>
        <v>46174</v>
      </c>
      <c r="I520" t="str">
        <f ca="1">IFERROR(IF(VLOOKUP($H520,[1]Übersichtsblatt!$F$14:$I$24,2,FALSE)=0,"",VLOOKUP(H520,[1]Übersichtsblatt!$F$14:$I$24,2,FALSE)),"")</f>
        <v/>
      </c>
      <c r="J520">
        <f t="shared" ca="1" si="49"/>
        <v>0</v>
      </c>
      <c r="K520">
        <v>4.5</v>
      </c>
    </row>
    <row r="521" spans="1:11">
      <c r="A521">
        <f t="shared" ca="1" si="50"/>
        <v>2026</v>
      </c>
      <c r="B521" s="139">
        <f t="shared" ca="1" si="51"/>
        <v>46175</v>
      </c>
      <c r="C521" t="str">
        <f ca="1">IFERROR(IF(VLOOKUP($B521,[1]Übersichtsblatt!$F$64:$I$68,2,FALSE)=0,"",VLOOKUP($B521,[1]Übersichtsblatt!$F$64:$I$68,2,FALSE)),"")</f>
        <v/>
      </c>
      <c r="D521">
        <f t="shared" ca="1" si="48"/>
        <v>0</v>
      </c>
      <c r="E521">
        <v>-4.5</v>
      </c>
      <c r="G521">
        <f t="shared" ca="1" si="52"/>
        <v>2026</v>
      </c>
      <c r="H521" s="139">
        <f t="shared" ca="1" si="53"/>
        <v>46175</v>
      </c>
      <c r="I521" t="str">
        <f ca="1">IFERROR(IF(VLOOKUP($H521,[1]Übersichtsblatt!$F$14:$I$24,2,FALSE)=0,"",VLOOKUP(H521,[1]Übersichtsblatt!$F$14:$I$24,2,FALSE)),"")</f>
        <v/>
      </c>
      <c r="J521">
        <f t="shared" ca="1" si="49"/>
        <v>0</v>
      </c>
      <c r="K521">
        <v>4.5</v>
      </c>
    </row>
    <row r="522" spans="1:11">
      <c r="A522">
        <f t="shared" ca="1" si="50"/>
        <v>2026</v>
      </c>
      <c r="B522" s="139">
        <f t="shared" ca="1" si="51"/>
        <v>46176</v>
      </c>
      <c r="C522" t="str">
        <f ca="1">IFERROR(IF(VLOOKUP($B522,[1]Übersichtsblatt!$F$64:$I$68,2,FALSE)=0,"",VLOOKUP($B522,[1]Übersichtsblatt!$F$64:$I$68,2,FALSE)),"")</f>
        <v/>
      </c>
      <c r="D522">
        <f t="shared" ca="1" si="48"/>
        <v>0</v>
      </c>
      <c r="E522">
        <v>-4.5</v>
      </c>
      <c r="G522">
        <f t="shared" ca="1" si="52"/>
        <v>2026</v>
      </c>
      <c r="H522" s="139">
        <f t="shared" ca="1" si="53"/>
        <v>46176</v>
      </c>
      <c r="I522" t="str">
        <f ca="1">IFERROR(IF(VLOOKUP($H522,[1]Übersichtsblatt!$F$14:$I$24,2,FALSE)=0,"",VLOOKUP(H522,[1]Übersichtsblatt!$F$14:$I$24,2,FALSE)),"")</f>
        <v/>
      </c>
      <c r="J522">
        <f t="shared" ca="1" si="49"/>
        <v>0</v>
      </c>
      <c r="K522">
        <v>4.5</v>
      </c>
    </row>
    <row r="523" spans="1:11">
      <c r="A523">
        <f t="shared" ca="1" si="50"/>
        <v>2026</v>
      </c>
      <c r="B523" s="139">
        <f t="shared" ca="1" si="51"/>
        <v>46177</v>
      </c>
      <c r="C523" t="str">
        <f ca="1">IFERROR(IF(VLOOKUP($B523,[1]Übersichtsblatt!$F$64:$I$68,2,FALSE)=0,"",VLOOKUP($B523,[1]Übersichtsblatt!$F$64:$I$68,2,FALSE)),"")</f>
        <v/>
      </c>
      <c r="D523">
        <f t="shared" ca="1" si="48"/>
        <v>0</v>
      </c>
      <c r="E523">
        <v>-4.5</v>
      </c>
      <c r="G523">
        <f t="shared" ca="1" si="52"/>
        <v>2026</v>
      </c>
      <c r="H523" s="139">
        <f t="shared" ca="1" si="53"/>
        <v>46177</v>
      </c>
      <c r="I523" t="str">
        <f ca="1">IFERROR(IF(VLOOKUP($H523,[1]Übersichtsblatt!$F$14:$I$24,2,FALSE)=0,"",VLOOKUP(H523,[1]Übersichtsblatt!$F$14:$I$24,2,FALSE)),"")</f>
        <v/>
      </c>
      <c r="J523">
        <f t="shared" ca="1" si="49"/>
        <v>0</v>
      </c>
      <c r="K523">
        <v>4.5</v>
      </c>
    </row>
    <row r="524" spans="1:11">
      <c r="A524">
        <f t="shared" ca="1" si="50"/>
        <v>2026</v>
      </c>
      <c r="B524" s="139">
        <f t="shared" ca="1" si="51"/>
        <v>46178</v>
      </c>
      <c r="C524" t="str">
        <f ca="1">IFERROR(IF(VLOOKUP($B524,[1]Übersichtsblatt!$F$64:$I$68,2,FALSE)=0,"",VLOOKUP($B524,[1]Übersichtsblatt!$F$64:$I$68,2,FALSE)),"")</f>
        <v/>
      </c>
      <c r="D524">
        <f t="shared" ca="1" si="48"/>
        <v>0</v>
      </c>
      <c r="E524">
        <v>-4.5</v>
      </c>
      <c r="G524">
        <f t="shared" ca="1" si="52"/>
        <v>2026</v>
      </c>
      <c r="H524" s="139">
        <f t="shared" ca="1" si="53"/>
        <v>46178</v>
      </c>
      <c r="I524" t="str">
        <f ca="1">IFERROR(IF(VLOOKUP($H524,[1]Übersichtsblatt!$F$14:$I$24,2,FALSE)=0,"",VLOOKUP(H524,[1]Übersichtsblatt!$F$14:$I$24,2,FALSE)),"")</f>
        <v/>
      </c>
      <c r="J524">
        <f t="shared" ca="1" si="49"/>
        <v>0</v>
      </c>
      <c r="K524">
        <v>4.5</v>
      </c>
    </row>
    <row r="525" spans="1:11">
      <c r="A525">
        <f t="shared" ca="1" si="50"/>
        <v>2026</v>
      </c>
      <c r="B525" s="139">
        <f t="shared" ca="1" si="51"/>
        <v>46179</v>
      </c>
      <c r="C525" t="str">
        <f ca="1">IFERROR(IF(VLOOKUP($B525,[1]Übersichtsblatt!$F$64:$I$68,2,FALSE)=0,"",VLOOKUP($B525,[1]Übersichtsblatt!$F$64:$I$68,2,FALSE)),"")</f>
        <v/>
      </c>
      <c r="D525">
        <f t="shared" ca="1" si="48"/>
        <v>0</v>
      </c>
      <c r="E525">
        <v>-4.5</v>
      </c>
      <c r="G525">
        <f t="shared" ca="1" si="52"/>
        <v>2026</v>
      </c>
      <c r="H525" s="139">
        <f t="shared" ca="1" si="53"/>
        <v>46179</v>
      </c>
      <c r="I525" t="str">
        <f ca="1">IFERROR(IF(VLOOKUP($H525,[1]Übersichtsblatt!$F$14:$I$24,2,FALSE)=0,"",VLOOKUP(H525,[1]Übersichtsblatt!$F$14:$I$24,2,FALSE)),"")</f>
        <v/>
      </c>
      <c r="J525">
        <f t="shared" ca="1" si="49"/>
        <v>0</v>
      </c>
      <c r="K525">
        <v>4.5</v>
      </c>
    </row>
    <row r="526" spans="1:11">
      <c r="A526">
        <f t="shared" ca="1" si="50"/>
        <v>2026</v>
      </c>
      <c r="B526" s="139">
        <f t="shared" ca="1" si="51"/>
        <v>46180</v>
      </c>
      <c r="C526" t="str">
        <f ca="1">IFERROR(IF(VLOOKUP($B526,[1]Übersichtsblatt!$F$64:$I$68,2,FALSE)=0,"",VLOOKUP($B526,[1]Übersichtsblatt!$F$64:$I$68,2,FALSE)),"")</f>
        <v/>
      </c>
      <c r="D526">
        <f t="shared" ca="1" si="48"/>
        <v>0</v>
      </c>
      <c r="E526">
        <v>-4.5</v>
      </c>
      <c r="G526">
        <f t="shared" ca="1" si="52"/>
        <v>2026</v>
      </c>
      <c r="H526" s="139">
        <f t="shared" ca="1" si="53"/>
        <v>46180</v>
      </c>
      <c r="I526" t="str">
        <f ca="1">IFERROR(IF(VLOOKUP($H526,[1]Übersichtsblatt!$F$14:$I$24,2,FALSE)=0,"",VLOOKUP(H526,[1]Übersichtsblatt!$F$14:$I$24,2,FALSE)),"")</f>
        <v/>
      </c>
      <c r="J526">
        <f t="shared" ca="1" si="49"/>
        <v>0</v>
      </c>
      <c r="K526">
        <v>4.5</v>
      </c>
    </row>
    <row r="527" spans="1:11">
      <c r="A527">
        <f t="shared" ca="1" si="50"/>
        <v>2026</v>
      </c>
      <c r="B527" s="139">
        <f t="shared" ca="1" si="51"/>
        <v>46181</v>
      </c>
      <c r="C527" t="str">
        <f ca="1">IFERROR(IF(VLOOKUP($B527,[1]Übersichtsblatt!$F$64:$I$68,2,FALSE)=0,"",VLOOKUP($B527,[1]Übersichtsblatt!$F$64:$I$68,2,FALSE)),"")</f>
        <v/>
      </c>
      <c r="D527">
        <f t="shared" ca="1" si="48"/>
        <v>0</v>
      </c>
      <c r="E527">
        <v>-4.5</v>
      </c>
      <c r="G527">
        <f t="shared" ca="1" si="52"/>
        <v>2026</v>
      </c>
      <c r="H527" s="139">
        <f t="shared" ca="1" si="53"/>
        <v>46181</v>
      </c>
      <c r="I527" t="str">
        <f ca="1">IFERROR(IF(VLOOKUP($H527,[1]Übersichtsblatt!$F$14:$I$24,2,FALSE)=0,"",VLOOKUP(H527,[1]Übersichtsblatt!$F$14:$I$24,2,FALSE)),"")</f>
        <v/>
      </c>
      <c r="J527">
        <f t="shared" ca="1" si="49"/>
        <v>0</v>
      </c>
      <c r="K527">
        <v>4.5</v>
      </c>
    </row>
    <row r="528" spans="1:11">
      <c r="A528">
        <f t="shared" ca="1" si="50"/>
        <v>2026</v>
      </c>
      <c r="B528" s="139">
        <f t="shared" ca="1" si="51"/>
        <v>46182</v>
      </c>
      <c r="C528" t="str">
        <f ca="1">IFERROR(IF(VLOOKUP($B528,[1]Übersichtsblatt!$F$64:$I$68,2,FALSE)=0,"",VLOOKUP($B528,[1]Übersichtsblatt!$F$64:$I$68,2,FALSE)),"")</f>
        <v/>
      </c>
      <c r="D528">
        <f t="shared" ca="1" si="48"/>
        <v>0</v>
      </c>
      <c r="E528">
        <v>-4.5</v>
      </c>
      <c r="G528">
        <f t="shared" ca="1" si="52"/>
        <v>2026</v>
      </c>
      <c r="H528" s="139">
        <f t="shared" ca="1" si="53"/>
        <v>46182</v>
      </c>
      <c r="I528" t="str">
        <f ca="1">IFERROR(IF(VLOOKUP($H528,[1]Übersichtsblatt!$F$14:$I$24,2,FALSE)=0,"",VLOOKUP(H528,[1]Übersichtsblatt!$F$14:$I$24,2,FALSE)),"")</f>
        <v/>
      </c>
      <c r="J528">
        <f t="shared" ca="1" si="49"/>
        <v>0</v>
      </c>
      <c r="K528">
        <v>4.5</v>
      </c>
    </row>
    <row r="529" spans="1:11">
      <c r="A529">
        <f t="shared" ca="1" si="50"/>
        <v>2026</v>
      </c>
      <c r="B529" s="139">
        <f t="shared" ca="1" si="51"/>
        <v>46183</v>
      </c>
      <c r="C529" t="str">
        <f ca="1">IFERROR(IF(VLOOKUP($B529,[1]Übersichtsblatt!$F$64:$I$68,2,FALSE)=0,"",VLOOKUP($B529,[1]Übersichtsblatt!$F$64:$I$68,2,FALSE)),"")</f>
        <v/>
      </c>
      <c r="D529">
        <f t="shared" ca="1" si="48"/>
        <v>0</v>
      </c>
      <c r="E529">
        <v>-4.5</v>
      </c>
      <c r="G529">
        <f t="shared" ca="1" si="52"/>
        <v>2026</v>
      </c>
      <c r="H529" s="139">
        <f t="shared" ca="1" si="53"/>
        <v>46183</v>
      </c>
      <c r="I529" t="str">
        <f ca="1">IFERROR(IF(VLOOKUP($H529,[1]Übersichtsblatt!$F$14:$I$24,2,FALSE)=0,"",VLOOKUP(H529,[1]Übersichtsblatt!$F$14:$I$24,2,FALSE)),"")</f>
        <v/>
      </c>
      <c r="J529">
        <f t="shared" ca="1" si="49"/>
        <v>0</v>
      </c>
      <c r="K529">
        <v>4.5</v>
      </c>
    </row>
    <row r="530" spans="1:11">
      <c r="A530">
        <f t="shared" ca="1" si="50"/>
        <v>2026</v>
      </c>
      <c r="B530" s="139">
        <f t="shared" ca="1" si="51"/>
        <v>46184</v>
      </c>
      <c r="C530" t="str">
        <f ca="1">IFERROR(IF(VLOOKUP($B530,[1]Übersichtsblatt!$F$64:$I$68,2,FALSE)=0,"",VLOOKUP($B530,[1]Übersichtsblatt!$F$64:$I$68,2,FALSE)),"")</f>
        <v/>
      </c>
      <c r="D530">
        <f t="shared" ca="1" si="48"/>
        <v>0</v>
      </c>
      <c r="E530">
        <v>-4.5</v>
      </c>
      <c r="G530">
        <f t="shared" ca="1" si="52"/>
        <v>2026</v>
      </c>
      <c r="H530" s="139">
        <f t="shared" ca="1" si="53"/>
        <v>46184</v>
      </c>
      <c r="I530" t="str">
        <f ca="1">IFERROR(IF(VLOOKUP($H530,[1]Übersichtsblatt!$F$14:$I$24,2,FALSE)=0,"",VLOOKUP(H530,[1]Übersichtsblatt!$F$14:$I$24,2,FALSE)),"")</f>
        <v/>
      </c>
      <c r="J530">
        <f t="shared" ca="1" si="49"/>
        <v>0</v>
      </c>
      <c r="K530">
        <v>4.5</v>
      </c>
    </row>
    <row r="531" spans="1:11">
      <c r="A531">
        <f t="shared" ca="1" si="50"/>
        <v>2026</v>
      </c>
      <c r="B531" s="139">
        <f t="shared" ca="1" si="51"/>
        <v>46185</v>
      </c>
      <c r="C531" t="str">
        <f ca="1">IFERROR(IF(VLOOKUP($B531,[1]Übersichtsblatt!$F$64:$I$68,2,FALSE)=0,"",VLOOKUP($B531,[1]Übersichtsblatt!$F$64:$I$68,2,FALSE)),"")</f>
        <v/>
      </c>
      <c r="D531">
        <f t="shared" ca="1" si="48"/>
        <v>0</v>
      </c>
      <c r="E531">
        <v>-4.5</v>
      </c>
      <c r="G531">
        <f t="shared" ca="1" si="52"/>
        <v>2026</v>
      </c>
      <c r="H531" s="139">
        <f t="shared" ca="1" si="53"/>
        <v>46185</v>
      </c>
      <c r="I531" t="str">
        <f ca="1">IFERROR(IF(VLOOKUP($H531,[1]Übersichtsblatt!$F$14:$I$24,2,FALSE)=0,"",VLOOKUP(H531,[1]Übersichtsblatt!$F$14:$I$24,2,FALSE)),"")</f>
        <v/>
      </c>
      <c r="J531">
        <f t="shared" ca="1" si="49"/>
        <v>0</v>
      </c>
      <c r="K531">
        <v>4.5</v>
      </c>
    </row>
    <row r="532" spans="1:11">
      <c r="A532">
        <f t="shared" ca="1" si="50"/>
        <v>2026</v>
      </c>
      <c r="B532" s="139">
        <f t="shared" ca="1" si="51"/>
        <v>46186</v>
      </c>
      <c r="C532" t="str">
        <f ca="1">IFERROR(IF(VLOOKUP($B532,[1]Übersichtsblatt!$F$64:$I$68,2,FALSE)=0,"",VLOOKUP($B532,[1]Übersichtsblatt!$F$64:$I$68,2,FALSE)),"")</f>
        <v/>
      </c>
      <c r="D532">
        <f t="shared" ca="1" si="48"/>
        <v>0</v>
      </c>
      <c r="E532">
        <v>-4.5</v>
      </c>
      <c r="G532">
        <f t="shared" ca="1" si="52"/>
        <v>2026</v>
      </c>
      <c r="H532" s="139">
        <f t="shared" ca="1" si="53"/>
        <v>46186</v>
      </c>
      <c r="I532" t="str">
        <f ca="1">IFERROR(IF(VLOOKUP($H532,[1]Übersichtsblatt!$F$14:$I$24,2,FALSE)=0,"",VLOOKUP(H532,[1]Übersichtsblatt!$F$14:$I$24,2,FALSE)),"")</f>
        <v/>
      </c>
      <c r="J532">
        <f t="shared" ca="1" si="49"/>
        <v>0</v>
      </c>
      <c r="K532">
        <v>4.5</v>
      </c>
    </row>
    <row r="533" spans="1:11">
      <c r="A533">
        <f t="shared" ca="1" si="50"/>
        <v>2026</v>
      </c>
      <c r="B533" s="139">
        <f t="shared" ca="1" si="51"/>
        <v>46187</v>
      </c>
      <c r="C533" t="str">
        <f ca="1">IFERROR(IF(VLOOKUP($B533,[1]Übersichtsblatt!$F$64:$I$68,2,FALSE)=0,"",VLOOKUP($B533,[1]Übersichtsblatt!$F$64:$I$68,2,FALSE)),"")</f>
        <v/>
      </c>
      <c r="D533">
        <f t="shared" ca="1" si="48"/>
        <v>0</v>
      </c>
      <c r="E533">
        <v>-4.5</v>
      </c>
      <c r="G533">
        <f t="shared" ca="1" si="52"/>
        <v>2026</v>
      </c>
      <c r="H533" s="139">
        <f t="shared" ca="1" si="53"/>
        <v>46187</v>
      </c>
      <c r="I533" t="str">
        <f ca="1">IFERROR(IF(VLOOKUP($H533,[1]Übersichtsblatt!$F$14:$I$24,2,FALSE)=0,"",VLOOKUP(H533,[1]Übersichtsblatt!$F$14:$I$24,2,FALSE)),"")</f>
        <v/>
      </c>
      <c r="J533">
        <f t="shared" ca="1" si="49"/>
        <v>0</v>
      </c>
      <c r="K533">
        <v>4.5</v>
      </c>
    </row>
    <row r="534" spans="1:11">
      <c r="A534">
        <f t="shared" ca="1" si="50"/>
        <v>2026</v>
      </c>
      <c r="B534" s="139">
        <f t="shared" ca="1" si="51"/>
        <v>46188</v>
      </c>
      <c r="C534" t="str">
        <f ca="1">IFERROR(IF(VLOOKUP($B534,[1]Übersichtsblatt!$F$64:$I$68,2,FALSE)=0,"",VLOOKUP($B534,[1]Übersichtsblatt!$F$64:$I$68,2,FALSE)),"")</f>
        <v/>
      </c>
      <c r="D534">
        <f t="shared" ca="1" si="48"/>
        <v>0</v>
      </c>
      <c r="E534">
        <v>-4.5</v>
      </c>
      <c r="G534">
        <f t="shared" ca="1" si="52"/>
        <v>2026</v>
      </c>
      <c r="H534" s="139">
        <f t="shared" ca="1" si="53"/>
        <v>46188</v>
      </c>
      <c r="I534" t="str">
        <f ca="1">IFERROR(IF(VLOOKUP($H534,[1]Übersichtsblatt!$F$14:$I$24,2,FALSE)=0,"",VLOOKUP(H534,[1]Übersichtsblatt!$F$14:$I$24,2,FALSE)),"")</f>
        <v/>
      </c>
      <c r="J534">
        <f t="shared" ca="1" si="49"/>
        <v>0</v>
      </c>
      <c r="K534">
        <v>4.5</v>
      </c>
    </row>
    <row r="535" spans="1:11">
      <c r="A535">
        <f t="shared" ca="1" si="50"/>
        <v>2026</v>
      </c>
      <c r="B535" s="139">
        <f t="shared" ca="1" si="51"/>
        <v>46189</v>
      </c>
      <c r="C535" t="str">
        <f ca="1">IFERROR(IF(VLOOKUP($B535,[1]Übersichtsblatt!$F$64:$I$68,2,FALSE)=0,"",VLOOKUP($B535,[1]Übersichtsblatt!$F$64:$I$68,2,FALSE)),"")</f>
        <v/>
      </c>
      <c r="D535">
        <f t="shared" ca="1" si="48"/>
        <v>0</v>
      </c>
      <c r="E535">
        <v>-4.5</v>
      </c>
      <c r="G535">
        <f t="shared" ca="1" si="52"/>
        <v>2026</v>
      </c>
      <c r="H535" s="139">
        <f t="shared" ca="1" si="53"/>
        <v>46189</v>
      </c>
      <c r="I535" t="str">
        <f ca="1">IFERROR(IF(VLOOKUP($H535,[1]Übersichtsblatt!$F$14:$I$24,2,FALSE)=0,"",VLOOKUP(H535,[1]Übersichtsblatt!$F$14:$I$24,2,FALSE)),"")</f>
        <v/>
      </c>
      <c r="J535">
        <f t="shared" ca="1" si="49"/>
        <v>0</v>
      </c>
      <c r="K535">
        <v>4.5</v>
      </c>
    </row>
    <row r="536" spans="1:11">
      <c r="A536">
        <f t="shared" ca="1" si="50"/>
        <v>2026</v>
      </c>
      <c r="B536" s="139">
        <f t="shared" ca="1" si="51"/>
        <v>46190</v>
      </c>
      <c r="C536" t="str">
        <f ca="1">IFERROR(IF(VLOOKUP($B536,[1]Übersichtsblatt!$F$64:$I$68,2,FALSE)=0,"",VLOOKUP($B536,[1]Übersichtsblatt!$F$64:$I$68,2,FALSE)),"")</f>
        <v/>
      </c>
      <c r="D536">
        <f t="shared" ca="1" si="48"/>
        <v>0</v>
      </c>
      <c r="E536">
        <v>-4.5</v>
      </c>
      <c r="G536">
        <f t="shared" ca="1" si="52"/>
        <v>2026</v>
      </c>
      <c r="H536" s="139">
        <f t="shared" ca="1" si="53"/>
        <v>46190</v>
      </c>
      <c r="I536" t="str">
        <f ca="1">IFERROR(IF(VLOOKUP($H536,[1]Übersichtsblatt!$F$14:$I$24,2,FALSE)=0,"",VLOOKUP(H536,[1]Übersichtsblatt!$F$14:$I$24,2,FALSE)),"")</f>
        <v/>
      </c>
      <c r="J536">
        <f t="shared" ca="1" si="49"/>
        <v>0</v>
      </c>
      <c r="K536">
        <v>4.5</v>
      </c>
    </row>
    <row r="537" spans="1:11">
      <c r="A537">
        <f t="shared" ca="1" si="50"/>
        <v>2026</v>
      </c>
      <c r="B537" s="139">
        <f t="shared" ca="1" si="51"/>
        <v>46191</v>
      </c>
      <c r="C537" t="str">
        <f ca="1">IFERROR(IF(VLOOKUP($B537,[1]Übersichtsblatt!$F$64:$I$68,2,FALSE)=0,"",VLOOKUP($B537,[1]Übersichtsblatt!$F$64:$I$68,2,FALSE)),"")</f>
        <v/>
      </c>
      <c r="D537">
        <f t="shared" ca="1" si="48"/>
        <v>0</v>
      </c>
      <c r="E537">
        <v>-4.5</v>
      </c>
      <c r="G537">
        <f t="shared" ca="1" si="52"/>
        <v>2026</v>
      </c>
      <c r="H537" s="139">
        <f t="shared" ca="1" si="53"/>
        <v>46191</v>
      </c>
      <c r="I537" t="str">
        <f ca="1">IFERROR(IF(VLOOKUP($H537,[1]Übersichtsblatt!$F$14:$I$24,2,FALSE)=0,"",VLOOKUP(H537,[1]Übersichtsblatt!$F$14:$I$24,2,FALSE)),"")</f>
        <v/>
      </c>
      <c r="J537">
        <f t="shared" ca="1" si="49"/>
        <v>0</v>
      </c>
      <c r="K537">
        <v>4.5</v>
      </c>
    </row>
    <row r="538" spans="1:11">
      <c r="A538">
        <f t="shared" ca="1" si="50"/>
        <v>2026</v>
      </c>
      <c r="B538" s="139">
        <f t="shared" ca="1" si="51"/>
        <v>46192</v>
      </c>
      <c r="C538" t="str">
        <f ca="1">IFERROR(IF(VLOOKUP($B538,[1]Übersichtsblatt!$F$64:$I$68,2,FALSE)=0,"",VLOOKUP($B538,[1]Übersichtsblatt!$F$64:$I$68,2,FALSE)),"")</f>
        <v/>
      </c>
      <c r="D538">
        <f t="shared" ca="1" si="48"/>
        <v>0</v>
      </c>
      <c r="E538">
        <v>-4.5</v>
      </c>
      <c r="G538">
        <f t="shared" ca="1" si="52"/>
        <v>2026</v>
      </c>
      <c r="H538" s="139">
        <f t="shared" ca="1" si="53"/>
        <v>46192</v>
      </c>
      <c r="I538" t="str">
        <f ca="1">IFERROR(IF(VLOOKUP($H538,[1]Übersichtsblatt!$F$14:$I$24,2,FALSE)=0,"",VLOOKUP(H538,[1]Übersichtsblatt!$F$14:$I$24,2,FALSE)),"")</f>
        <v/>
      </c>
      <c r="J538">
        <f t="shared" ca="1" si="49"/>
        <v>0</v>
      </c>
      <c r="K538">
        <v>4.5</v>
      </c>
    </row>
    <row r="539" spans="1:11">
      <c r="A539">
        <f t="shared" ca="1" si="50"/>
        <v>2026</v>
      </c>
      <c r="B539" s="139">
        <f t="shared" ca="1" si="51"/>
        <v>46193</v>
      </c>
      <c r="C539" t="str">
        <f ca="1">IFERROR(IF(VLOOKUP($B539,[1]Übersichtsblatt!$F$64:$I$68,2,FALSE)=0,"",VLOOKUP($B539,[1]Übersichtsblatt!$F$64:$I$68,2,FALSE)),"")</f>
        <v/>
      </c>
      <c r="D539">
        <f t="shared" ca="1" si="48"/>
        <v>0</v>
      </c>
      <c r="E539">
        <v>-4.5</v>
      </c>
      <c r="G539">
        <f t="shared" ca="1" si="52"/>
        <v>2026</v>
      </c>
      <c r="H539" s="139">
        <f t="shared" ca="1" si="53"/>
        <v>46193</v>
      </c>
      <c r="I539" t="str">
        <f ca="1">IFERROR(IF(VLOOKUP($H539,[1]Übersichtsblatt!$F$14:$I$24,2,FALSE)=0,"",VLOOKUP(H539,[1]Übersichtsblatt!$F$14:$I$24,2,FALSE)),"")</f>
        <v/>
      </c>
      <c r="J539">
        <f t="shared" ca="1" si="49"/>
        <v>0</v>
      </c>
      <c r="K539">
        <v>4.5</v>
      </c>
    </row>
    <row r="540" spans="1:11">
      <c r="A540">
        <f t="shared" ca="1" si="50"/>
        <v>2026</v>
      </c>
      <c r="B540" s="139">
        <f t="shared" ca="1" si="51"/>
        <v>46194</v>
      </c>
      <c r="C540" t="str">
        <f ca="1">IFERROR(IF(VLOOKUP($B540,[1]Übersichtsblatt!$F$64:$I$68,2,FALSE)=0,"",VLOOKUP($B540,[1]Übersichtsblatt!$F$64:$I$68,2,FALSE)),"")</f>
        <v/>
      </c>
      <c r="D540">
        <f t="shared" ca="1" si="48"/>
        <v>0</v>
      </c>
      <c r="E540">
        <v>-4.5</v>
      </c>
      <c r="G540">
        <f t="shared" ca="1" si="52"/>
        <v>2026</v>
      </c>
      <c r="H540" s="139">
        <f t="shared" ca="1" si="53"/>
        <v>46194</v>
      </c>
      <c r="I540" t="str">
        <f ca="1">IFERROR(IF(VLOOKUP($H540,[1]Übersichtsblatt!$F$14:$I$24,2,FALSE)=0,"",VLOOKUP(H540,[1]Übersichtsblatt!$F$14:$I$24,2,FALSE)),"")</f>
        <v/>
      </c>
      <c r="J540">
        <f t="shared" ca="1" si="49"/>
        <v>0</v>
      </c>
      <c r="K540">
        <v>4.5</v>
      </c>
    </row>
    <row r="541" spans="1:11">
      <c r="A541">
        <f t="shared" ca="1" si="50"/>
        <v>2026</v>
      </c>
      <c r="B541" s="139">
        <f t="shared" ca="1" si="51"/>
        <v>46195</v>
      </c>
      <c r="C541" t="str">
        <f ca="1">IFERROR(IF(VLOOKUP($B541,[1]Übersichtsblatt!$F$64:$I$68,2,FALSE)=0,"",VLOOKUP($B541,[1]Übersichtsblatt!$F$64:$I$68,2,FALSE)),"")</f>
        <v/>
      </c>
      <c r="D541">
        <f t="shared" ca="1" si="48"/>
        <v>0</v>
      </c>
      <c r="E541">
        <v>-4.5</v>
      </c>
      <c r="G541">
        <f t="shared" ca="1" si="52"/>
        <v>2026</v>
      </c>
      <c r="H541" s="139">
        <f t="shared" ca="1" si="53"/>
        <v>46195</v>
      </c>
      <c r="I541" t="str">
        <f ca="1">IFERROR(IF(VLOOKUP($H541,[1]Übersichtsblatt!$F$14:$I$24,2,FALSE)=0,"",VLOOKUP(H541,[1]Übersichtsblatt!$F$14:$I$24,2,FALSE)),"")</f>
        <v/>
      </c>
      <c r="J541">
        <f t="shared" ca="1" si="49"/>
        <v>0</v>
      </c>
      <c r="K541">
        <v>4.5</v>
      </c>
    </row>
    <row r="542" spans="1:11">
      <c r="A542">
        <f t="shared" ca="1" si="50"/>
        <v>2026</v>
      </c>
      <c r="B542" s="139">
        <f t="shared" ca="1" si="51"/>
        <v>46196</v>
      </c>
      <c r="C542" t="str">
        <f ca="1">IFERROR(IF(VLOOKUP($B542,[1]Übersichtsblatt!$F$64:$I$68,2,FALSE)=0,"",VLOOKUP($B542,[1]Übersichtsblatt!$F$64:$I$68,2,FALSE)),"")</f>
        <v/>
      </c>
      <c r="D542">
        <f t="shared" ca="1" si="48"/>
        <v>0</v>
      </c>
      <c r="E542">
        <v>-4.5</v>
      </c>
      <c r="G542">
        <f t="shared" ca="1" si="52"/>
        <v>2026</v>
      </c>
      <c r="H542" s="139">
        <f t="shared" ca="1" si="53"/>
        <v>46196</v>
      </c>
      <c r="I542" t="str">
        <f ca="1">IFERROR(IF(VLOOKUP($H542,[1]Übersichtsblatt!$F$14:$I$24,2,FALSE)=0,"",VLOOKUP(H542,[1]Übersichtsblatt!$F$14:$I$24,2,FALSE)),"")</f>
        <v/>
      </c>
      <c r="J542">
        <f t="shared" ca="1" si="49"/>
        <v>0</v>
      </c>
      <c r="K542">
        <v>4.5</v>
      </c>
    </row>
    <row r="543" spans="1:11">
      <c r="A543">
        <f t="shared" ca="1" si="50"/>
        <v>2026</v>
      </c>
      <c r="B543" s="139">
        <f t="shared" ca="1" si="51"/>
        <v>46197</v>
      </c>
      <c r="C543" t="str">
        <f ca="1">IFERROR(IF(VLOOKUP($B543,[1]Übersichtsblatt!$F$64:$I$68,2,FALSE)=0,"",VLOOKUP($B543,[1]Übersichtsblatt!$F$64:$I$68,2,FALSE)),"")</f>
        <v/>
      </c>
      <c r="D543">
        <f t="shared" ca="1" si="48"/>
        <v>0</v>
      </c>
      <c r="E543">
        <v>-4.5</v>
      </c>
      <c r="G543">
        <f t="shared" ca="1" si="52"/>
        <v>2026</v>
      </c>
      <c r="H543" s="139">
        <f t="shared" ca="1" si="53"/>
        <v>46197</v>
      </c>
      <c r="I543" t="str">
        <f ca="1">IFERROR(IF(VLOOKUP($H543,[1]Übersichtsblatt!$F$14:$I$24,2,FALSE)=0,"",VLOOKUP(H543,[1]Übersichtsblatt!$F$14:$I$24,2,FALSE)),"")</f>
        <v/>
      </c>
      <c r="J543">
        <f t="shared" ca="1" si="49"/>
        <v>0</v>
      </c>
      <c r="K543">
        <v>4.5</v>
      </c>
    </row>
    <row r="544" spans="1:11">
      <c r="A544">
        <f t="shared" ca="1" si="50"/>
        <v>2026</v>
      </c>
      <c r="B544" s="139">
        <f t="shared" ca="1" si="51"/>
        <v>46198</v>
      </c>
      <c r="C544" t="str">
        <f ca="1">IFERROR(IF(VLOOKUP($B544,[1]Übersichtsblatt!$F$64:$I$68,2,FALSE)=0,"",VLOOKUP($B544,[1]Übersichtsblatt!$F$64:$I$68,2,FALSE)),"")</f>
        <v/>
      </c>
      <c r="D544">
        <f t="shared" ca="1" si="48"/>
        <v>0</v>
      </c>
      <c r="E544">
        <v>-4.5</v>
      </c>
      <c r="G544">
        <f t="shared" ca="1" si="52"/>
        <v>2026</v>
      </c>
      <c r="H544" s="139">
        <f t="shared" ca="1" si="53"/>
        <v>46198</v>
      </c>
      <c r="I544" t="str">
        <f ca="1">IFERROR(IF(VLOOKUP($H544,[1]Übersichtsblatt!$F$14:$I$24,2,FALSE)=0,"",VLOOKUP(H544,[1]Übersichtsblatt!$F$14:$I$24,2,FALSE)),"")</f>
        <v/>
      </c>
      <c r="J544">
        <f t="shared" ca="1" si="49"/>
        <v>0</v>
      </c>
      <c r="K544">
        <v>4.5</v>
      </c>
    </row>
    <row r="545" spans="1:11">
      <c r="A545">
        <f t="shared" ca="1" si="50"/>
        <v>2026</v>
      </c>
      <c r="B545" s="139">
        <f t="shared" ca="1" si="51"/>
        <v>46199</v>
      </c>
      <c r="C545" t="str">
        <f ca="1">IFERROR(IF(VLOOKUP($B545,[1]Übersichtsblatt!$F$64:$I$68,2,FALSE)=0,"",VLOOKUP($B545,[1]Übersichtsblatt!$F$64:$I$68,2,FALSE)),"")</f>
        <v/>
      </c>
      <c r="D545">
        <f t="shared" ca="1" si="48"/>
        <v>0</v>
      </c>
      <c r="E545">
        <v>-4.5</v>
      </c>
      <c r="G545">
        <f t="shared" ca="1" si="52"/>
        <v>2026</v>
      </c>
      <c r="H545" s="139">
        <f t="shared" ca="1" si="53"/>
        <v>46199</v>
      </c>
      <c r="I545" t="str">
        <f ca="1">IFERROR(IF(VLOOKUP($H545,[1]Übersichtsblatt!$F$14:$I$24,2,FALSE)=0,"",VLOOKUP(H545,[1]Übersichtsblatt!$F$14:$I$24,2,FALSE)),"")</f>
        <v/>
      </c>
      <c r="J545">
        <f t="shared" ca="1" si="49"/>
        <v>0</v>
      </c>
      <c r="K545">
        <v>4.5</v>
      </c>
    </row>
    <row r="546" spans="1:11">
      <c r="A546">
        <f t="shared" ca="1" si="50"/>
        <v>2026</v>
      </c>
      <c r="B546" s="139">
        <f t="shared" ca="1" si="51"/>
        <v>46200</v>
      </c>
      <c r="C546" t="str">
        <f ca="1">IFERROR(IF(VLOOKUP($B546,[1]Übersichtsblatt!$F$64:$I$68,2,FALSE)=0,"",VLOOKUP($B546,[1]Übersichtsblatt!$F$64:$I$68,2,FALSE)),"")</f>
        <v/>
      </c>
      <c r="D546">
        <f t="shared" ca="1" si="48"/>
        <v>0</v>
      </c>
      <c r="E546">
        <v>-4.5</v>
      </c>
      <c r="G546">
        <f t="shared" ca="1" si="52"/>
        <v>2026</v>
      </c>
      <c r="H546" s="139">
        <f t="shared" ca="1" si="53"/>
        <v>46200</v>
      </c>
      <c r="I546" t="str">
        <f ca="1">IFERROR(IF(VLOOKUP($H546,[1]Übersichtsblatt!$F$14:$I$24,2,FALSE)=0,"",VLOOKUP(H546,[1]Übersichtsblatt!$F$14:$I$24,2,FALSE)),"")</f>
        <v/>
      </c>
      <c r="J546">
        <f t="shared" ca="1" si="49"/>
        <v>0</v>
      </c>
      <c r="K546">
        <v>4.5</v>
      </c>
    </row>
    <row r="547" spans="1:11">
      <c r="A547">
        <f t="shared" ca="1" si="50"/>
        <v>2026</v>
      </c>
      <c r="B547" s="139">
        <f t="shared" ca="1" si="51"/>
        <v>46201</v>
      </c>
      <c r="C547" t="str">
        <f ca="1">IFERROR(IF(VLOOKUP($B547,[1]Übersichtsblatt!$F$64:$I$68,2,FALSE)=0,"",VLOOKUP($B547,[1]Übersichtsblatt!$F$64:$I$68,2,FALSE)),"")</f>
        <v/>
      </c>
      <c r="D547">
        <f t="shared" ca="1" si="48"/>
        <v>0</v>
      </c>
      <c r="E547">
        <v>-4.5</v>
      </c>
      <c r="G547">
        <f t="shared" ca="1" si="52"/>
        <v>2026</v>
      </c>
      <c r="H547" s="139">
        <f t="shared" ca="1" si="53"/>
        <v>46201</v>
      </c>
      <c r="I547" t="str">
        <f ca="1">IFERROR(IF(VLOOKUP($H547,[1]Übersichtsblatt!$F$14:$I$24,2,FALSE)=0,"",VLOOKUP(H547,[1]Übersichtsblatt!$F$14:$I$24,2,FALSE)),"")</f>
        <v/>
      </c>
      <c r="J547">
        <f t="shared" ca="1" si="49"/>
        <v>0</v>
      </c>
      <c r="K547">
        <v>4.5</v>
      </c>
    </row>
    <row r="548" spans="1:11">
      <c r="A548">
        <f t="shared" ca="1" si="50"/>
        <v>2026</v>
      </c>
      <c r="B548" s="139">
        <f t="shared" ca="1" si="51"/>
        <v>46202</v>
      </c>
      <c r="C548" t="str">
        <f ca="1">IFERROR(IF(VLOOKUP($B548,[1]Übersichtsblatt!$F$64:$I$68,2,FALSE)=0,"",VLOOKUP($B548,[1]Übersichtsblatt!$F$64:$I$68,2,FALSE)),"")</f>
        <v/>
      </c>
      <c r="D548">
        <f t="shared" ca="1" si="48"/>
        <v>0</v>
      </c>
      <c r="E548">
        <v>-4.5</v>
      </c>
      <c r="G548">
        <f t="shared" ca="1" si="52"/>
        <v>2026</v>
      </c>
      <c r="H548" s="139">
        <f t="shared" ca="1" si="53"/>
        <v>46202</v>
      </c>
      <c r="I548" t="str">
        <f ca="1">IFERROR(IF(VLOOKUP($H548,[1]Übersichtsblatt!$F$14:$I$24,2,FALSE)=0,"",VLOOKUP(H548,[1]Übersichtsblatt!$F$14:$I$24,2,FALSE)),"")</f>
        <v/>
      </c>
      <c r="J548">
        <f t="shared" ca="1" si="49"/>
        <v>0</v>
      </c>
      <c r="K548">
        <v>4.5</v>
      </c>
    </row>
    <row r="549" spans="1:11">
      <c r="A549">
        <f t="shared" ca="1" si="50"/>
        <v>2026</v>
      </c>
      <c r="B549" s="139">
        <f t="shared" ca="1" si="51"/>
        <v>46203</v>
      </c>
      <c r="C549" t="str">
        <f ca="1">IFERROR(IF(VLOOKUP($B549,[1]Übersichtsblatt!$F$64:$I$68,2,FALSE)=0,"",VLOOKUP($B549,[1]Übersichtsblatt!$F$64:$I$68,2,FALSE)),"")</f>
        <v/>
      </c>
      <c r="D549">
        <f t="shared" ca="1" si="48"/>
        <v>0</v>
      </c>
      <c r="E549">
        <v>-4.5</v>
      </c>
      <c r="G549">
        <f t="shared" ca="1" si="52"/>
        <v>2026</v>
      </c>
      <c r="H549" s="139">
        <f t="shared" ca="1" si="53"/>
        <v>46203</v>
      </c>
      <c r="I549" t="str">
        <f ca="1">IFERROR(IF(VLOOKUP($H549,[1]Übersichtsblatt!$F$14:$I$24,2,FALSE)=0,"",VLOOKUP(H549,[1]Übersichtsblatt!$F$14:$I$24,2,FALSE)),"")</f>
        <v/>
      </c>
      <c r="J549">
        <f t="shared" ca="1" si="49"/>
        <v>0</v>
      </c>
      <c r="K549">
        <v>4.5</v>
      </c>
    </row>
    <row r="550" spans="1:11">
      <c r="A550">
        <f t="shared" ca="1" si="50"/>
        <v>2026</v>
      </c>
      <c r="B550" s="139">
        <f t="shared" ca="1" si="51"/>
        <v>46204</v>
      </c>
      <c r="C550" t="str">
        <f ca="1">IFERROR(IF(VLOOKUP($B550,[1]Übersichtsblatt!$F$64:$I$68,2,FALSE)=0,"",VLOOKUP($B550,[1]Übersichtsblatt!$F$64:$I$68,2,FALSE)),"")</f>
        <v/>
      </c>
      <c r="D550">
        <f t="shared" ca="1" si="48"/>
        <v>0</v>
      </c>
      <c r="E550">
        <v>-8.5</v>
      </c>
      <c r="G550">
        <f t="shared" ca="1" si="52"/>
        <v>2026</v>
      </c>
      <c r="H550" s="139">
        <f t="shared" ca="1" si="53"/>
        <v>46204</v>
      </c>
      <c r="I550" t="str">
        <f ca="1">IFERROR(IF(VLOOKUP($H550,[1]Übersichtsblatt!$F$14:$I$24,2,FALSE)=0,"",VLOOKUP(H550,[1]Übersichtsblatt!$F$14:$I$24,2,FALSE)),"")</f>
        <v/>
      </c>
      <c r="J550">
        <f t="shared" ca="1" si="49"/>
        <v>0</v>
      </c>
      <c r="K550">
        <v>8.5</v>
      </c>
    </row>
    <row r="551" spans="1:11">
      <c r="A551">
        <f t="shared" ca="1" si="50"/>
        <v>2026</v>
      </c>
      <c r="B551" s="139">
        <f t="shared" ca="1" si="51"/>
        <v>46205</v>
      </c>
      <c r="C551" t="str">
        <f ca="1">IFERROR(IF(VLOOKUP($B551,[1]Übersichtsblatt!$F$64:$I$68,2,FALSE)=0,"",VLOOKUP($B551,[1]Übersichtsblatt!$F$64:$I$68,2,FALSE)),"")</f>
        <v/>
      </c>
      <c r="D551">
        <f t="shared" ca="1" si="48"/>
        <v>0</v>
      </c>
      <c r="E551">
        <v>-8.5</v>
      </c>
      <c r="G551">
        <f t="shared" ca="1" si="52"/>
        <v>2026</v>
      </c>
      <c r="H551" s="139">
        <f t="shared" ca="1" si="53"/>
        <v>46205</v>
      </c>
      <c r="I551" t="str">
        <f ca="1">IFERROR(IF(VLOOKUP($H551,[1]Übersichtsblatt!$F$14:$I$24,2,FALSE)=0,"",VLOOKUP(H551,[1]Übersichtsblatt!$F$14:$I$24,2,FALSE)),"")</f>
        <v/>
      </c>
      <c r="J551">
        <f t="shared" ca="1" si="49"/>
        <v>0</v>
      </c>
      <c r="K551">
        <v>8.5</v>
      </c>
    </row>
    <row r="552" spans="1:11">
      <c r="A552">
        <f t="shared" ca="1" si="50"/>
        <v>2026</v>
      </c>
      <c r="B552" s="139">
        <f t="shared" ca="1" si="51"/>
        <v>46206</v>
      </c>
      <c r="C552" t="str">
        <f ca="1">IFERROR(IF(VLOOKUP($B552,[1]Übersichtsblatt!$F$64:$I$68,2,FALSE)=0,"",VLOOKUP($B552,[1]Übersichtsblatt!$F$64:$I$68,2,FALSE)),"")</f>
        <v/>
      </c>
      <c r="D552">
        <f t="shared" ca="1" si="48"/>
        <v>0</v>
      </c>
      <c r="E552">
        <v>-8.5</v>
      </c>
      <c r="G552">
        <f t="shared" ca="1" si="52"/>
        <v>2026</v>
      </c>
      <c r="H552" s="139">
        <f t="shared" ca="1" si="53"/>
        <v>46206</v>
      </c>
      <c r="I552" t="str">
        <f ca="1">IFERROR(IF(VLOOKUP($H552,[1]Übersichtsblatt!$F$14:$I$24,2,FALSE)=0,"",VLOOKUP(H552,[1]Übersichtsblatt!$F$14:$I$24,2,FALSE)),"")</f>
        <v/>
      </c>
      <c r="J552">
        <f t="shared" ca="1" si="49"/>
        <v>0</v>
      </c>
      <c r="K552">
        <v>8.5</v>
      </c>
    </row>
    <row r="553" spans="1:11">
      <c r="A553">
        <f t="shared" ca="1" si="50"/>
        <v>2026</v>
      </c>
      <c r="B553" s="139">
        <f t="shared" ca="1" si="51"/>
        <v>46207</v>
      </c>
      <c r="C553" t="str">
        <f ca="1">IFERROR(IF(VLOOKUP($B553,[1]Übersichtsblatt!$F$64:$I$68,2,FALSE)=0,"",VLOOKUP($B553,[1]Übersichtsblatt!$F$64:$I$68,2,FALSE)),"")</f>
        <v/>
      </c>
      <c r="D553">
        <f t="shared" ca="1" si="48"/>
        <v>0</v>
      </c>
      <c r="E553">
        <v>-8.5</v>
      </c>
      <c r="G553">
        <f t="shared" ca="1" si="52"/>
        <v>2026</v>
      </c>
      <c r="H553" s="139">
        <f t="shared" ca="1" si="53"/>
        <v>46207</v>
      </c>
      <c r="I553" t="str">
        <f ca="1">IFERROR(IF(VLOOKUP($H553,[1]Übersichtsblatt!$F$14:$I$24,2,FALSE)=0,"",VLOOKUP(H553,[1]Übersichtsblatt!$F$14:$I$24,2,FALSE)),"")</f>
        <v/>
      </c>
      <c r="J553">
        <f t="shared" ca="1" si="49"/>
        <v>0</v>
      </c>
      <c r="K553">
        <v>8.5</v>
      </c>
    </row>
    <row r="554" spans="1:11">
      <c r="A554">
        <f t="shared" ca="1" si="50"/>
        <v>2026</v>
      </c>
      <c r="B554" s="139">
        <f t="shared" ca="1" si="51"/>
        <v>46208</v>
      </c>
      <c r="C554" t="str">
        <f ca="1">IFERROR(IF(VLOOKUP($B554,[1]Übersichtsblatt!$F$64:$I$68,2,FALSE)=0,"",VLOOKUP($B554,[1]Übersichtsblatt!$F$64:$I$68,2,FALSE)),"")</f>
        <v/>
      </c>
      <c r="D554">
        <f t="shared" ca="1" si="48"/>
        <v>0</v>
      </c>
      <c r="E554">
        <v>-8.5</v>
      </c>
      <c r="G554">
        <f t="shared" ca="1" si="52"/>
        <v>2026</v>
      </c>
      <c r="H554" s="139">
        <f t="shared" ca="1" si="53"/>
        <v>46208</v>
      </c>
      <c r="I554" t="str">
        <f ca="1">IFERROR(IF(VLOOKUP($H554,[1]Übersichtsblatt!$F$14:$I$24,2,FALSE)=0,"",VLOOKUP(H554,[1]Übersichtsblatt!$F$14:$I$24,2,FALSE)),"")</f>
        <v/>
      </c>
      <c r="J554">
        <f t="shared" ca="1" si="49"/>
        <v>0</v>
      </c>
      <c r="K554">
        <v>8.5</v>
      </c>
    </row>
    <row r="555" spans="1:11">
      <c r="A555">
        <f t="shared" ca="1" si="50"/>
        <v>2026</v>
      </c>
      <c r="B555" s="139">
        <f t="shared" ca="1" si="51"/>
        <v>46209</v>
      </c>
      <c r="C555" t="str">
        <f ca="1">IFERROR(IF(VLOOKUP($B555,[1]Übersichtsblatt!$F$64:$I$68,2,FALSE)=0,"",VLOOKUP($B555,[1]Übersichtsblatt!$F$64:$I$68,2,FALSE)),"")</f>
        <v/>
      </c>
      <c r="D555">
        <f t="shared" ca="1" si="48"/>
        <v>0</v>
      </c>
      <c r="E555">
        <v>-8.5</v>
      </c>
      <c r="G555">
        <f t="shared" ca="1" si="52"/>
        <v>2026</v>
      </c>
      <c r="H555" s="139">
        <f t="shared" ca="1" si="53"/>
        <v>46209</v>
      </c>
      <c r="I555" t="str">
        <f ca="1">IFERROR(IF(VLOOKUP($H555,[1]Übersichtsblatt!$F$14:$I$24,2,FALSE)=0,"",VLOOKUP(H555,[1]Übersichtsblatt!$F$14:$I$24,2,FALSE)),"")</f>
        <v/>
      </c>
      <c r="J555">
        <f t="shared" ca="1" si="49"/>
        <v>0</v>
      </c>
      <c r="K555">
        <v>8.5</v>
      </c>
    </row>
    <row r="556" spans="1:11">
      <c r="A556">
        <f t="shared" ca="1" si="50"/>
        <v>2026</v>
      </c>
      <c r="B556" s="139">
        <f t="shared" ca="1" si="51"/>
        <v>46210</v>
      </c>
      <c r="C556" t="str">
        <f ca="1">IFERROR(IF(VLOOKUP($B556,[1]Übersichtsblatt!$F$64:$I$68,2,FALSE)=0,"",VLOOKUP($B556,[1]Übersichtsblatt!$F$64:$I$68,2,FALSE)),"")</f>
        <v/>
      </c>
      <c r="D556">
        <f t="shared" ca="1" si="48"/>
        <v>0</v>
      </c>
      <c r="E556">
        <v>-8.5</v>
      </c>
      <c r="G556">
        <f t="shared" ca="1" si="52"/>
        <v>2026</v>
      </c>
      <c r="H556" s="139">
        <f t="shared" ca="1" si="53"/>
        <v>46210</v>
      </c>
      <c r="I556" t="str">
        <f ca="1">IFERROR(IF(VLOOKUP($H556,[1]Übersichtsblatt!$F$14:$I$24,2,FALSE)=0,"",VLOOKUP(H556,[1]Übersichtsblatt!$F$14:$I$24,2,FALSE)),"")</f>
        <v/>
      </c>
      <c r="J556">
        <f t="shared" ca="1" si="49"/>
        <v>0</v>
      </c>
      <c r="K556">
        <v>8.5</v>
      </c>
    </row>
    <row r="557" spans="1:11">
      <c r="A557">
        <f t="shared" ca="1" si="50"/>
        <v>2026</v>
      </c>
      <c r="B557" s="139">
        <f t="shared" ca="1" si="51"/>
        <v>46211</v>
      </c>
      <c r="C557" t="str">
        <f ca="1">IFERROR(IF(VLOOKUP($B557,[1]Übersichtsblatt!$F$64:$I$68,2,FALSE)=0,"",VLOOKUP($B557,[1]Übersichtsblatt!$F$64:$I$68,2,FALSE)),"")</f>
        <v/>
      </c>
      <c r="D557">
        <f t="shared" ca="1" si="48"/>
        <v>0</v>
      </c>
      <c r="E557">
        <v>-8.5</v>
      </c>
      <c r="G557">
        <f t="shared" ca="1" si="52"/>
        <v>2026</v>
      </c>
      <c r="H557" s="139">
        <f t="shared" ca="1" si="53"/>
        <v>46211</v>
      </c>
      <c r="I557" t="str">
        <f ca="1">IFERROR(IF(VLOOKUP($H557,[1]Übersichtsblatt!$F$14:$I$24,2,FALSE)=0,"",VLOOKUP(H557,[1]Übersichtsblatt!$F$14:$I$24,2,FALSE)),"")</f>
        <v/>
      </c>
      <c r="J557">
        <f t="shared" ca="1" si="49"/>
        <v>0</v>
      </c>
      <c r="K557">
        <v>8.5</v>
      </c>
    </row>
    <row r="558" spans="1:11">
      <c r="A558">
        <f t="shared" ca="1" si="50"/>
        <v>2026</v>
      </c>
      <c r="B558" s="139">
        <f t="shared" ca="1" si="51"/>
        <v>46212</v>
      </c>
      <c r="C558" t="str">
        <f ca="1">IFERROR(IF(VLOOKUP($B558,[1]Übersichtsblatt!$F$64:$I$68,2,FALSE)=0,"",VLOOKUP($B558,[1]Übersichtsblatt!$F$64:$I$68,2,FALSE)),"")</f>
        <v/>
      </c>
      <c r="D558">
        <f t="shared" ca="1" si="48"/>
        <v>0</v>
      </c>
      <c r="E558">
        <v>-8.5</v>
      </c>
      <c r="G558">
        <f t="shared" ca="1" si="52"/>
        <v>2026</v>
      </c>
      <c r="H558" s="139">
        <f t="shared" ca="1" si="53"/>
        <v>46212</v>
      </c>
      <c r="I558" t="str">
        <f ca="1">IFERROR(IF(VLOOKUP($H558,[1]Übersichtsblatt!$F$14:$I$24,2,FALSE)=0,"",VLOOKUP(H558,[1]Übersichtsblatt!$F$14:$I$24,2,FALSE)),"")</f>
        <v/>
      </c>
      <c r="J558">
        <f t="shared" ca="1" si="49"/>
        <v>0</v>
      </c>
      <c r="K558">
        <v>8.5</v>
      </c>
    </row>
    <row r="559" spans="1:11">
      <c r="A559">
        <f t="shared" ca="1" si="50"/>
        <v>2026</v>
      </c>
      <c r="B559" s="139">
        <f t="shared" ca="1" si="51"/>
        <v>46213</v>
      </c>
      <c r="C559" t="str">
        <f ca="1">IFERROR(IF(VLOOKUP($B559,[1]Übersichtsblatt!$F$64:$I$68,2,FALSE)=0,"",VLOOKUP($B559,[1]Übersichtsblatt!$F$64:$I$68,2,FALSE)),"")</f>
        <v/>
      </c>
      <c r="D559">
        <f t="shared" ca="1" si="48"/>
        <v>0</v>
      </c>
      <c r="E559">
        <v>-8.5</v>
      </c>
      <c r="G559">
        <f t="shared" ca="1" si="52"/>
        <v>2026</v>
      </c>
      <c r="H559" s="139">
        <f t="shared" ca="1" si="53"/>
        <v>46213</v>
      </c>
      <c r="I559" t="str">
        <f ca="1">IFERROR(IF(VLOOKUP($H559,[1]Übersichtsblatt!$F$14:$I$24,2,FALSE)=0,"",VLOOKUP(H559,[1]Übersichtsblatt!$F$14:$I$24,2,FALSE)),"")</f>
        <v/>
      </c>
      <c r="J559">
        <f t="shared" ca="1" si="49"/>
        <v>0</v>
      </c>
      <c r="K559">
        <v>8.5</v>
      </c>
    </row>
    <row r="560" spans="1:11">
      <c r="A560">
        <f t="shared" ca="1" si="50"/>
        <v>2026</v>
      </c>
      <c r="B560" s="139">
        <f t="shared" ca="1" si="51"/>
        <v>46214</v>
      </c>
      <c r="C560" t="str">
        <f ca="1">IFERROR(IF(VLOOKUP($B560,[1]Übersichtsblatt!$F$64:$I$68,2,FALSE)=0,"",VLOOKUP($B560,[1]Übersichtsblatt!$F$64:$I$68,2,FALSE)),"")</f>
        <v/>
      </c>
      <c r="D560">
        <f t="shared" ca="1" si="48"/>
        <v>0</v>
      </c>
      <c r="E560">
        <v>-8.5</v>
      </c>
      <c r="G560">
        <f t="shared" ca="1" si="52"/>
        <v>2026</v>
      </c>
      <c r="H560" s="139">
        <f t="shared" ca="1" si="53"/>
        <v>46214</v>
      </c>
      <c r="I560" t="str">
        <f ca="1">IFERROR(IF(VLOOKUP($H560,[1]Übersichtsblatt!$F$14:$I$24,2,FALSE)=0,"",VLOOKUP(H560,[1]Übersichtsblatt!$F$14:$I$24,2,FALSE)),"")</f>
        <v/>
      </c>
      <c r="J560">
        <f t="shared" ca="1" si="49"/>
        <v>0</v>
      </c>
      <c r="K560">
        <v>8.5</v>
      </c>
    </row>
    <row r="561" spans="1:11">
      <c r="A561">
        <f t="shared" ca="1" si="50"/>
        <v>2026</v>
      </c>
      <c r="B561" s="139">
        <f t="shared" ca="1" si="51"/>
        <v>46215</v>
      </c>
      <c r="C561" t="str">
        <f ca="1">IFERROR(IF(VLOOKUP($B561,[1]Übersichtsblatt!$F$64:$I$68,2,FALSE)=0,"",VLOOKUP($B561,[1]Übersichtsblatt!$F$64:$I$68,2,FALSE)),"")</f>
        <v/>
      </c>
      <c r="D561">
        <f t="shared" ca="1" si="48"/>
        <v>0</v>
      </c>
      <c r="E561">
        <v>-8.5</v>
      </c>
      <c r="G561">
        <f t="shared" ca="1" si="52"/>
        <v>2026</v>
      </c>
      <c r="H561" s="139">
        <f t="shared" ca="1" si="53"/>
        <v>46215</v>
      </c>
      <c r="I561" t="str">
        <f ca="1">IFERROR(IF(VLOOKUP($H561,[1]Übersichtsblatt!$F$14:$I$24,2,FALSE)=0,"",VLOOKUP(H561,[1]Übersichtsblatt!$F$14:$I$24,2,FALSE)),"")</f>
        <v/>
      </c>
      <c r="J561">
        <f t="shared" ca="1" si="49"/>
        <v>0</v>
      </c>
      <c r="K561">
        <v>8.5</v>
      </c>
    </row>
    <row r="562" spans="1:11">
      <c r="A562">
        <f t="shared" ca="1" si="50"/>
        <v>2026</v>
      </c>
      <c r="B562" s="139">
        <f t="shared" ca="1" si="51"/>
        <v>46216</v>
      </c>
      <c r="C562" t="str">
        <f ca="1">IFERROR(IF(VLOOKUP($B562,[1]Übersichtsblatt!$F$64:$I$68,2,FALSE)=0,"",VLOOKUP($B562,[1]Übersichtsblatt!$F$64:$I$68,2,FALSE)),"")</f>
        <v/>
      </c>
      <c r="D562">
        <f t="shared" ca="1" si="48"/>
        <v>0</v>
      </c>
      <c r="E562">
        <v>-8.5</v>
      </c>
      <c r="G562">
        <f t="shared" ca="1" si="52"/>
        <v>2026</v>
      </c>
      <c r="H562" s="139">
        <f t="shared" ca="1" si="53"/>
        <v>46216</v>
      </c>
      <c r="I562" t="str">
        <f ca="1">IFERROR(IF(VLOOKUP($H562,[1]Übersichtsblatt!$F$14:$I$24,2,FALSE)=0,"",VLOOKUP(H562,[1]Übersichtsblatt!$F$14:$I$24,2,FALSE)),"")</f>
        <v/>
      </c>
      <c r="J562">
        <f t="shared" ca="1" si="49"/>
        <v>0</v>
      </c>
      <c r="K562">
        <v>8.5</v>
      </c>
    </row>
    <row r="563" spans="1:11">
      <c r="A563">
        <f t="shared" ca="1" si="50"/>
        <v>2026</v>
      </c>
      <c r="B563" s="139">
        <f t="shared" ca="1" si="51"/>
        <v>46217</v>
      </c>
      <c r="C563" t="str">
        <f ca="1">IFERROR(IF(VLOOKUP($B563,[1]Übersichtsblatt!$F$64:$I$68,2,FALSE)=0,"",VLOOKUP($B563,[1]Übersichtsblatt!$F$64:$I$68,2,FALSE)),"")</f>
        <v/>
      </c>
      <c r="D563">
        <f t="shared" ca="1" si="48"/>
        <v>0</v>
      </c>
      <c r="E563">
        <v>-8.5</v>
      </c>
      <c r="G563">
        <f t="shared" ca="1" si="52"/>
        <v>2026</v>
      </c>
      <c r="H563" s="139">
        <f t="shared" ca="1" si="53"/>
        <v>46217</v>
      </c>
      <c r="I563" t="str">
        <f ca="1">IFERROR(IF(VLOOKUP($H563,[1]Übersichtsblatt!$F$14:$I$24,2,FALSE)=0,"",VLOOKUP(H563,[1]Übersichtsblatt!$F$14:$I$24,2,FALSE)),"")</f>
        <v/>
      </c>
      <c r="J563">
        <f t="shared" ca="1" si="49"/>
        <v>0</v>
      </c>
      <c r="K563">
        <v>8.5</v>
      </c>
    </row>
    <row r="564" spans="1:11">
      <c r="A564">
        <f t="shared" ca="1" si="50"/>
        <v>2026</v>
      </c>
      <c r="B564" s="139">
        <f t="shared" ca="1" si="51"/>
        <v>46218</v>
      </c>
      <c r="C564" t="str">
        <f ca="1">IFERROR(IF(VLOOKUP($B564,[1]Übersichtsblatt!$F$64:$I$68,2,FALSE)=0,"",VLOOKUP($B564,[1]Übersichtsblatt!$F$64:$I$68,2,FALSE)),"")</f>
        <v/>
      </c>
      <c r="D564">
        <f t="shared" ca="1" si="48"/>
        <v>0</v>
      </c>
      <c r="E564">
        <v>-8.5</v>
      </c>
      <c r="G564">
        <f t="shared" ca="1" si="52"/>
        <v>2026</v>
      </c>
      <c r="H564" s="139">
        <f t="shared" ca="1" si="53"/>
        <v>46218</v>
      </c>
      <c r="I564" t="str">
        <f ca="1">IFERROR(IF(VLOOKUP($H564,[1]Übersichtsblatt!$F$14:$I$24,2,FALSE)=0,"",VLOOKUP(H564,[1]Übersichtsblatt!$F$14:$I$24,2,FALSE)),"")</f>
        <v/>
      </c>
      <c r="J564">
        <f t="shared" ca="1" si="49"/>
        <v>0</v>
      </c>
      <c r="K564">
        <v>8.5</v>
      </c>
    </row>
    <row r="565" spans="1:11">
      <c r="A565">
        <f t="shared" ca="1" si="50"/>
        <v>2026</v>
      </c>
      <c r="B565" s="139">
        <f t="shared" ca="1" si="51"/>
        <v>46219</v>
      </c>
      <c r="C565" t="str">
        <f ca="1">IFERROR(IF(VLOOKUP($B565,[1]Übersichtsblatt!$F$64:$I$68,2,FALSE)=0,"",VLOOKUP($B565,[1]Übersichtsblatt!$F$64:$I$68,2,FALSE)),"")</f>
        <v/>
      </c>
      <c r="D565">
        <f t="shared" ca="1" si="48"/>
        <v>0</v>
      </c>
      <c r="E565">
        <v>-8.5</v>
      </c>
      <c r="G565">
        <f t="shared" ca="1" si="52"/>
        <v>2026</v>
      </c>
      <c r="H565" s="139">
        <f t="shared" ca="1" si="53"/>
        <v>46219</v>
      </c>
      <c r="I565" t="str">
        <f ca="1">IFERROR(IF(VLOOKUP($H565,[1]Übersichtsblatt!$F$14:$I$24,2,FALSE)=0,"",VLOOKUP(H565,[1]Übersichtsblatt!$F$14:$I$24,2,FALSE)),"")</f>
        <v/>
      </c>
      <c r="J565">
        <f t="shared" ca="1" si="49"/>
        <v>0</v>
      </c>
      <c r="K565">
        <v>8.5</v>
      </c>
    </row>
    <row r="566" spans="1:11">
      <c r="A566">
        <f t="shared" ca="1" si="50"/>
        <v>2026</v>
      </c>
      <c r="B566" s="139">
        <f t="shared" ca="1" si="51"/>
        <v>46220</v>
      </c>
      <c r="C566" t="str">
        <f ca="1">IFERROR(IF(VLOOKUP($B566,[1]Übersichtsblatt!$F$64:$I$68,2,FALSE)=0,"",VLOOKUP($B566,[1]Übersichtsblatt!$F$64:$I$68,2,FALSE)),"")</f>
        <v/>
      </c>
      <c r="D566">
        <f t="shared" ca="1" si="48"/>
        <v>0</v>
      </c>
      <c r="E566">
        <v>-8.5</v>
      </c>
      <c r="G566">
        <f t="shared" ca="1" si="52"/>
        <v>2026</v>
      </c>
      <c r="H566" s="139">
        <f t="shared" ca="1" si="53"/>
        <v>46220</v>
      </c>
      <c r="I566" t="str">
        <f ca="1">IFERROR(IF(VLOOKUP($H566,[1]Übersichtsblatt!$F$14:$I$24,2,FALSE)=0,"",VLOOKUP(H566,[1]Übersichtsblatt!$F$14:$I$24,2,FALSE)),"")</f>
        <v/>
      </c>
      <c r="J566">
        <f t="shared" ca="1" si="49"/>
        <v>0</v>
      </c>
      <c r="K566">
        <v>8.5</v>
      </c>
    </row>
    <row r="567" spans="1:11">
      <c r="A567">
        <f t="shared" ca="1" si="50"/>
        <v>2026</v>
      </c>
      <c r="B567" s="139">
        <f t="shared" ca="1" si="51"/>
        <v>46221</v>
      </c>
      <c r="C567" t="str">
        <f ca="1">IFERROR(IF(VLOOKUP($B567,[1]Übersichtsblatt!$F$64:$I$68,2,FALSE)=0,"",VLOOKUP($B567,[1]Übersichtsblatt!$F$64:$I$68,2,FALSE)),"")</f>
        <v/>
      </c>
      <c r="D567">
        <f t="shared" ca="1" si="48"/>
        <v>0</v>
      </c>
      <c r="E567">
        <v>-8.5</v>
      </c>
      <c r="G567">
        <f t="shared" ca="1" si="52"/>
        <v>2026</v>
      </c>
      <c r="H567" s="139">
        <f t="shared" ca="1" si="53"/>
        <v>46221</v>
      </c>
      <c r="I567" t="str">
        <f ca="1">IFERROR(IF(VLOOKUP($H567,[1]Übersichtsblatt!$F$14:$I$24,2,FALSE)=0,"",VLOOKUP(H567,[1]Übersichtsblatt!$F$14:$I$24,2,FALSE)),"")</f>
        <v/>
      </c>
      <c r="J567">
        <f t="shared" ca="1" si="49"/>
        <v>0</v>
      </c>
      <c r="K567">
        <v>8.5</v>
      </c>
    </row>
    <row r="568" spans="1:11">
      <c r="A568">
        <f t="shared" ca="1" si="50"/>
        <v>2026</v>
      </c>
      <c r="B568" s="139">
        <f t="shared" ca="1" si="51"/>
        <v>46222</v>
      </c>
      <c r="C568" t="str">
        <f ca="1">IFERROR(IF(VLOOKUP($B568,[1]Übersichtsblatt!$F$64:$I$68,2,FALSE)=0,"",VLOOKUP($B568,[1]Übersichtsblatt!$F$64:$I$68,2,FALSE)),"")</f>
        <v/>
      </c>
      <c r="D568">
        <f t="shared" ca="1" si="48"/>
        <v>0</v>
      </c>
      <c r="E568">
        <v>-8.5</v>
      </c>
      <c r="G568">
        <f t="shared" ca="1" si="52"/>
        <v>2026</v>
      </c>
      <c r="H568" s="139">
        <f t="shared" ca="1" si="53"/>
        <v>46222</v>
      </c>
      <c r="I568" t="str">
        <f ca="1">IFERROR(IF(VLOOKUP($H568,[1]Übersichtsblatt!$F$14:$I$24,2,FALSE)=0,"",VLOOKUP(H568,[1]Übersichtsblatt!$F$14:$I$24,2,FALSE)),"")</f>
        <v/>
      </c>
      <c r="J568">
        <f t="shared" ca="1" si="49"/>
        <v>0</v>
      </c>
      <c r="K568">
        <v>8.5</v>
      </c>
    </row>
    <row r="569" spans="1:11">
      <c r="A569">
        <f t="shared" ca="1" si="50"/>
        <v>2026</v>
      </c>
      <c r="B569" s="139">
        <f t="shared" ca="1" si="51"/>
        <v>46223</v>
      </c>
      <c r="C569" t="str">
        <f ca="1">IFERROR(IF(VLOOKUP($B569,[1]Übersichtsblatt!$F$64:$I$68,2,FALSE)=0,"",VLOOKUP($B569,[1]Übersichtsblatt!$F$64:$I$68,2,FALSE)),"")</f>
        <v/>
      </c>
      <c r="D569">
        <f t="shared" ca="1" si="48"/>
        <v>0</v>
      </c>
      <c r="E569">
        <v>-8.5</v>
      </c>
      <c r="G569">
        <f t="shared" ca="1" si="52"/>
        <v>2026</v>
      </c>
      <c r="H569" s="139">
        <f t="shared" ca="1" si="53"/>
        <v>46223</v>
      </c>
      <c r="I569" t="str">
        <f ca="1">IFERROR(IF(VLOOKUP($H569,[1]Übersichtsblatt!$F$14:$I$24,2,FALSE)=0,"",VLOOKUP(H569,[1]Übersichtsblatt!$F$14:$I$24,2,FALSE)),"")</f>
        <v/>
      </c>
      <c r="J569">
        <f t="shared" ca="1" si="49"/>
        <v>0</v>
      </c>
      <c r="K569">
        <v>8.5</v>
      </c>
    </row>
    <row r="570" spans="1:11">
      <c r="A570">
        <f t="shared" ca="1" si="50"/>
        <v>2026</v>
      </c>
      <c r="B570" s="139">
        <f t="shared" ca="1" si="51"/>
        <v>46224</v>
      </c>
      <c r="C570" t="str">
        <f ca="1">IFERROR(IF(VLOOKUP($B570,[1]Übersichtsblatt!$F$64:$I$68,2,FALSE)=0,"",VLOOKUP($B570,[1]Übersichtsblatt!$F$64:$I$68,2,FALSE)),"")</f>
        <v/>
      </c>
      <c r="D570">
        <f t="shared" ca="1" si="48"/>
        <v>0</v>
      </c>
      <c r="E570">
        <v>-8.5</v>
      </c>
      <c r="G570">
        <f t="shared" ca="1" si="52"/>
        <v>2026</v>
      </c>
      <c r="H570" s="139">
        <f t="shared" ca="1" si="53"/>
        <v>46224</v>
      </c>
      <c r="I570" t="str">
        <f ca="1">IFERROR(IF(VLOOKUP($H570,[1]Übersichtsblatt!$F$14:$I$24,2,FALSE)=0,"",VLOOKUP(H570,[1]Übersichtsblatt!$F$14:$I$24,2,FALSE)),"")</f>
        <v/>
      </c>
      <c r="J570">
        <f t="shared" ca="1" si="49"/>
        <v>0</v>
      </c>
      <c r="K570">
        <v>8.5</v>
      </c>
    </row>
    <row r="571" spans="1:11">
      <c r="A571">
        <f t="shared" ca="1" si="50"/>
        <v>2026</v>
      </c>
      <c r="B571" s="139">
        <f t="shared" ca="1" si="51"/>
        <v>46225</v>
      </c>
      <c r="C571" t="str">
        <f ca="1">IFERROR(IF(VLOOKUP($B571,[1]Übersichtsblatt!$F$64:$I$68,2,FALSE)=0,"",VLOOKUP($B571,[1]Übersichtsblatt!$F$64:$I$68,2,FALSE)),"")</f>
        <v/>
      </c>
      <c r="D571">
        <f t="shared" ca="1" si="48"/>
        <v>0</v>
      </c>
      <c r="E571">
        <v>-8.5</v>
      </c>
      <c r="G571">
        <f t="shared" ca="1" si="52"/>
        <v>2026</v>
      </c>
      <c r="H571" s="139">
        <f t="shared" ca="1" si="53"/>
        <v>46225</v>
      </c>
      <c r="I571" t="str">
        <f ca="1">IFERROR(IF(VLOOKUP($H571,[1]Übersichtsblatt!$F$14:$I$24,2,FALSE)=0,"",VLOOKUP(H571,[1]Übersichtsblatt!$F$14:$I$24,2,FALSE)),"")</f>
        <v/>
      </c>
      <c r="J571">
        <f t="shared" ca="1" si="49"/>
        <v>0</v>
      </c>
      <c r="K571">
        <v>8.5</v>
      </c>
    </row>
    <row r="572" spans="1:11">
      <c r="A572">
        <f t="shared" ca="1" si="50"/>
        <v>2026</v>
      </c>
      <c r="B572" s="139">
        <f t="shared" ca="1" si="51"/>
        <v>46226</v>
      </c>
      <c r="C572" t="str">
        <f ca="1">IFERROR(IF(VLOOKUP($B572,[1]Übersichtsblatt!$F$64:$I$68,2,FALSE)=0,"",VLOOKUP($B572,[1]Übersichtsblatt!$F$64:$I$68,2,FALSE)),"")</f>
        <v/>
      </c>
      <c r="D572">
        <f t="shared" ca="1" si="48"/>
        <v>0</v>
      </c>
      <c r="E572">
        <v>-8.5</v>
      </c>
      <c r="G572">
        <f t="shared" ca="1" si="52"/>
        <v>2026</v>
      </c>
      <c r="H572" s="139">
        <f t="shared" ca="1" si="53"/>
        <v>46226</v>
      </c>
      <c r="I572" t="str">
        <f ca="1">IFERROR(IF(VLOOKUP($H572,[1]Übersichtsblatt!$F$14:$I$24,2,FALSE)=0,"",VLOOKUP(H572,[1]Übersichtsblatt!$F$14:$I$24,2,FALSE)),"")</f>
        <v/>
      </c>
      <c r="J572">
        <f t="shared" ca="1" si="49"/>
        <v>0</v>
      </c>
      <c r="K572">
        <v>8.5</v>
      </c>
    </row>
    <row r="573" spans="1:11">
      <c r="A573">
        <f t="shared" ca="1" si="50"/>
        <v>2026</v>
      </c>
      <c r="B573" s="139">
        <f t="shared" ca="1" si="51"/>
        <v>46227</v>
      </c>
      <c r="C573" t="str">
        <f ca="1">IFERROR(IF(VLOOKUP($B573,[1]Übersichtsblatt!$F$64:$I$68,2,FALSE)=0,"",VLOOKUP($B573,[1]Übersichtsblatt!$F$64:$I$68,2,FALSE)),"")</f>
        <v/>
      </c>
      <c r="D573">
        <f t="shared" ca="1" si="48"/>
        <v>0</v>
      </c>
      <c r="E573">
        <v>-8.5</v>
      </c>
      <c r="G573">
        <f t="shared" ca="1" si="52"/>
        <v>2026</v>
      </c>
      <c r="H573" s="139">
        <f t="shared" ca="1" si="53"/>
        <v>46227</v>
      </c>
      <c r="I573" t="str">
        <f ca="1">IFERROR(IF(VLOOKUP($H573,[1]Übersichtsblatt!$F$14:$I$24,2,FALSE)=0,"",VLOOKUP(H573,[1]Übersichtsblatt!$F$14:$I$24,2,FALSE)),"")</f>
        <v/>
      </c>
      <c r="J573">
        <f t="shared" ca="1" si="49"/>
        <v>0</v>
      </c>
      <c r="K573">
        <v>8.5</v>
      </c>
    </row>
    <row r="574" spans="1:11">
      <c r="A574">
        <f t="shared" ca="1" si="50"/>
        <v>2026</v>
      </c>
      <c r="B574" s="139">
        <f t="shared" ca="1" si="51"/>
        <v>46228</v>
      </c>
      <c r="C574" t="str">
        <f ca="1">IFERROR(IF(VLOOKUP($B574,[1]Übersichtsblatt!$F$64:$I$68,2,FALSE)=0,"",VLOOKUP($B574,[1]Übersichtsblatt!$F$64:$I$68,2,FALSE)),"")</f>
        <v/>
      </c>
      <c r="D574">
        <f t="shared" ca="1" si="48"/>
        <v>0</v>
      </c>
      <c r="E574">
        <v>-8.5</v>
      </c>
      <c r="G574">
        <f t="shared" ca="1" si="52"/>
        <v>2026</v>
      </c>
      <c r="H574" s="139">
        <f t="shared" ca="1" si="53"/>
        <v>46228</v>
      </c>
      <c r="I574" t="str">
        <f ca="1">IFERROR(IF(VLOOKUP($H574,[1]Übersichtsblatt!$F$14:$I$24,2,FALSE)=0,"",VLOOKUP(H574,[1]Übersichtsblatt!$F$14:$I$24,2,FALSE)),"")</f>
        <v/>
      </c>
      <c r="J574">
        <f t="shared" ca="1" si="49"/>
        <v>0</v>
      </c>
      <c r="K574">
        <v>8.5</v>
      </c>
    </row>
    <row r="575" spans="1:11">
      <c r="A575">
        <f t="shared" ca="1" si="50"/>
        <v>2026</v>
      </c>
      <c r="B575" s="139">
        <f t="shared" ca="1" si="51"/>
        <v>46229</v>
      </c>
      <c r="C575" t="str">
        <f ca="1">IFERROR(IF(VLOOKUP($B575,[1]Übersichtsblatt!$F$64:$I$68,2,FALSE)=0,"",VLOOKUP($B575,[1]Übersichtsblatt!$F$64:$I$68,2,FALSE)),"")</f>
        <v/>
      </c>
      <c r="D575">
        <f t="shared" ca="1" si="48"/>
        <v>0</v>
      </c>
      <c r="E575">
        <v>-8.5</v>
      </c>
      <c r="G575">
        <f t="shared" ca="1" si="52"/>
        <v>2026</v>
      </c>
      <c r="H575" s="139">
        <f t="shared" ca="1" si="53"/>
        <v>46229</v>
      </c>
      <c r="I575" t="str">
        <f ca="1">IFERROR(IF(VLOOKUP($H575,[1]Übersichtsblatt!$F$14:$I$24,2,FALSE)=0,"",VLOOKUP(H575,[1]Übersichtsblatt!$F$14:$I$24,2,FALSE)),"")</f>
        <v/>
      </c>
      <c r="J575">
        <f t="shared" ca="1" si="49"/>
        <v>0</v>
      </c>
      <c r="K575">
        <v>8.5</v>
      </c>
    </row>
    <row r="576" spans="1:11">
      <c r="A576">
        <f t="shared" ca="1" si="50"/>
        <v>2026</v>
      </c>
      <c r="B576" s="139">
        <f t="shared" ca="1" si="51"/>
        <v>46230</v>
      </c>
      <c r="C576" t="str">
        <f ca="1">IFERROR(IF(VLOOKUP($B576,[1]Übersichtsblatt!$F$64:$I$68,2,FALSE)=0,"",VLOOKUP($B576,[1]Übersichtsblatt!$F$64:$I$68,2,FALSE)),"")</f>
        <v/>
      </c>
      <c r="D576">
        <f t="shared" ca="1" si="48"/>
        <v>0</v>
      </c>
      <c r="E576">
        <v>-8.5</v>
      </c>
      <c r="G576">
        <f t="shared" ca="1" si="52"/>
        <v>2026</v>
      </c>
      <c r="H576" s="139">
        <f t="shared" ca="1" si="53"/>
        <v>46230</v>
      </c>
      <c r="I576" t="str">
        <f ca="1">IFERROR(IF(VLOOKUP($H576,[1]Übersichtsblatt!$F$14:$I$24,2,FALSE)=0,"",VLOOKUP(H576,[1]Übersichtsblatt!$F$14:$I$24,2,FALSE)),"")</f>
        <v/>
      </c>
      <c r="J576">
        <f t="shared" ca="1" si="49"/>
        <v>0</v>
      </c>
      <c r="K576">
        <v>8.5</v>
      </c>
    </row>
    <row r="577" spans="1:11">
      <c r="A577">
        <f t="shared" ca="1" si="50"/>
        <v>2026</v>
      </c>
      <c r="B577" s="139">
        <f t="shared" ca="1" si="51"/>
        <v>46231</v>
      </c>
      <c r="C577" t="str">
        <f ca="1">IFERROR(IF(VLOOKUP($B577,[1]Übersichtsblatt!$F$64:$I$68,2,FALSE)=0,"",VLOOKUP($B577,[1]Übersichtsblatt!$F$64:$I$68,2,FALSE)),"")</f>
        <v/>
      </c>
      <c r="D577">
        <f t="shared" ca="1" si="48"/>
        <v>0</v>
      </c>
      <c r="E577">
        <v>-8.5</v>
      </c>
      <c r="G577">
        <f t="shared" ca="1" si="52"/>
        <v>2026</v>
      </c>
      <c r="H577" s="139">
        <f t="shared" ca="1" si="53"/>
        <v>46231</v>
      </c>
      <c r="I577" t="str">
        <f ca="1">IFERROR(IF(VLOOKUP($H577,[1]Übersichtsblatt!$F$14:$I$24,2,FALSE)=0,"",VLOOKUP(H577,[1]Übersichtsblatt!$F$14:$I$24,2,FALSE)),"")</f>
        <v/>
      </c>
      <c r="J577">
        <f t="shared" ca="1" si="49"/>
        <v>0</v>
      </c>
      <c r="K577">
        <v>8.5</v>
      </c>
    </row>
    <row r="578" spans="1:11">
      <c r="A578">
        <f t="shared" ca="1" si="50"/>
        <v>2026</v>
      </c>
      <c r="B578" s="139">
        <f t="shared" ca="1" si="51"/>
        <v>46232</v>
      </c>
      <c r="C578" t="str">
        <f ca="1">IFERROR(IF(VLOOKUP($B578,[1]Übersichtsblatt!$F$64:$I$68,2,FALSE)=0,"",VLOOKUP($B578,[1]Übersichtsblatt!$F$64:$I$68,2,FALSE)),"")</f>
        <v/>
      </c>
      <c r="D578">
        <f t="shared" ca="1" si="48"/>
        <v>0</v>
      </c>
      <c r="E578">
        <v>-8.5</v>
      </c>
      <c r="G578">
        <f t="shared" ca="1" si="52"/>
        <v>2026</v>
      </c>
      <c r="H578" s="139">
        <f t="shared" ca="1" si="53"/>
        <v>46232</v>
      </c>
      <c r="I578" t="str">
        <f ca="1">IFERROR(IF(VLOOKUP($H578,[1]Übersichtsblatt!$F$14:$I$24,2,FALSE)=0,"",VLOOKUP(H578,[1]Übersichtsblatt!$F$14:$I$24,2,FALSE)),"")</f>
        <v/>
      </c>
      <c r="J578">
        <f t="shared" ca="1" si="49"/>
        <v>0</v>
      </c>
      <c r="K578">
        <v>8.5</v>
      </c>
    </row>
    <row r="579" spans="1:11">
      <c r="A579">
        <f t="shared" ca="1" si="50"/>
        <v>2026</v>
      </c>
      <c r="B579" s="139">
        <f t="shared" ca="1" si="51"/>
        <v>46233</v>
      </c>
      <c r="C579" t="str">
        <f ca="1">IFERROR(IF(VLOOKUP($B579,[1]Übersichtsblatt!$F$64:$I$68,2,FALSE)=0,"",VLOOKUP($B579,[1]Übersichtsblatt!$F$64:$I$68,2,FALSE)),"")</f>
        <v/>
      </c>
      <c r="D579">
        <f t="shared" ca="1" si="48"/>
        <v>0</v>
      </c>
      <c r="E579">
        <v>-8.5</v>
      </c>
      <c r="G579">
        <f t="shared" ca="1" si="52"/>
        <v>2026</v>
      </c>
      <c r="H579" s="139">
        <f t="shared" ca="1" si="53"/>
        <v>46233</v>
      </c>
      <c r="I579" t="str">
        <f ca="1">IFERROR(IF(VLOOKUP($H579,[1]Übersichtsblatt!$F$14:$I$24,2,FALSE)=0,"",VLOOKUP(H579,[1]Übersichtsblatt!$F$14:$I$24,2,FALSE)),"")</f>
        <v/>
      </c>
      <c r="J579">
        <f t="shared" ca="1" si="49"/>
        <v>0</v>
      </c>
      <c r="K579">
        <v>8.5</v>
      </c>
    </row>
    <row r="580" spans="1:11">
      <c r="A580">
        <f t="shared" ca="1" si="50"/>
        <v>2026</v>
      </c>
      <c r="B580" s="139">
        <f t="shared" ca="1" si="51"/>
        <v>46234</v>
      </c>
      <c r="C580" t="str">
        <f ca="1">IFERROR(IF(VLOOKUP($B580,[1]Übersichtsblatt!$F$64:$I$68,2,FALSE)=0,"",VLOOKUP($B580,[1]Übersichtsblatt!$F$64:$I$68,2,FALSE)),"")</f>
        <v/>
      </c>
      <c r="D580">
        <f t="shared" ca="1" si="48"/>
        <v>0</v>
      </c>
      <c r="E580">
        <v>-8.5</v>
      </c>
      <c r="G580">
        <f t="shared" ca="1" si="52"/>
        <v>2026</v>
      </c>
      <c r="H580" s="139">
        <f t="shared" ca="1" si="53"/>
        <v>46234</v>
      </c>
      <c r="I580" t="str">
        <f ca="1">IFERROR(IF(VLOOKUP($H580,[1]Übersichtsblatt!$F$14:$I$24,2,FALSE)=0,"",VLOOKUP(H580,[1]Übersichtsblatt!$F$14:$I$24,2,FALSE)),"")</f>
        <v/>
      </c>
      <c r="J580">
        <f t="shared" ca="1" si="49"/>
        <v>0</v>
      </c>
      <c r="K580">
        <v>8.5</v>
      </c>
    </row>
    <row r="581" spans="1:11">
      <c r="A581">
        <f t="shared" ca="1" si="50"/>
        <v>2026</v>
      </c>
      <c r="B581" s="139">
        <f t="shared" ca="1" si="51"/>
        <v>46235</v>
      </c>
      <c r="C581" t="str">
        <f ca="1">IFERROR(IF(VLOOKUP($B581,[1]Übersichtsblatt!$F$64:$I$68,2,FALSE)=0,"",VLOOKUP($B581,[1]Übersichtsblatt!$F$64:$I$68,2,FALSE)),"")</f>
        <v/>
      </c>
      <c r="D581">
        <f t="shared" ref="D581:D644" ca="1" si="54">IF($C581="",0,$E581)</f>
        <v>0</v>
      </c>
      <c r="E581">
        <v>-5.5</v>
      </c>
      <c r="G581">
        <f t="shared" ca="1" si="52"/>
        <v>2026</v>
      </c>
      <c r="H581" s="139">
        <f t="shared" ca="1" si="53"/>
        <v>46235</v>
      </c>
      <c r="I581" t="str">
        <f ca="1">IFERROR(IF(VLOOKUP($H581,[1]Übersichtsblatt!$F$14:$I$24,2,FALSE)=0,"",VLOOKUP(H581,[1]Übersichtsblatt!$F$14:$I$24,2,FALSE)),"")</f>
        <v/>
      </c>
      <c r="J581">
        <f t="shared" ref="J581:J644" ca="1" si="55">IF($I581="",0,$K581)</f>
        <v>0</v>
      </c>
      <c r="K581">
        <v>5.5</v>
      </c>
    </row>
    <row r="582" spans="1:11">
      <c r="A582">
        <f t="shared" ref="A582:A645" ca="1" si="56">YEAR(B582)</f>
        <v>2026</v>
      </c>
      <c r="B582" s="139">
        <f t="shared" ref="B582:B645" ca="1" si="57">B581+1</f>
        <v>46236</v>
      </c>
      <c r="C582" t="str">
        <f ca="1">IFERROR(IF(VLOOKUP($B582,[1]Übersichtsblatt!$F$64:$I$68,2,FALSE)=0,"",VLOOKUP($B582,[1]Übersichtsblatt!$F$64:$I$68,2,FALSE)),"")</f>
        <v/>
      </c>
      <c r="D582">
        <f t="shared" ca="1" si="54"/>
        <v>0</v>
      </c>
      <c r="E582">
        <v>-5.5</v>
      </c>
      <c r="G582">
        <f t="shared" ref="G582:G645" ca="1" si="58">YEAR(H582)</f>
        <v>2026</v>
      </c>
      <c r="H582" s="139">
        <f t="shared" ref="H582:H645" ca="1" si="59">H581+1</f>
        <v>46236</v>
      </c>
      <c r="I582" t="str">
        <f ca="1">IFERROR(IF(VLOOKUP($H582,[1]Übersichtsblatt!$F$14:$I$24,2,FALSE)=0,"",VLOOKUP(H582,[1]Übersichtsblatt!$F$14:$I$24,2,FALSE)),"")</f>
        <v/>
      </c>
      <c r="J582">
        <f t="shared" ca="1" si="55"/>
        <v>0</v>
      </c>
      <c r="K582">
        <v>5.5</v>
      </c>
    </row>
    <row r="583" spans="1:11">
      <c r="A583">
        <f t="shared" ca="1" si="56"/>
        <v>2026</v>
      </c>
      <c r="B583" s="139">
        <f t="shared" ca="1" si="57"/>
        <v>46237</v>
      </c>
      <c r="C583" t="str">
        <f ca="1">IFERROR(IF(VLOOKUP($B583,[1]Übersichtsblatt!$F$64:$I$68,2,FALSE)=0,"",VLOOKUP($B583,[1]Übersichtsblatt!$F$64:$I$68,2,FALSE)),"")</f>
        <v/>
      </c>
      <c r="D583">
        <f t="shared" ca="1" si="54"/>
        <v>0</v>
      </c>
      <c r="E583">
        <v>-5.5</v>
      </c>
      <c r="G583">
        <f t="shared" ca="1" si="58"/>
        <v>2026</v>
      </c>
      <c r="H583" s="139">
        <f t="shared" ca="1" si="59"/>
        <v>46237</v>
      </c>
      <c r="I583" t="str">
        <f ca="1">IFERROR(IF(VLOOKUP($H583,[1]Übersichtsblatt!$F$14:$I$24,2,FALSE)=0,"",VLOOKUP(H583,[1]Übersichtsblatt!$F$14:$I$24,2,FALSE)),"")</f>
        <v/>
      </c>
      <c r="J583">
        <f t="shared" ca="1" si="55"/>
        <v>0</v>
      </c>
      <c r="K583">
        <v>5.5</v>
      </c>
    </row>
    <row r="584" spans="1:11">
      <c r="A584">
        <f t="shared" ca="1" si="56"/>
        <v>2026</v>
      </c>
      <c r="B584" s="139">
        <f t="shared" ca="1" si="57"/>
        <v>46238</v>
      </c>
      <c r="C584" t="str">
        <f ca="1">IFERROR(IF(VLOOKUP($B584,[1]Übersichtsblatt!$F$64:$I$68,2,FALSE)=0,"",VLOOKUP($B584,[1]Übersichtsblatt!$F$64:$I$68,2,FALSE)),"")</f>
        <v/>
      </c>
      <c r="D584">
        <f t="shared" ca="1" si="54"/>
        <v>0</v>
      </c>
      <c r="E584">
        <v>-5.5</v>
      </c>
      <c r="G584">
        <f t="shared" ca="1" si="58"/>
        <v>2026</v>
      </c>
      <c r="H584" s="139">
        <f t="shared" ca="1" si="59"/>
        <v>46238</v>
      </c>
      <c r="I584" t="str">
        <f ca="1">IFERROR(IF(VLOOKUP($H584,[1]Übersichtsblatt!$F$14:$I$24,2,FALSE)=0,"",VLOOKUP(H584,[1]Übersichtsblatt!$F$14:$I$24,2,FALSE)),"")</f>
        <v/>
      </c>
      <c r="J584">
        <f t="shared" ca="1" si="55"/>
        <v>0</v>
      </c>
      <c r="K584">
        <v>5.5</v>
      </c>
    </row>
    <row r="585" spans="1:11">
      <c r="A585">
        <f t="shared" ca="1" si="56"/>
        <v>2026</v>
      </c>
      <c r="B585" s="139">
        <f t="shared" ca="1" si="57"/>
        <v>46239</v>
      </c>
      <c r="C585" t="str">
        <f ca="1">IFERROR(IF(VLOOKUP($B585,[1]Übersichtsblatt!$F$64:$I$68,2,FALSE)=0,"",VLOOKUP($B585,[1]Übersichtsblatt!$F$64:$I$68,2,FALSE)),"")</f>
        <v/>
      </c>
      <c r="D585">
        <f t="shared" ca="1" si="54"/>
        <v>0</v>
      </c>
      <c r="E585">
        <v>-5.5</v>
      </c>
      <c r="G585">
        <f t="shared" ca="1" si="58"/>
        <v>2026</v>
      </c>
      <c r="H585" s="139">
        <f t="shared" ca="1" si="59"/>
        <v>46239</v>
      </c>
      <c r="I585" t="str">
        <f ca="1">IFERROR(IF(VLOOKUP($H585,[1]Übersichtsblatt!$F$14:$I$24,2,FALSE)=0,"",VLOOKUP(H585,[1]Übersichtsblatt!$F$14:$I$24,2,FALSE)),"")</f>
        <v/>
      </c>
      <c r="J585">
        <f t="shared" ca="1" si="55"/>
        <v>0</v>
      </c>
      <c r="K585">
        <v>5.5</v>
      </c>
    </row>
    <row r="586" spans="1:11">
      <c r="A586">
        <f t="shared" ca="1" si="56"/>
        <v>2026</v>
      </c>
      <c r="B586" s="139">
        <f t="shared" ca="1" si="57"/>
        <v>46240</v>
      </c>
      <c r="C586" t="str">
        <f ca="1">IFERROR(IF(VLOOKUP($B586,[1]Übersichtsblatt!$F$64:$I$68,2,FALSE)=0,"",VLOOKUP($B586,[1]Übersichtsblatt!$F$64:$I$68,2,FALSE)),"")</f>
        <v/>
      </c>
      <c r="D586">
        <f t="shared" ca="1" si="54"/>
        <v>0</v>
      </c>
      <c r="E586">
        <v>-5.5</v>
      </c>
      <c r="G586">
        <f t="shared" ca="1" si="58"/>
        <v>2026</v>
      </c>
      <c r="H586" s="139">
        <f t="shared" ca="1" si="59"/>
        <v>46240</v>
      </c>
      <c r="I586" t="str">
        <f ca="1">IFERROR(IF(VLOOKUP($H586,[1]Übersichtsblatt!$F$14:$I$24,2,FALSE)=0,"",VLOOKUP(H586,[1]Übersichtsblatt!$F$14:$I$24,2,FALSE)),"")</f>
        <v/>
      </c>
      <c r="J586">
        <f t="shared" ca="1" si="55"/>
        <v>0</v>
      </c>
      <c r="K586">
        <v>5.5</v>
      </c>
    </row>
    <row r="587" spans="1:11">
      <c r="A587">
        <f t="shared" ca="1" si="56"/>
        <v>2026</v>
      </c>
      <c r="B587" s="139">
        <f t="shared" ca="1" si="57"/>
        <v>46241</v>
      </c>
      <c r="C587" t="str">
        <f ca="1">IFERROR(IF(VLOOKUP($B587,[1]Übersichtsblatt!$F$64:$I$68,2,FALSE)=0,"",VLOOKUP($B587,[1]Übersichtsblatt!$F$64:$I$68,2,FALSE)),"")</f>
        <v/>
      </c>
      <c r="D587">
        <f t="shared" ca="1" si="54"/>
        <v>0</v>
      </c>
      <c r="E587">
        <v>-5.5</v>
      </c>
      <c r="G587">
        <f t="shared" ca="1" si="58"/>
        <v>2026</v>
      </c>
      <c r="H587" s="139">
        <f t="shared" ca="1" si="59"/>
        <v>46241</v>
      </c>
      <c r="I587" t="str">
        <f ca="1">IFERROR(IF(VLOOKUP($H587,[1]Übersichtsblatt!$F$14:$I$24,2,FALSE)=0,"",VLOOKUP(H587,[1]Übersichtsblatt!$F$14:$I$24,2,FALSE)),"")</f>
        <v/>
      </c>
      <c r="J587">
        <f t="shared" ca="1" si="55"/>
        <v>0</v>
      </c>
      <c r="K587">
        <v>5.5</v>
      </c>
    </row>
    <row r="588" spans="1:11">
      <c r="A588">
        <f t="shared" ca="1" si="56"/>
        <v>2026</v>
      </c>
      <c r="B588" s="139">
        <f t="shared" ca="1" si="57"/>
        <v>46242</v>
      </c>
      <c r="C588" t="str">
        <f ca="1">IFERROR(IF(VLOOKUP($B588,[1]Übersichtsblatt!$F$64:$I$68,2,FALSE)=0,"",VLOOKUP($B588,[1]Übersichtsblatt!$F$64:$I$68,2,FALSE)),"")</f>
        <v/>
      </c>
      <c r="D588">
        <f t="shared" ca="1" si="54"/>
        <v>0</v>
      </c>
      <c r="E588">
        <v>-5.5</v>
      </c>
      <c r="G588">
        <f t="shared" ca="1" si="58"/>
        <v>2026</v>
      </c>
      <c r="H588" s="139">
        <f t="shared" ca="1" si="59"/>
        <v>46242</v>
      </c>
      <c r="I588" t="str">
        <f ca="1">IFERROR(IF(VLOOKUP($H588,[1]Übersichtsblatt!$F$14:$I$24,2,FALSE)=0,"",VLOOKUP(H588,[1]Übersichtsblatt!$F$14:$I$24,2,FALSE)),"")</f>
        <v/>
      </c>
      <c r="J588">
        <f t="shared" ca="1" si="55"/>
        <v>0</v>
      </c>
      <c r="K588">
        <v>5.5</v>
      </c>
    </row>
    <row r="589" spans="1:11">
      <c r="A589">
        <f t="shared" ca="1" si="56"/>
        <v>2026</v>
      </c>
      <c r="B589" s="139">
        <f t="shared" ca="1" si="57"/>
        <v>46243</v>
      </c>
      <c r="C589" t="str">
        <f ca="1">IFERROR(IF(VLOOKUP($B589,[1]Übersichtsblatt!$F$64:$I$68,2,FALSE)=0,"",VLOOKUP($B589,[1]Übersichtsblatt!$F$64:$I$68,2,FALSE)),"")</f>
        <v/>
      </c>
      <c r="D589">
        <f t="shared" ca="1" si="54"/>
        <v>0</v>
      </c>
      <c r="E589">
        <v>-5.5</v>
      </c>
      <c r="G589">
        <f t="shared" ca="1" si="58"/>
        <v>2026</v>
      </c>
      <c r="H589" s="139">
        <f t="shared" ca="1" si="59"/>
        <v>46243</v>
      </c>
      <c r="I589" t="str">
        <f ca="1">IFERROR(IF(VLOOKUP($H589,[1]Übersichtsblatt!$F$14:$I$24,2,FALSE)=0,"",VLOOKUP(H589,[1]Übersichtsblatt!$F$14:$I$24,2,FALSE)),"")</f>
        <v/>
      </c>
      <c r="J589">
        <f t="shared" ca="1" si="55"/>
        <v>0</v>
      </c>
      <c r="K589">
        <v>5.5</v>
      </c>
    </row>
    <row r="590" spans="1:11">
      <c r="A590">
        <f t="shared" ca="1" si="56"/>
        <v>2026</v>
      </c>
      <c r="B590" s="139">
        <f t="shared" ca="1" si="57"/>
        <v>46244</v>
      </c>
      <c r="C590" t="str">
        <f ca="1">IFERROR(IF(VLOOKUP($B590,[1]Übersichtsblatt!$F$64:$I$68,2,FALSE)=0,"",VLOOKUP($B590,[1]Übersichtsblatt!$F$64:$I$68,2,FALSE)),"")</f>
        <v/>
      </c>
      <c r="D590">
        <f t="shared" ca="1" si="54"/>
        <v>0</v>
      </c>
      <c r="E590">
        <v>-5.5</v>
      </c>
      <c r="G590">
        <f t="shared" ca="1" si="58"/>
        <v>2026</v>
      </c>
      <c r="H590" s="139">
        <f t="shared" ca="1" si="59"/>
        <v>46244</v>
      </c>
      <c r="I590" t="str">
        <f ca="1">IFERROR(IF(VLOOKUP($H590,[1]Übersichtsblatt!$F$14:$I$24,2,FALSE)=0,"",VLOOKUP(H590,[1]Übersichtsblatt!$F$14:$I$24,2,FALSE)),"")</f>
        <v/>
      </c>
      <c r="J590">
        <f t="shared" ca="1" si="55"/>
        <v>0</v>
      </c>
      <c r="K590">
        <v>5.5</v>
      </c>
    </row>
    <row r="591" spans="1:11">
      <c r="A591">
        <f t="shared" ca="1" si="56"/>
        <v>2026</v>
      </c>
      <c r="B591" s="139">
        <f t="shared" ca="1" si="57"/>
        <v>46245</v>
      </c>
      <c r="C591" t="str">
        <f ca="1">IFERROR(IF(VLOOKUP($B591,[1]Übersichtsblatt!$F$64:$I$68,2,FALSE)=0,"",VLOOKUP($B591,[1]Übersichtsblatt!$F$64:$I$68,2,FALSE)),"")</f>
        <v/>
      </c>
      <c r="D591">
        <f t="shared" ca="1" si="54"/>
        <v>0</v>
      </c>
      <c r="E591">
        <v>-5.5</v>
      </c>
      <c r="G591">
        <f t="shared" ca="1" si="58"/>
        <v>2026</v>
      </c>
      <c r="H591" s="139">
        <f t="shared" ca="1" si="59"/>
        <v>46245</v>
      </c>
      <c r="I591" t="str">
        <f ca="1">IFERROR(IF(VLOOKUP($H591,[1]Übersichtsblatt!$F$14:$I$24,2,FALSE)=0,"",VLOOKUP(H591,[1]Übersichtsblatt!$F$14:$I$24,2,FALSE)),"")</f>
        <v/>
      </c>
      <c r="J591">
        <f t="shared" ca="1" si="55"/>
        <v>0</v>
      </c>
      <c r="K591">
        <v>5.5</v>
      </c>
    </row>
    <row r="592" spans="1:11">
      <c r="A592">
        <f t="shared" ca="1" si="56"/>
        <v>2026</v>
      </c>
      <c r="B592" s="139">
        <f t="shared" ca="1" si="57"/>
        <v>46246</v>
      </c>
      <c r="C592" t="str">
        <f ca="1">IFERROR(IF(VLOOKUP($B592,[1]Übersichtsblatt!$F$64:$I$68,2,FALSE)=0,"",VLOOKUP($B592,[1]Übersichtsblatt!$F$64:$I$68,2,FALSE)),"")</f>
        <v/>
      </c>
      <c r="D592">
        <f t="shared" ca="1" si="54"/>
        <v>0</v>
      </c>
      <c r="E592">
        <v>-5.5</v>
      </c>
      <c r="G592">
        <f t="shared" ca="1" si="58"/>
        <v>2026</v>
      </c>
      <c r="H592" s="139">
        <f t="shared" ca="1" si="59"/>
        <v>46246</v>
      </c>
      <c r="I592" t="str">
        <f ca="1">IFERROR(IF(VLOOKUP($H592,[1]Übersichtsblatt!$F$14:$I$24,2,FALSE)=0,"",VLOOKUP(H592,[1]Übersichtsblatt!$F$14:$I$24,2,FALSE)),"")</f>
        <v/>
      </c>
      <c r="J592">
        <f t="shared" ca="1" si="55"/>
        <v>0</v>
      </c>
      <c r="K592">
        <v>5.5</v>
      </c>
    </row>
    <row r="593" spans="1:11">
      <c r="A593">
        <f t="shared" ca="1" si="56"/>
        <v>2026</v>
      </c>
      <c r="B593" s="139">
        <f t="shared" ca="1" si="57"/>
        <v>46247</v>
      </c>
      <c r="C593" t="str">
        <f ca="1">IFERROR(IF(VLOOKUP($B593,[1]Übersichtsblatt!$F$64:$I$68,2,FALSE)=0,"",VLOOKUP($B593,[1]Übersichtsblatt!$F$64:$I$68,2,FALSE)),"")</f>
        <v/>
      </c>
      <c r="D593">
        <f t="shared" ca="1" si="54"/>
        <v>0</v>
      </c>
      <c r="E593">
        <v>-5.5</v>
      </c>
      <c r="G593">
        <f t="shared" ca="1" si="58"/>
        <v>2026</v>
      </c>
      <c r="H593" s="139">
        <f t="shared" ca="1" si="59"/>
        <v>46247</v>
      </c>
      <c r="I593" t="str">
        <f ca="1">IFERROR(IF(VLOOKUP($H593,[1]Übersichtsblatt!$F$14:$I$24,2,FALSE)=0,"",VLOOKUP(H593,[1]Übersichtsblatt!$F$14:$I$24,2,FALSE)),"")</f>
        <v/>
      </c>
      <c r="J593">
        <f t="shared" ca="1" si="55"/>
        <v>0</v>
      </c>
      <c r="K593">
        <v>5.5</v>
      </c>
    </row>
    <row r="594" spans="1:11">
      <c r="A594">
        <f t="shared" ca="1" si="56"/>
        <v>2026</v>
      </c>
      <c r="B594" s="139">
        <f t="shared" ca="1" si="57"/>
        <v>46248</v>
      </c>
      <c r="C594" t="str">
        <f ca="1">IFERROR(IF(VLOOKUP($B594,[1]Übersichtsblatt!$F$64:$I$68,2,FALSE)=0,"",VLOOKUP($B594,[1]Übersichtsblatt!$F$64:$I$68,2,FALSE)),"")</f>
        <v/>
      </c>
      <c r="D594">
        <f t="shared" ca="1" si="54"/>
        <v>0</v>
      </c>
      <c r="E594">
        <v>-5.5</v>
      </c>
      <c r="G594">
        <f t="shared" ca="1" si="58"/>
        <v>2026</v>
      </c>
      <c r="H594" s="139">
        <f t="shared" ca="1" si="59"/>
        <v>46248</v>
      </c>
      <c r="I594" t="str">
        <f ca="1">IFERROR(IF(VLOOKUP($H594,[1]Übersichtsblatt!$F$14:$I$24,2,FALSE)=0,"",VLOOKUP(H594,[1]Übersichtsblatt!$F$14:$I$24,2,FALSE)),"")</f>
        <v/>
      </c>
      <c r="J594">
        <f t="shared" ca="1" si="55"/>
        <v>0</v>
      </c>
      <c r="K594">
        <v>5.5</v>
      </c>
    </row>
    <row r="595" spans="1:11">
      <c r="A595">
        <f t="shared" ca="1" si="56"/>
        <v>2026</v>
      </c>
      <c r="B595" s="139">
        <f t="shared" ca="1" si="57"/>
        <v>46249</v>
      </c>
      <c r="C595" t="str">
        <f ca="1">IFERROR(IF(VLOOKUP($B595,[1]Übersichtsblatt!$F$64:$I$68,2,FALSE)=0,"",VLOOKUP($B595,[1]Übersichtsblatt!$F$64:$I$68,2,FALSE)),"")</f>
        <v/>
      </c>
      <c r="D595">
        <f t="shared" ca="1" si="54"/>
        <v>0</v>
      </c>
      <c r="E595">
        <v>-5.5</v>
      </c>
      <c r="G595">
        <f t="shared" ca="1" si="58"/>
        <v>2026</v>
      </c>
      <c r="H595" s="139">
        <f t="shared" ca="1" si="59"/>
        <v>46249</v>
      </c>
      <c r="I595" t="str">
        <f ca="1">IFERROR(IF(VLOOKUP($H595,[1]Übersichtsblatt!$F$14:$I$24,2,FALSE)=0,"",VLOOKUP(H595,[1]Übersichtsblatt!$F$14:$I$24,2,FALSE)),"")</f>
        <v/>
      </c>
      <c r="J595">
        <f t="shared" ca="1" si="55"/>
        <v>0</v>
      </c>
      <c r="K595">
        <v>5.5</v>
      </c>
    </row>
    <row r="596" spans="1:11">
      <c r="A596">
        <f t="shared" ca="1" si="56"/>
        <v>2026</v>
      </c>
      <c r="B596" s="139">
        <f t="shared" ca="1" si="57"/>
        <v>46250</v>
      </c>
      <c r="C596" t="str">
        <f ca="1">IFERROR(IF(VLOOKUP($B596,[1]Übersichtsblatt!$F$64:$I$68,2,FALSE)=0,"",VLOOKUP($B596,[1]Übersichtsblatt!$F$64:$I$68,2,FALSE)),"")</f>
        <v/>
      </c>
      <c r="D596">
        <f t="shared" ca="1" si="54"/>
        <v>0</v>
      </c>
      <c r="E596">
        <v>-5.5</v>
      </c>
      <c r="G596">
        <f t="shared" ca="1" si="58"/>
        <v>2026</v>
      </c>
      <c r="H596" s="139">
        <f t="shared" ca="1" si="59"/>
        <v>46250</v>
      </c>
      <c r="I596" t="str">
        <f ca="1">IFERROR(IF(VLOOKUP($H596,[1]Übersichtsblatt!$F$14:$I$24,2,FALSE)=0,"",VLOOKUP(H596,[1]Übersichtsblatt!$F$14:$I$24,2,FALSE)),"")</f>
        <v/>
      </c>
      <c r="J596">
        <f t="shared" ca="1" si="55"/>
        <v>0</v>
      </c>
      <c r="K596">
        <v>5.5</v>
      </c>
    </row>
    <row r="597" spans="1:11">
      <c r="A597">
        <f t="shared" ca="1" si="56"/>
        <v>2026</v>
      </c>
      <c r="B597" s="139">
        <f t="shared" ca="1" si="57"/>
        <v>46251</v>
      </c>
      <c r="C597" t="str">
        <f ca="1">IFERROR(IF(VLOOKUP($B597,[1]Übersichtsblatt!$F$64:$I$68,2,FALSE)=0,"",VLOOKUP($B597,[1]Übersichtsblatt!$F$64:$I$68,2,FALSE)),"")</f>
        <v/>
      </c>
      <c r="D597">
        <f t="shared" ca="1" si="54"/>
        <v>0</v>
      </c>
      <c r="E597">
        <v>-5.5</v>
      </c>
      <c r="G597">
        <f t="shared" ca="1" si="58"/>
        <v>2026</v>
      </c>
      <c r="H597" s="139">
        <f t="shared" ca="1" si="59"/>
        <v>46251</v>
      </c>
      <c r="I597" t="str">
        <f ca="1">IFERROR(IF(VLOOKUP($H597,[1]Übersichtsblatt!$F$14:$I$24,2,FALSE)=0,"",VLOOKUP(H597,[1]Übersichtsblatt!$F$14:$I$24,2,FALSE)),"")</f>
        <v/>
      </c>
      <c r="J597">
        <f t="shared" ca="1" si="55"/>
        <v>0</v>
      </c>
      <c r="K597">
        <v>5.5</v>
      </c>
    </row>
    <row r="598" spans="1:11">
      <c r="A598">
        <f t="shared" ca="1" si="56"/>
        <v>2026</v>
      </c>
      <c r="B598" s="139">
        <f t="shared" ca="1" si="57"/>
        <v>46252</v>
      </c>
      <c r="C598" t="str">
        <f ca="1">IFERROR(IF(VLOOKUP($B598,[1]Übersichtsblatt!$F$64:$I$68,2,FALSE)=0,"",VLOOKUP($B598,[1]Übersichtsblatt!$F$64:$I$68,2,FALSE)),"")</f>
        <v/>
      </c>
      <c r="D598">
        <f t="shared" ca="1" si="54"/>
        <v>0</v>
      </c>
      <c r="E598">
        <v>-5.5</v>
      </c>
      <c r="G598">
        <f t="shared" ca="1" si="58"/>
        <v>2026</v>
      </c>
      <c r="H598" s="139">
        <f t="shared" ca="1" si="59"/>
        <v>46252</v>
      </c>
      <c r="I598" t="str">
        <f ca="1">IFERROR(IF(VLOOKUP($H598,[1]Übersichtsblatt!$F$14:$I$24,2,FALSE)=0,"",VLOOKUP(H598,[1]Übersichtsblatt!$F$14:$I$24,2,FALSE)),"")</f>
        <v/>
      </c>
      <c r="J598">
        <f t="shared" ca="1" si="55"/>
        <v>0</v>
      </c>
      <c r="K598">
        <v>5.5</v>
      </c>
    </row>
    <row r="599" spans="1:11">
      <c r="A599">
        <f t="shared" ca="1" si="56"/>
        <v>2026</v>
      </c>
      <c r="B599" s="139">
        <f t="shared" ca="1" si="57"/>
        <v>46253</v>
      </c>
      <c r="C599" t="str">
        <f ca="1">IFERROR(IF(VLOOKUP($B599,[1]Übersichtsblatt!$F$64:$I$68,2,FALSE)=0,"",VLOOKUP($B599,[1]Übersichtsblatt!$F$64:$I$68,2,FALSE)),"")</f>
        <v/>
      </c>
      <c r="D599">
        <f t="shared" ca="1" si="54"/>
        <v>0</v>
      </c>
      <c r="E599">
        <v>-5.5</v>
      </c>
      <c r="G599">
        <f t="shared" ca="1" si="58"/>
        <v>2026</v>
      </c>
      <c r="H599" s="139">
        <f t="shared" ca="1" si="59"/>
        <v>46253</v>
      </c>
      <c r="I599" t="str">
        <f ca="1">IFERROR(IF(VLOOKUP($H599,[1]Übersichtsblatt!$F$14:$I$24,2,FALSE)=0,"",VLOOKUP(H599,[1]Übersichtsblatt!$F$14:$I$24,2,FALSE)),"")</f>
        <v/>
      </c>
      <c r="J599">
        <f t="shared" ca="1" si="55"/>
        <v>0</v>
      </c>
      <c r="K599">
        <v>5.5</v>
      </c>
    </row>
    <row r="600" spans="1:11">
      <c r="A600">
        <f t="shared" ca="1" si="56"/>
        <v>2026</v>
      </c>
      <c r="B600" s="139">
        <f t="shared" ca="1" si="57"/>
        <v>46254</v>
      </c>
      <c r="C600" t="str">
        <f ca="1">IFERROR(IF(VLOOKUP($B600,[1]Übersichtsblatt!$F$64:$I$68,2,FALSE)=0,"",VLOOKUP($B600,[1]Übersichtsblatt!$F$64:$I$68,2,FALSE)),"")</f>
        <v/>
      </c>
      <c r="D600">
        <f t="shared" ca="1" si="54"/>
        <v>0</v>
      </c>
      <c r="E600">
        <v>-5.5</v>
      </c>
      <c r="G600">
        <f t="shared" ca="1" si="58"/>
        <v>2026</v>
      </c>
      <c r="H600" s="139">
        <f t="shared" ca="1" si="59"/>
        <v>46254</v>
      </c>
      <c r="I600" t="str">
        <f ca="1">IFERROR(IF(VLOOKUP($H600,[1]Übersichtsblatt!$F$14:$I$24,2,FALSE)=0,"",VLOOKUP(H600,[1]Übersichtsblatt!$F$14:$I$24,2,FALSE)),"")</f>
        <v/>
      </c>
      <c r="J600">
        <f t="shared" ca="1" si="55"/>
        <v>0</v>
      </c>
      <c r="K600">
        <v>5.5</v>
      </c>
    </row>
    <row r="601" spans="1:11">
      <c r="A601">
        <f t="shared" ca="1" si="56"/>
        <v>2026</v>
      </c>
      <c r="B601" s="139">
        <f t="shared" ca="1" si="57"/>
        <v>46255</v>
      </c>
      <c r="C601" t="str">
        <f ca="1">IFERROR(IF(VLOOKUP($B601,[1]Übersichtsblatt!$F$64:$I$68,2,FALSE)=0,"",VLOOKUP($B601,[1]Übersichtsblatt!$F$64:$I$68,2,FALSE)),"")</f>
        <v/>
      </c>
      <c r="D601">
        <f t="shared" ca="1" si="54"/>
        <v>0</v>
      </c>
      <c r="E601">
        <v>-5.5</v>
      </c>
      <c r="G601">
        <f t="shared" ca="1" si="58"/>
        <v>2026</v>
      </c>
      <c r="H601" s="139">
        <f t="shared" ca="1" si="59"/>
        <v>46255</v>
      </c>
      <c r="I601" t="str">
        <f ca="1">IFERROR(IF(VLOOKUP($H601,[1]Übersichtsblatt!$F$14:$I$24,2,FALSE)=0,"",VLOOKUP(H601,[1]Übersichtsblatt!$F$14:$I$24,2,FALSE)),"")</f>
        <v/>
      </c>
      <c r="J601">
        <f t="shared" ca="1" si="55"/>
        <v>0</v>
      </c>
      <c r="K601">
        <v>5.5</v>
      </c>
    </row>
    <row r="602" spans="1:11">
      <c r="A602">
        <f t="shared" ca="1" si="56"/>
        <v>2026</v>
      </c>
      <c r="B602" s="139">
        <f t="shared" ca="1" si="57"/>
        <v>46256</v>
      </c>
      <c r="C602" t="str">
        <f ca="1">IFERROR(IF(VLOOKUP($B602,[1]Übersichtsblatt!$F$64:$I$68,2,FALSE)=0,"",VLOOKUP($B602,[1]Übersichtsblatt!$F$64:$I$68,2,FALSE)),"")</f>
        <v/>
      </c>
      <c r="D602">
        <f t="shared" ca="1" si="54"/>
        <v>0</v>
      </c>
      <c r="E602">
        <v>-5.5</v>
      </c>
      <c r="G602">
        <f t="shared" ca="1" si="58"/>
        <v>2026</v>
      </c>
      <c r="H602" s="139">
        <f t="shared" ca="1" si="59"/>
        <v>46256</v>
      </c>
      <c r="I602" t="str">
        <f ca="1">IFERROR(IF(VLOOKUP($H602,[1]Übersichtsblatt!$F$14:$I$24,2,FALSE)=0,"",VLOOKUP(H602,[1]Übersichtsblatt!$F$14:$I$24,2,FALSE)),"")</f>
        <v/>
      </c>
      <c r="J602">
        <f t="shared" ca="1" si="55"/>
        <v>0</v>
      </c>
      <c r="K602">
        <v>5.5</v>
      </c>
    </row>
    <row r="603" spans="1:11">
      <c r="A603">
        <f t="shared" ca="1" si="56"/>
        <v>2026</v>
      </c>
      <c r="B603" s="139">
        <f t="shared" ca="1" si="57"/>
        <v>46257</v>
      </c>
      <c r="C603" t="str">
        <f ca="1">IFERROR(IF(VLOOKUP($B603,[1]Übersichtsblatt!$F$64:$I$68,2,FALSE)=0,"",VLOOKUP($B603,[1]Übersichtsblatt!$F$64:$I$68,2,FALSE)),"")</f>
        <v/>
      </c>
      <c r="D603">
        <f t="shared" ca="1" si="54"/>
        <v>0</v>
      </c>
      <c r="E603">
        <v>-5.5</v>
      </c>
      <c r="G603">
        <f t="shared" ca="1" si="58"/>
        <v>2026</v>
      </c>
      <c r="H603" s="139">
        <f t="shared" ca="1" si="59"/>
        <v>46257</v>
      </c>
      <c r="I603" t="str">
        <f ca="1">IFERROR(IF(VLOOKUP($H603,[1]Übersichtsblatt!$F$14:$I$24,2,FALSE)=0,"",VLOOKUP(H603,[1]Übersichtsblatt!$F$14:$I$24,2,FALSE)),"")</f>
        <v/>
      </c>
      <c r="J603">
        <f t="shared" ca="1" si="55"/>
        <v>0</v>
      </c>
      <c r="K603">
        <v>5.5</v>
      </c>
    </row>
    <row r="604" spans="1:11">
      <c r="A604">
        <f t="shared" ca="1" si="56"/>
        <v>2026</v>
      </c>
      <c r="B604" s="139">
        <f t="shared" ca="1" si="57"/>
        <v>46258</v>
      </c>
      <c r="C604" t="str">
        <f ca="1">IFERROR(IF(VLOOKUP($B604,[1]Übersichtsblatt!$F$64:$I$68,2,FALSE)=0,"",VLOOKUP($B604,[1]Übersichtsblatt!$F$64:$I$68,2,FALSE)),"")</f>
        <v/>
      </c>
      <c r="D604">
        <f t="shared" ca="1" si="54"/>
        <v>0</v>
      </c>
      <c r="E604">
        <v>-5.5</v>
      </c>
      <c r="G604">
        <f t="shared" ca="1" si="58"/>
        <v>2026</v>
      </c>
      <c r="H604" s="139">
        <f t="shared" ca="1" si="59"/>
        <v>46258</v>
      </c>
      <c r="I604" t="str">
        <f ca="1">IFERROR(IF(VLOOKUP($H604,[1]Übersichtsblatt!$F$14:$I$24,2,FALSE)=0,"",VLOOKUP(H604,[1]Übersichtsblatt!$F$14:$I$24,2,FALSE)),"")</f>
        <v/>
      </c>
      <c r="J604">
        <f t="shared" ca="1" si="55"/>
        <v>0</v>
      </c>
      <c r="K604">
        <v>5.5</v>
      </c>
    </row>
    <row r="605" spans="1:11">
      <c r="A605">
        <f t="shared" ca="1" si="56"/>
        <v>2026</v>
      </c>
      <c r="B605" s="139">
        <f t="shared" ca="1" si="57"/>
        <v>46259</v>
      </c>
      <c r="C605" t="str">
        <f ca="1">IFERROR(IF(VLOOKUP($B605,[1]Übersichtsblatt!$F$64:$I$68,2,FALSE)=0,"",VLOOKUP($B605,[1]Übersichtsblatt!$F$64:$I$68,2,FALSE)),"")</f>
        <v/>
      </c>
      <c r="D605">
        <f t="shared" ca="1" si="54"/>
        <v>0</v>
      </c>
      <c r="E605">
        <v>-5.5</v>
      </c>
      <c r="G605">
        <f t="shared" ca="1" si="58"/>
        <v>2026</v>
      </c>
      <c r="H605" s="139">
        <f t="shared" ca="1" si="59"/>
        <v>46259</v>
      </c>
      <c r="I605" t="str">
        <f ca="1">IFERROR(IF(VLOOKUP($H605,[1]Übersichtsblatt!$F$14:$I$24,2,FALSE)=0,"",VLOOKUP(H605,[1]Übersichtsblatt!$F$14:$I$24,2,FALSE)),"")</f>
        <v/>
      </c>
      <c r="J605">
        <f t="shared" ca="1" si="55"/>
        <v>0</v>
      </c>
      <c r="K605">
        <v>5.5</v>
      </c>
    </row>
    <row r="606" spans="1:11">
      <c r="A606">
        <f t="shared" ca="1" si="56"/>
        <v>2026</v>
      </c>
      <c r="B606" s="139">
        <f t="shared" ca="1" si="57"/>
        <v>46260</v>
      </c>
      <c r="C606" t="str">
        <f ca="1">IFERROR(IF(VLOOKUP($B606,[1]Übersichtsblatt!$F$64:$I$68,2,FALSE)=0,"",VLOOKUP($B606,[1]Übersichtsblatt!$F$64:$I$68,2,FALSE)),"")</f>
        <v/>
      </c>
      <c r="D606">
        <f t="shared" ca="1" si="54"/>
        <v>0</v>
      </c>
      <c r="E606">
        <v>-5.5</v>
      </c>
      <c r="G606">
        <f t="shared" ca="1" si="58"/>
        <v>2026</v>
      </c>
      <c r="H606" s="139">
        <f t="shared" ca="1" si="59"/>
        <v>46260</v>
      </c>
      <c r="I606" t="str">
        <f ca="1">IFERROR(IF(VLOOKUP($H606,[1]Übersichtsblatt!$F$14:$I$24,2,FALSE)=0,"",VLOOKUP(H606,[1]Übersichtsblatt!$F$14:$I$24,2,FALSE)),"")</f>
        <v/>
      </c>
      <c r="J606">
        <f t="shared" ca="1" si="55"/>
        <v>0</v>
      </c>
      <c r="K606">
        <v>5.5</v>
      </c>
    </row>
    <row r="607" spans="1:11">
      <c r="A607">
        <f t="shared" ca="1" si="56"/>
        <v>2026</v>
      </c>
      <c r="B607" s="139">
        <f t="shared" ca="1" si="57"/>
        <v>46261</v>
      </c>
      <c r="C607" t="str">
        <f ca="1">IFERROR(IF(VLOOKUP($B607,[1]Übersichtsblatt!$F$64:$I$68,2,FALSE)=0,"",VLOOKUP($B607,[1]Übersichtsblatt!$F$64:$I$68,2,FALSE)),"")</f>
        <v/>
      </c>
      <c r="D607">
        <f t="shared" ca="1" si="54"/>
        <v>0</v>
      </c>
      <c r="E607">
        <v>-5.5</v>
      </c>
      <c r="G607">
        <f t="shared" ca="1" si="58"/>
        <v>2026</v>
      </c>
      <c r="H607" s="139">
        <f t="shared" ca="1" si="59"/>
        <v>46261</v>
      </c>
      <c r="I607" t="str">
        <f ca="1">IFERROR(IF(VLOOKUP($H607,[1]Übersichtsblatt!$F$14:$I$24,2,FALSE)=0,"",VLOOKUP(H607,[1]Übersichtsblatt!$F$14:$I$24,2,FALSE)),"")</f>
        <v/>
      </c>
      <c r="J607">
        <f t="shared" ca="1" si="55"/>
        <v>0</v>
      </c>
      <c r="K607">
        <v>5.5</v>
      </c>
    </row>
    <row r="608" spans="1:11">
      <c r="A608">
        <f t="shared" ca="1" si="56"/>
        <v>2026</v>
      </c>
      <c r="B608" s="139">
        <f t="shared" ca="1" si="57"/>
        <v>46262</v>
      </c>
      <c r="C608" t="str">
        <f ca="1">IFERROR(IF(VLOOKUP($B608,[1]Übersichtsblatt!$F$64:$I$68,2,FALSE)=0,"",VLOOKUP($B608,[1]Übersichtsblatt!$F$64:$I$68,2,FALSE)),"")</f>
        <v/>
      </c>
      <c r="D608">
        <f t="shared" ca="1" si="54"/>
        <v>0</v>
      </c>
      <c r="E608">
        <v>-5.5</v>
      </c>
      <c r="G608">
        <f t="shared" ca="1" si="58"/>
        <v>2026</v>
      </c>
      <c r="H608" s="139">
        <f t="shared" ca="1" si="59"/>
        <v>46262</v>
      </c>
      <c r="I608" t="str">
        <f ca="1">IFERROR(IF(VLOOKUP($H608,[1]Übersichtsblatt!$F$14:$I$24,2,FALSE)=0,"",VLOOKUP(H608,[1]Übersichtsblatt!$F$14:$I$24,2,FALSE)),"")</f>
        <v/>
      </c>
      <c r="J608">
        <f t="shared" ca="1" si="55"/>
        <v>0</v>
      </c>
      <c r="K608">
        <v>5.5</v>
      </c>
    </row>
    <row r="609" spans="1:11">
      <c r="A609">
        <f t="shared" ca="1" si="56"/>
        <v>2026</v>
      </c>
      <c r="B609" s="139">
        <f t="shared" ca="1" si="57"/>
        <v>46263</v>
      </c>
      <c r="C609" t="str">
        <f ca="1">IFERROR(IF(VLOOKUP($B609,[1]Übersichtsblatt!$F$64:$I$68,2,FALSE)=0,"",VLOOKUP($B609,[1]Übersichtsblatt!$F$64:$I$68,2,FALSE)),"")</f>
        <v/>
      </c>
      <c r="D609">
        <f t="shared" ca="1" si="54"/>
        <v>0</v>
      </c>
      <c r="E609">
        <v>-5.5</v>
      </c>
      <c r="G609">
        <f t="shared" ca="1" si="58"/>
        <v>2026</v>
      </c>
      <c r="H609" s="139">
        <f t="shared" ca="1" si="59"/>
        <v>46263</v>
      </c>
      <c r="I609" t="str">
        <f ca="1">IFERROR(IF(VLOOKUP($H609,[1]Übersichtsblatt!$F$14:$I$24,2,FALSE)=0,"",VLOOKUP(H609,[1]Übersichtsblatt!$F$14:$I$24,2,FALSE)),"")</f>
        <v/>
      </c>
      <c r="J609">
        <f t="shared" ca="1" si="55"/>
        <v>0</v>
      </c>
      <c r="K609">
        <v>5.5</v>
      </c>
    </row>
    <row r="610" spans="1:11">
      <c r="A610">
        <f t="shared" ca="1" si="56"/>
        <v>2026</v>
      </c>
      <c r="B610" s="139">
        <f t="shared" ca="1" si="57"/>
        <v>46264</v>
      </c>
      <c r="C610" t="str">
        <f ca="1">IFERROR(IF(VLOOKUP($B610,[1]Übersichtsblatt!$F$64:$I$68,2,FALSE)=0,"",VLOOKUP($B610,[1]Übersichtsblatt!$F$64:$I$68,2,FALSE)),"")</f>
        <v/>
      </c>
      <c r="D610">
        <f t="shared" ca="1" si="54"/>
        <v>0</v>
      </c>
      <c r="E610">
        <v>-5.5</v>
      </c>
      <c r="G610">
        <f t="shared" ca="1" si="58"/>
        <v>2026</v>
      </c>
      <c r="H610" s="139">
        <f t="shared" ca="1" si="59"/>
        <v>46264</v>
      </c>
      <c r="I610" t="str">
        <f ca="1">IFERROR(IF(VLOOKUP($H610,[1]Übersichtsblatt!$F$14:$I$24,2,FALSE)=0,"",VLOOKUP(H610,[1]Übersichtsblatt!$F$14:$I$24,2,FALSE)),"")</f>
        <v/>
      </c>
      <c r="J610">
        <f t="shared" ca="1" si="55"/>
        <v>0</v>
      </c>
      <c r="K610">
        <v>5.5</v>
      </c>
    </row>
    <row r="611" spans="1:11">
      <c r="A611">
        <f t="shared" ca="1" si="56"/>
        <v>2026</v>
      </c>
      <c r="B611" s="139">
        <f t="shared" ca="1" si="57"/>
        <v>46265</v>
      </c>
      <c r="C611" t="str">
        <f ca="1">IFERROR(IF(VLOOKUP($B611,[1]Übersichtsblatt!$F$64:$I$68,2,FALSE)=0,"",VLOOKUP($B611,[1]Übersichtsblatt!$F$64:$I$68,2,FALSE)),"")</f>
        <v/>
      </c>
      <c r="D611">
        <f t="shared" ca="1" si="54"/>
        <v>0</v>
      </c>
      <c r="E611">
        <v>-5.5</v>
      </c>
      <c r="G611">
        <f t="shared" ca="1" si="58"/>
        <v>2026</v>
      </c>
      <c r="H611" s="139">
        <f t="shared" ca="1" si="59"/>
        <v>46265</v>
      </c>
      <c r="I611" t="str">
        <f ca="1">IFERROR(IF(VLOOKUP($H611,[1]Übersichtsblatt!$F$14:$I$24,2,FALSE)=0,"",VLOOKUP(H611,[1]Übersichtsblatt!$F$14:$I$24,2,FALSE)),"")</f>
        <v/>
      </c>
      <c r="J611">
        <f t="shared" ca="1" si="55"/>
        <v>0</v>
      </c>
      <c r="K611">
        <v>5.5</v>
      </c>
    </row>
    <row r="612" spans="1:11">
      <c r="A612">
        <f t="shared" ca="1" si="56"/>
        <v>2026</v>
      </c>
      <c r="B612" s="139">
        <f t="shared" ca="1" si="57"/>
        <v>46266</v>
      </c>
      <c r="C612" t="str">
        <f ca="1">IFERROR(IF(VLOOKUP($B612,[1]Übersichtsblatt!$F$64:$I$68,2,FALSE)=0,"",VLOOKUP($B612,[1]Übersichtsblatt!$F$64:$I$68,2,FALSE)),"")</f>
        <v/>
      </c>
      <c r="D612">
        <f t="shared" ca="1" si="54"/>
        <v>0</v>
      </c>
      <c r="E612">
        <v>-7.5</v>
      </c>
      <c r="G612">
        <f t="shared" ca="1" si="58"/>
        <v>2026</v>
      </c>
      <c r="H612" s="139">
        <f t="shared" ca="1" si="59"/>
        <v>46266</v>
      </c>
      <c r="I612" t="str">
        <f ca="1">IFERROR(IF(VLOOKUP($H612,[1]Übersichtsblatt!$F$14:$I$24,2,FALSE)=0,"",VLOOKUP(H612,[1]Übersichtsblatt!$F$14:$I$24,2,FALSE)),"")</f>
        <v/>
      </c>
      <c r="J612">
        <f t="shared" ca="1" si="55"/>
        <v>0</v>
      </c>
      <c r="K612">
        <v>7.5</v>
      </c>
    </row>
    <row r="613" spans="1:11">
      <c r="A613">
        <f t="shared" ca="1" si="56"/>
        <v>2026</v>
      </c>
      <c r="B613" s="139">
        <f t="shared" ca="1" si="57"/>
        <v>46267</v>
      </c>
      <c r="C613" t="str">
        <f ca="1">IFERROR(IF(VLOOKUP($B613,[1]Übersichtsblatt!$F$64:$I$68,2,FALSE)=0,"",VLOOKUP($B613,[1]Übersichtsblatt!$F$64:$I$68,2,FALSE)),"")</f>
        <v/>
      </c>
      <c r="D613">
        <f t="shared" ca="1" si="54"/>
        <v>0</v>
      </c>
      <c r="E613">
        <v>-7.5</v>
      </c>
      <c r="G613">
        <f t="shared" ca="1" si="58"/>
        <v>2026</v>
      </c>
      <c r="H613" s="139">
        <f t="shared" ca="1" si="59"/>
        <v>46267</v>
      </c>
      <c r="I613" t="str">
        <f ca="1">IFERROR(IF(VLOOKUP($H613,[1]Übersichtsblatt!$F$14:$I$24,2,FALSE)=0,"",VLOOKUP(H613,[1]Übersichtsblatt!$F$14:$I$24,2,FALSE)),"")</f>
        <v/>
      </c>
      <c r="J613">
        <f t="shared" ca="1" si="55"/>
        <v>0</v>
      </c>
      <c r="K613">
        <v>7.5</v>
      </c>
    </row>
    <row r="614" spans="1:11">
      <c r="A614">
        <f t="shared" ca="1" si="56"/>
        <v>2026</v>
      </c>
      <c r="B614" s="139">
        <f t="shared" ca="1" si="57"/>
        <v>46268</v>
      </c>
      <c r="C614" t="str">
        <f ca="1">IFERROR(IF(VLOOKUP($B614,[1]Übersichtsblatt!$F$64:$I$68,2,FALSE)=0,"",VLOOKUP($B614,[1]Übersichtsblatt!$F$64:$I$68,2,FALSE)),"")</f>
        <v/>
      </c>
      <c r="D614">
        <f t="shared" ca="1" si="54"/>
        <v>0</v>
      </c>
      <c r="E614">
        <v>-7.5</v>
      </c>
      <c r="G614">
        <f t="shared" ca="1" si="58"/>
        <v>2026</v>
      </c>
      <c r="H614" s="139">
        <f t="shared" ca="1" si="59"/>
        <v>46268</v>
      </c>
      <c r="I614" t="str">
        <f ca="1">IFERROR(IF(VLOOKUP($H614,[1]Übersichtsblatt!$F$14:$I$24,2,FALSE)=0,"",VLOOKUP(H614,[1]Übersichtsblatt!$F$14:$I$24,2,FALSE)),"")</f>
        <v/>
      </c>
      <c r="J614">
        <f t="shared" ca="1" si="55"/>
        <v>0</v>
      </c>
      <c r="K614">
        <v>7.5</v>
      </c>
    </row>
    <row r="615" spans="1:11">
      <c r="A615">
        <f t="shared" ca="1" si="56"/>
        <v>2026</v>
      </c>
      <c r="B615" s="139">
        <f t="shared" ca="1" si="57"/>
        <v>46269</v>
      </c>
      <c r="C615" t="str">
        <f ca="1">IFERROR(IF(VLOOKUP($B615,[1]Übersichtsblatt!$F$64:$I$68,2,FALSE)=0,"",VLOOKUP($B615,[1]Übersichtsblatt!$F$64:$I$68,2,FALSE)),"")</f>
        <v/>
      </c>
      <c r="D615">
        <f t="shared" ca="1" si="54"/>
        <v>0</v>
      </c>
      <c r="E615">
        <v>-7.5</v>
      </c>
      <c r="G615">
        <f t="shared" ca="1" si="58"/>
        <v>2026</v>
      </c>
      <c r="H615" s="139">
        <f t="shared" ca="1" si="59"/>
        <v>46269</v>
      </c>
      <c r="I615" t="str">
        <f ca="1">IFERROR(IF(VLOOKUP($H615,[1]Übersichtsblatt!$F$14:$I$24,2,FALSE)=0,"",VLOOKUP(H615,[1]Übersichtsblatt!$F$14:$I$24,2,FALSE)),"")</f>
        <v/>
      </c>
      <c r="J615">
        <f t="shared" ca="1" si="55"/>
        <v>0</v>
      </c>
      <c r="K615">
        <v>7.5</v>
      </c>
    </row>
    <row r="616" spans="1:11">
      <c r="A616">
        <f t="shared" ca="1" si="56"/>
        <v>2026</v>
      </c>
      <c r="B616" s="139">
        <f t="shared" ca="1" si="57"/>
        <v>46270</v>
      </c>
      <c r="C616" t="str">
        <f ca="1">IFERROR(IF(VLOOKUP($B616,[1]Übersichtsblatt!$F$64:$I$68,2,FALSE)=0,"",VLOOKUP($B616,[1]Übersichtsblatt!$F$64:$I$68,2,FALSE)),"")</f>
        <v/>
      </c>
      <c r="D616">
        <f t="shared" ca="1" si="54"/>
        <v>0</v>
      </c>
      <c r="E616">
        <v>-7.5</v>
      </c>
      <c r="G616">
        <f t="shared" ca="1" si="58"/>
        <v>2026</v>
      </c>
      <c r="H616" s="139">
        <f t="shared" ca="1" si="59"/>
        <v>46270</v>
      </c>
      <c r="I616" t="str">
        <f ca="1">IFERROR(IF(VLOOKUP($H616,[1]Übersichtsblatt!$F$14:$I$24,2,FALSE)=0,"",VLOOKUP(H616,[1]Übersichtsblatt!$F$14:$I$24,2,FALSE)),"")</f>
        <v/>
      </c>
      <c r="J616">
        <f t="shared" ca="1" si="55"/>
        <v>0</v>
      </c>
      <c r="K616">
        <v>7.5</v>
      </c>
    </row>
    <row r="617" spans="1:11">
      <c r="A617">
        <f t="shared" ca="1" si="56"/>
        <v>2026</v>
      </c>
      <c r="B617" s="139">
        <f t="shared" ca="1" si="57"/>
        <v>46271</v>
      </c>
      <c r="C617" t="str">
        <f ca="1">IFERROR(IF(VLOOKUP($B617,[1]Übersichtsblatt!$F$64:$I$68,2,FALSE)=0,"",VLOOKUP($B617,[1]Übersichtsblatt!$F$64:$I$68,2,FALSE)),"")</f>
        <v/>
      </c>
      <c r="D617">
        <f t="shared" ca="1" si="54"/>
        <v>0</v>
      </c>
      <c r="E617">
        <v>-7.5</v>
      </c>
      <c r="G617">
        <f t="shared" ca="1" si="58"/>
        <v>2026</v>
      </c>
      <c r="H617" s="139">
        <f t="shared" ca="1" si="59"/>
        <v>46271</v>
      </c>
      <c r="I617" t="str">
        <f ca="1">IFERROR(IF(VLOOKUP($H617,[1]Übersichtsblatt!$F$14:$I$24,2,FALSE)=0,"",VLOOKUP(H617,[1]Übersichtsblatt!$F$14:$I$24,2,FALSE)),"")</f>
        <v/>
      </c>
      <c r="J617">
        <f t="shared" ca="1" si="55"/>
        <v>0</v>
      </c>
      <c r="K617">
        <v>7.5</v>
      </c>
    </row>
    <row r="618" spans="1:11">
      <c r="A618">
        <f t="shared" ca="1" si="56"/>
        <v>2026</v>
      </c>
      <c r="B618" s="139">
        <f t="shared" ca="1" si="57"/>
        <v>46272</v>
      </c>
      <c r="C618" t="str">
        <f ca="1">IFERROR(IF(VLOOKUP($B618,[1]Übersichtsblatt!$F$64:$I$68,2,FALSE)=0,"",VLOOKUP($B618,[1]Übersichtsblatt!$F$64:$I$68,2,FALSE)),"")</f>
        <v/>
      </c>
      <c r="D618">
        <f t="shared" ca="1" si="54"/>
        <v>0</v>
      </c>
      <c r="E618">
        <v>-7.5</v>
      </c>
      <c r="G618">
        <f t="shared" ca="1" si="58"/>
        <v>2026</v>
      </c>
      <c r="H618" s="139">
        <f t="shared" ca="1" si="59"/>
        <v>46272</v>
      </c>
      <c r="I618" t="str">
        <f ca="1">IFERROR(IF(VLOOKUP($H618,[1]Übersichtsblatt!$F$14:$I$24,2,FALSE)=0,"",VLOOKUP(H618,[1]Übersichtsblatt!$F$14:$I$24,2,FALSE)),"")</f>
        <v/>
      </c>
      <c r="J618">
        <f t="shared" ca="1" si="55"/>
        <v>0</v>
      </c>
      <c r="K618">
        <v>7.5</v>
      </c>
    </row>
    <row r="619" spans="1:11">
      <c r="A619">
        <f t="shared" ca="1" si="56"/>
        <v>2026</v>
      </c>
      <c r="B619" s="139">
        <f t="shared" ca="1" si="57"/>
        <v>46273</v>
      </c>
      <c r="C619" t="str">
        <f ca="1">IFERROR(IF(VLOOKUP($B619,[1]Übersichtsblatt!$F$64:$I$68,2,FALSE)=0,"",VLOOKUP($B619,[1]Übersichtsblatt!$F$64:$I$68,2,FALSE)),"")</f>
        <v/>
      </c>
      <c r="D619">
        <f t="shared" ca="1" si="54"/>
        <v>0</v>
      </c>
      <c r="E619">
        <v>-7.5</v>
      </c>
      <c r="G619">
        <f t="shared" ca="1" si="58"/>
        <v>2026</v>
      </c>
      <c r="H619" s="139">
        <f t="shared" ca="1" si="59"/>
        <v>46273</v>
      </c>
      <c r="I619" t="str">
        <f ca="1">IFERROR(IF(VLOOKUP($H619,[1]Übersichtsblatt!$F$14:$I$24,2,FALSE)=0,"",VLOOKUP(H619,[1]Übersichtsblatt!$F$14:$I$24,2,FALSE)),"")</f>
        <v/>
      </c>
      <c r="J619">
        <f t="shared" ca="1" si="55"/>
        <v>0</v>
      </c>
      <c r="K619">
        <v>7.5</v>
      </c>
    </row>
    <row r="620" spans="1:11">
      <c r="A620">
        <f t="shared" ca="1" si="56"/>
        <v>2026</v>
      </c>
      <c r="B620" s="139">
        <f t="shared" ca="1" si="57"/>
        <v>46274</v>
      </c>
      <c r="C620" t="str">
        <f ca="1">IFERROR(IF(VLOOKUP($B620,[1]Übersichtsblatt!$F$64:$I$68,2,FALSE)=0,"",VLOOKUP($B620,[1]Übersichtsblatt!$F$64:$I$68,2,FALSE)),"")</f>
        <v/>
      </c>
      <c r="D620">
        <f t="shared" ca="1" si="54"/>
        <v>0</v>
      </c>
      <c r="E620">
        <v>-7.5</v>
      </c>
      <c r="G620">
        <f t="shared" ca="1" si="58"/>
        <v>2026</v>
      </c>
      <c r="H620" s="139">
        <f t="shared" ca="1" si="59"/>
        <v>46274</v>
      </c>
      <c r="I620" t="str">
        <f ca="1">IFERROR(IF(VLOOKUP($H620,[1]Übersichtsblatt!$F$14:$I$24,2,FALSE)=0,"",VLOOKUP(H620,[1]Übersichtsblatt!$F$14:$I$24,2,FALSE)),"")</f>
        <v/>
      </c>
      <c r="J620">
        <f t="shared" ca="1" si="55"/>
        <v>0</v>
      </c>
      <c r="K620">
        <v>7.5</v>
      </c>
    </row>
    <row r="621" spans="1:11">
      <c r="A621">
        <f t="shared" ca="1" si="56"/>
        <v>2026</v>
      </c>
      <c r="B621" s="139">
        <f t="shared" ca="1" si="57"/>
        <v>46275</v>
      </c>
      <c r="C621" t="str">
        <f ca="1">IFERROR(IF(VLOOKUP($B621,[1]Übersichtsblatt!$F$64:$I$68,2,FALSE)=0,"",VLOOKUP($B621,[1]Übersichtsblatt!$F$64:$I$68,2,FALSE)),"")</f>
        <v/>
      </c>
      <c r="D621">
        <f t="shared" ca="1" si="54"/>
        <v>0</v>
      </c>
      <c r="E621">
        <v>-7.5</v>
      </c>
      <c r="G621">
        <f t="shared" ca="1" si="58"/>
        <v>2026</v>
      </c>
      <c r="H621" s="139">
        <f t="shared" ca="1" si="59"/>
        <v>46275</v>
      </c>
      <c r="I621" t="str">
        <f ca="1">IFERROR(IF(VLOOKUP($H621,[1]Übersichtsblatt!$F$14:$I$24,2,FALSE)=0,"",VLOOKUP(H621,[1]Übersichtsblatt!$F$14:$I$24,2,FALSE)),"")</f>
        <v/>
      </c>
      <c r="J621">
        <f t="shared" ca="1" si="55"/>
        <v>0</v>
      </c>
      <c r="K621">
        <v>7.5</v>
      </c>
    </row>
    <row r="622" spans="1:11">
      <c r="A622">
        <f t="shared" ca="1" si="56"/>
        <v>2026</v>
      </c>
      <c r="B622" s="139">
        <f t="shared" ca="1" si="57"/>
        <v>46276</v>
      </c>
      <c r="C622" t="str">
        <f ca="1">IFERROR(IF(VLOOKUP($B622,[1]Übersichtsblatt!$F$64:$I$68,2,FALSE)=0,"",VLOOKUP($B622,[1]Übersichtsblatt!$F$64:$I$68,2,FALSE)),"")</f>
        <v/>
      </c>
      <c r="D622">
        <f t="shared" ca="1" si="54"/>
        <v>0</v>
      </c>
      <c r="E622">
        <v>-7.5</v>
      </c>
      <c r="G622">
        <f t="shared" ca="1" si="58"/>
        <v>2026</v>
      </c>
      <c r="H622" s="139">
        <f t="shared" ca="1" si="59"/>
        <v>46276</v>
      </c>
      <c r="I622" t="str">
        <f ca="1">IFERROR(IF(VLOOKUP($H622,[1]Übersichtsblatt!$F$14:$I$24,2,FALSE)=0,"",VLOOKUP(H622,[1]Übersichtsblatt!$F$14:$I$24,2,FALSE)),"")</f>
        <v/>
      </c>
      <c r="J622">
        <f t="shared" ca="1" si="55"/>
        <v>0</v>
      </c>
      <c r="K622">
        <v>7.5</v>
      </c>
    </row>
    <row r="623" spans="1:11">
      <c r="A623">
        <f t="shared" ca="1" si="56"/>
        <v>2026</v>
      </c>
      <c r="B623" s="139">
        <f t="shared" ca="1" si="57"/>
        <v>46277</v>
      </c>
      <c r="C623" t="str">
        <f ca="1">IFERROR(IF(VLOOKUP($B623,[1]Übersichtsblatt!$F$64:$I$68,2,FALSE)=0,"",VLOOKUP($B623,[1]Übersichtsblatt!$F$64:$I$68,2,FALSE)),"")</f>
        <v/>
      </c>
      <c r="D623">
        <f t="shared" ca="1" si="54"/>
        <v>0</v>
      </c>
      <c r="E623">
        <v>-7.5</v>
      </c>
      <c r="G623">
        <f t="shared" ca="1" si="58"/>
        <v>2026</v>
      </c>
      <c r="H623" s="139">
        <f t="shared" ca="1" si="59"/>
        <v>46277</v>
      </c>
      <c r="I623" t="str">
        <f ca="1">IFERROR(IF(VLOOKUP($H623,[1]Übersichtsblatt!$F$14:$I$24,2,FALSE)=0,"",VLOOKUP(H623,[1]Übersichtsblatt!$F$14:$I$24,2,FALSE)),"")</f>
        <v/>
      </c>
      <c r="J623">
        <f t="shared" ca="1" si="55"/>
        <v>0</v>
      </c>
      <c r="K623">
        <v>7.5</v>
      </c>
    </row>
    <row r="624" spans="1:11">
      <c r="A624">
        <f t="shared" ca="1" si="56"/>
        <v>2026</v>
      </c>
      <c r="B624" s="139">
        <f t="shared" ca="1" si="57"/>
        <v>46278</v>
      </c>
      <c r="C624" t="str">
        <f ca="1">IFERROR(IF(VLOOKUP($B624,[1]Übersichtsblatt!$F$64:$I$68,2,FALSE)=0,"",VLOOKUP($B624,[1]Übersichtsblatt!$F$64:$I$68,2,FALSE)),"")</f>
        <v/>
      </c>
      <c r="D624">
        <f t="shared" ca="1" si="54"/>
        <v>0</v>
      </c>
      <c r="E624">
        <v>-7.5</v>
      </c>
      <c r="G624">
        <f t="shared" ca="1" si="58"/>
        <v>2026</v>
      </c>
      <c r="H624" s="139">
        <f t="shared" ca="1" si="59"/>
        <v>46278</v>
      </c>
      <c r="I624" t="str">
        <f ca="1">IFERROR(IF(VLOOKUP($H624,[1]Übersichtsblatt!$F$14:$I$24,2,FALSE)=0,"",VLOOKUP(H624,[1]Übersichtsblatt!$F$14:$I$24,2,FALSE)),"")</f>
        <v/>
      </c>
      <c r="J624">
        <f t="shared" ca="1" si="55"/>
        <v>0</v>
      </c>
      <c r="K624">
        <v>7.5</v>
      </c>
    </row>
    <row r="625" spans="1:11">
      <c r="A625">
        <f t="shared" ca="1" si="56"/>
        <v>2026</v>
      </c>
      <c r="B625" s="139">
        <f t="shared" ca="1" si="57"/>
        <v>46279</v>
      </c>
      <c r="C625" t="str">
        <f ca="1">IFERROR(IF(VLOOKUP($B625,[1]Übersichtsblatt!$F$64:$I$68,2,FALSE)=0,"",VLOOKUP($B625,[1]Übersichtsblatt!$F$64:$I$68,2,FALSE)),"")</f>
        <v/>
      </c>
      <c r="D625">
        <f t="shared" ca="1" si="54"/>
        <v>0</v>
      </c>
      <c r="E625">
        <v>-7.5</v>
      </c>
      <c r="G625">
        <f t="shared" ca="1" si="58"/>
        <v>2026</v>
      </c>
      <c r="H625" s="139">
        <f t="shared" ca="1" si="59"/>
        <v>46279</v>
      </c>
      <c r="I625" t="str">
        <f ca="1">IFERROR(IF(VLOOKUP($H625,[1]Übersichtsblatt!$F$14:$I$24,2,FALSE)=0,"",VLOOKUP(H625,[1]Übersichtsblatt!$F$14:$I$24,2,FALSE)),"")</f>
        <v/>
      </c>
      <c r="J625">
        <f t="shared" ca="1" si="55"/>
        <v>0</v>
      </c>
      <c r="K625">
        <v>7.5</v>
      </c>
    </row>
    <row r="626" spans="1:11">
      <c r="A626">
        <f t="shared" ca="1" si="56"/>
        <v>2026</v>
      </c>
      <c r="B626" s="139">
        <f t="shared" ca="1" si="57"/>
        <v>46280</v>
      </c>
      <c r="C626" t="str">
        <f ca="1">IFERROR(IF(VLOOKUP($B626,[1]Übersichtsblatt!$F$64:$I$68,2,FALSE)=0,"",VLOOKUP($B626,[1]Übersichtsblatt!$F$64:$I$68,2,FALSE)),"")</f>
        <v/>
      </c>
      <c r="D626">
        <f t="shared" ca="1" si="54"/>
        <v>0</v>
      </c>
      <c r="E626">
        <v>-7.5</v>
      </c>
      <c r="G626">
        <f t="shared" ca="1" si="58"/>
        <v>2026</v>
      </c>
      <c r="H626" s="139">
        <f t="shared" ca="1" si="59"/>
        <v>46280</v>
      </c>
      <c r="I626" t="str">
        <f ca="1">IFERROR(IF(VLOOKUP($H626,[1]Übersichtsblatt!$F$14:$I$24,2,FALSE)=0,"",VLOOKUP(H626,[1]Übersichtsblatt!$F$14:$I$24,2,FALSE)),"")</f>
        <v/>
      </c>
      <c r="J626">
        <f t="shared" ca="1" si="55"/>
        <v>0</v>
      </c>
      <c r="K626">
        <v>7.5</v>
      </c>
    </row>
    <row r="627" spans="1:11">
      <c r="A627">
        <f t="shared" ca="1" si="56"/>
        <v>2026</v>
      </c>
      <c r="B627" s="139">
        <f t="shared" ca="1" si="57"/>
        <v>46281</v>
      </c>
      <c r="C627" t="str">
        <f ca="1">IFERROR(IF(VLOOKUP($B627,[1]Übersichtsblatt!$F$64:$I$68,2,FALSE)=0,"",VLOOKUP($B627,[1]Übersichtsblatt!$F$64:$I$68,2,FALSE)),"")</f>
        <v/>
      </c>
      <c r="D627">
        <f t="shared" ca="1" si="54"/>
        <v>0</v>
      </c>
      <c r="E627">
        <v>-7.5</v>
      </c>
      <c r="G627">
        <f t="shared" ca="1" si="58"/>
        <v>2026</v>
      </c>
      <c r="H627" s="139">
        <f t="shared" ca="1" si="59"/>
        <v>46281</v>
      </c>
      <c r="I627" t="str">
        <f ca="1">IFERROR(IF(VLOOKUP($H627,[1]Übersichtsblatt!$F$14:$I$24,2,FALSE)=0,"",VLOOKUP(H627,[1]Übersichtsblatt!$F$14:$I$24,2,FALSE)),"")</f>
        <v/>
      </c>
      <c r="J627">
        <f t="shared" ca="1" si="55"/>
        <v>0</v>
      </c>
      <c r="K627">
        <v>7.5</v>
      </c>
    </row>
    <row r="628" spans="1:11">
      <c r="A628">
        <f t="shared" ca="1" si="56"/>
        <v>2026</v>
      </c>
      <c r="B628" s="139">
        <f t="shared" ca="1" si="57"/>
        <v>46282</v>
      </c>
      <c r="C628" t="str">
        <f ca="1">IFERROR(IF(VLOOKUP($B628,[1]Übersichtsblatt!$F$64:$I$68,2,FALSE)=0,"",VLOOKUP($B628,[1]Übersichtsblatt!$F$64:$I$68,2,FALSE)),"")</f>
        <v/>
      </c>
      <c r="D628">
        <f t="shared" ca="1" si="54"/>
        <v>0</v>
      </c>
      <c r="E628">
        <v>-7.5</v>
      </c>
      <c r="G628">
        <f t="shared" ca="1" si="58"/>
        <v>2026</v>
      </c>
      <c r="H628" s="139">
        <f t="shared" ca="1" si="59"/>
        <v>46282</v>
      </c>
      <c r="I628" t="str">
        <f ca="1">IFERROR(IF(VLOOKUP($H628,[1]Übersichtsblatt!$F$14:$I$24,2,FALSE)=0,"",VLOOKUP(H628,[1]Übersichtsblatt!$F$14:$I$24,2,FALSE)),"")</f>
        <v/>
      </c>
      <c r="J628">
        <f t="shared" ca="1" si="55"/>
        <v>0</v>
      </c>
      <c r="K628">
        <v>7.5</v>
      </c>
    </row>
    <row r="629" spans="1:11">
      <c r="A629">
        <f t="shared" ca="1" si="56"/>
        <v>2026</v>
      </c>
      <c r="B629" s="139">
        <f t="shared" ca="1" si="57"/>
        <v>46283</v>
      </c>
      <c r="C629" t="str">
        <f ca="1">IFERROR(IF(VLOOKUP($B629,[1]Übersichtsblatt!$F$64:$I$68,2,FALSE)=0,"",VLOOKUP($B629,[1]Übersichtsblatt!$F$64:$I$68,2,FALSE)),"")</f>
        <v/>
      </c>
      <c r="D629">
        <f t="shared" ca="1" si="54"/>
        <v>0</v>
      </c>
      <c r="E629">
        <v>-7.5</v>
      </c>
      <c r="G629">
        <f t="shared" ca="1" si="58"/>
        <v>2026</v>
      </c>
      <c r="H629" s="139">
        <f t="shared" ca="1" si="59"/>
        <v>46283</v>
      </c>
      <c r="I629" t="str">
        <f ca="1">IFERROR(IF(VLOOKUP($H629,[1]Übersichtsblatt!$F$14:$I$24,2,FALSE)=0,"",VLOOKUP(H629,[1]Übersichtsblatt!$F$14:$I$24,2,FALSE)),"")</f>
        <v/>
      </c>
      <c r="J629">
        <f t="shared" ca="1" si="55"/>
        <v>0</v>
      </c>
      <c r="K629">
        <v>7.5</v>
      </c>
    </row>
    <row r="630" spans="1:11">
      <c r="A630">
        <f t="shared" ca="1" si="56"/>
        <v>2026</v>
      </c>
      <c r="B630" s="139">
        <f t="shared" ca="1" si="57"/>
        <v>46284</v>
      </c>
      <c r="C630" t="str">
        <f ca="1">IFERROR(IF(VLOOKUP($B630,[1]Übersichtsblatt!$F$64:$I$68,2,FALSE)=0,"",VLOOKUP($B630,[1]Übersichtsblatt!$F$64:$I$68,2,FALSE)),"")</f>
        <v/>
      </c>
      <c r="D630">
        <f t="shared" ca="1" si="54"/>
        <v>0</v>
      </c>
      <c r="E630">
        <v>-7.5</v>
      </c>
      <c r="G630">
        <f t="shared" ca="1" si="58"/>
        <v>2026</v>
      </c>
      <c r="H630" s="139">
        <f t="shared" ca="1" si="59"/>
        <v>46284</v>
      </c>
      <c r="I630" t="str">
        <f ca="1">IFERROR(IF(VLOOKUP($H630,[1]Übersichtsblatt!$F$14:$I$24,2,FALSE)=0,"",VLOOKUP(H630,[1]Übersichtsblatt!$F$14:$I$24,2,FALSE)),"")</f>
        <v/>
      </c>
      <c r="J630">
        <f t="shared" ca="1" si="55"/>
        <v>0</v>
      </c>
      <c r="K630">
        <v>7.5</v>
      </c>
    </row>
    <row r="631" spans="1:11">
      <c r="A631">
        <f t="shared" ca="1" si="56"/>
        <v>2026</v>
      </c>
      <c r="B631" s="139">
        <f t="shared" ca="1" si="57"/>
        <v>46285</v>
      </c>
      <c r="C631" t="str">
        <f ca="1">IFERROR(IF(VLOOKUP($B631,[1]Übersichtsblatt!$F$64:$I$68,2,FALSE)=0,"",VLOOKUP($B631,[1]Übersichtsblatt!$F$64:$I$68,2,FALSE)),"")</f>
        <v/>
      </c>
      <c r="D631">
        <f t="shared" ca="1" si="54"/>
        <v>0</v>
      </c>
      <c r="E631">
        <v>-7.5</v>
      </c>
      <c r="G631">
        <f t="shared" ca="1" si="58"/>
        <v>2026</v>
      </c>
      <c r="H631" s="139">
        <f t="shared" ca="1" si="59"/>
        <v>46285</v>
      </c>
      <c r="I631" t="str">
        <f ca="1">IFERROR(IF(VLOOKUP($H631,[1]Übersichtsblatt!$F$14:$I$24,2,FALSE)=0,"",VLOOKUP(H631,[1]Übersichtsblatt!$F$14:$I$24,2,FALSE)),"")</f>
        <v/>
      </c>
      <c r="J631">
        <f t="shared" ca="1" si="55"/>
        <v>0</v>
      </c>
      <c r="K631">
        <v>7.5</v>
      </c>
    </row>
    <row r="632" spans="1:11">
      <c r="A632">
        <f t="shared" ca="1" si="56"/>
        <v>2026</v>
      </c>
      <c r="B632" s="139">
        <f t="shared" ca="1" si="57"/>
        <v>46286</v>
      </c>
      <c r="C632" t="str">
        <f ca="1">IFERROR(IF(VLOOKUP($B632,[1]Übersichtsblatt!$F$64:$I$68,2,FALSE)=0,"",VLOOKUP($B632,[1]Übersichtsblatt!$F$64:$I$68,2,FALSE)),"")</f>
        <v/>
      </c>
      <c r="D632">
        <f t="shared" ca="1" si="54"/>
        <v>0</v>
      </c>
      <c r="E632">
        <v>-7.5</v>
      </c>
      <c r="G632">
        <f t="shared" ca="1" si="58"/>
        <v>2026</v>
      </c>
      <c r="H632" s="139">
        <f t="shared" ca="1" si="59"/>
        <v>46286</v>
      </c>
      <c r="I632" t="str">
        <f ca="1">IFERROR(IF(VLOOKUP($H632,[1]Übersichtsblatt!$F$14:$I$24,2,FALSE)=0,"",VLOOKUP(H632,[1]Übersichtsblatt!$F$14:$I$24,2,FALSE)),"")</f>
        <v/>
      </c>
      <c r="J632">
        <f t="shared" ca="1" si="55"/>
        <v>0</v>
      </c>
      <c r="K632">
        <v>7.5</v>
      </c>
    </row>
    <row r="633" spans="1:11">
      <c r="A633">
        <f t="shared" ca="1" si="56"/>
        <v>2026</v>
      </c>
      <c r="B633" s="139">
        <f t="shared" ca="1" si="57"/>
        <v>46287</v>
      </c>
      <c r="C633" t="str">
        <f ca="1">IFERROR(IF(VLOOKUP($B633,[1]Übersichtsblatt!$F$64:$I$68,2,FALSE)=0,"",VLOOKUP($B633,[1]Übersichtsblatt!$F$64:$I$68,2,FALSE)),"")</f>
        <v/>
      </c>
      <c r="D633">
        <f t="shared" ca="1" si="54"/>
        <v>0</v>
      </c>
      <c r="E633">
        <v>-7.5</v>
      </c>
      <c r="G633">
        <f t="shared" ca="1" si="58"/>
        <v>2026</v>
      </c>
      <c r="H633" s="139">
        <f t="shared" ca="1" si="59"/>
        <v>46287</v>
      </c>
      <c r="I633" t="str">
        <f ca="1">IFERROR(IF(VLOOKUP($H633,[1]Übersichtsblatt!$F$14:$I$24,2,FALSE)=0,"",VLOOKUP(H633,[1]Übersichtsblatt!$F$14:$I$24,2,FALSE)),"")</f>
        <v/>
      </c>
      <c r="J633">
        <f t="shared" ca="1" si="55"/>
        <v>0</v>
      </c>
      <c r="K633">
        <v>7.5</v>
      </c>
    </row>
    <row r="634" spans="1:11">
      <c r="A634">
        <f t="shared" ca="1" si="56"/>
        <v>2026</v>
      </c>
      <c r="B634" s="139">
        <f t="shared" ca="1" si="57"/>
        <v>46288</v>
      </c>
      <c r="C634" t="str">
        <f ca="1">IFERROR(IF(VLOOKUP($B634,[1]Übersichtsblatt!$F$64:$I$68,2,FALSE)=0,"",VLOOKUP($B634,[1]Übersichtsblatt!$F$64:$I$68,2,FALSE)),"")</f>
        <v/>
      </c>
      <c r="D634">
        <f t="shared" ca="1" si="54"/>
        <v>0</v>
      </c>
      <c r="E634">
        <v>-7.5</v>
      </c>
      <c r="G634">
        <f t="shared" ca="1" si="58"/>
        <v>2026</v>
      </c>
      <c r="H634" s="139">
        <f t="shared" ca="1" si="59"/>
        <v>46288</v>
      </c>
      <c r="I634" t="str">
        <f ca="1">IFERROR(IF(VLOOKUP($H634,[1]Übersichtsblatt!$F$14:$I$24,2,FALSE)=0,"",VLOOKUP(H634,[1]Übersichtsblatt!$F$14:$I$24,2,FALSE)),"")</f>
        <v/>
      </c>
      <c r="J634">
        <f t="shared" ca="1" si="55"/>
        <v>0</v>
      </c>
      <c r="K634">
        <v>7.5</v>
      </c>
    </row>
    <row r="635" spans="1:11">
      <c r="A635">
        <f t="shared" ca="1" si="56"/>
        <v>2026</v>
      </c>
      <c r="B635" s="139">
        <f t="shared" ca="1" si="57"/>
        <v>46289</v>
      </c>
      <c r="C635" t="str">
        <f ca="1">IFERROR(IF(VLOOKUP($B635,[1]Übersichtsblatt!$F$64:$I$68,2,FALSE)=0,"",VLOOKUP($B635,[1]Übersichtsblatt!$F$64:$I$68,2,FALSE)),"")</f>
        <v/>
      </c>
      <c r="D635">
        <f t="shared" ca="1" si="54"/>
        <v>0</v>
      </c>
      <c r="E635">
        <v>-7.5</v>
      </c>
      <c r="G635">
        <f t="shared" ca="1" si="58"/>
        <v>2026</v>
      </c>
      <c r="H635" s="139">
        <f t="shared" ca="1" si="59"/>
        <v>46289</v>
      </c>
      <c r="I635" t="str">
        <f ca="1">IFERROR(IF(VLOOKUP($H635,[1]Übersichtsblatt!$F$14:$I$24,2,FALSE)=0,"",VLOOKUP(H635,[1]Übersichtsblatt!$F$14:$I$24,2,FALSE)),"")</f>
        <v/>
      </c>
      <c r="J635">
        <f t="shared" ca="1" si="55"/>
        <v>0</v>
      </c>
      <c r="K635">
        <v>7.5</v>
      </c>
    </row>
    <row r="636" spans="1:11">
      <c r="A636">
        <f t="shared" ca="1" si="56"/>
        <v>2026</v>
      </c>
      <c r="B636" s="139">
        <f t="shared" ca="1" si="57"/>
        <v>46290</v>
      </c>
      <c r="C636" t="str">
        <f ca="1">IFERROR(IF(VLOOKUP($B636,[1]Übersichtsblatt!$F$64:$I$68,2,FALSE)=0,"",VLOOKUP($B636,[1]Übersichtsblatt!$F$64:$I$68,2,FALSE)),"")</f>
        <v/>
      </c>
      <c r="D636">
        <f t="shared" ca="1" si="54"/>
        <v>0</v>
      </c>
      <c r="E636">
        <v>-7.5</v>
      </c>
      <c r="G636">
        <f t="shared" ca="1" si="58"/>
        <v>2026</v>
      </c>
      <c r="H636" s="139">
        <f t="shared" ca="1" si="59"/>
        <v>46290</v>
      </c>
      <c r="I636" t="str">
        <f ca="1">IFERROR(IF(VLOOKUP($H636,[1]Übersichtsblatt!$F$14:$I$24,2,FALSE)=0,"",VLOOKUP(H636,[1]Übersichtsblatt!$F$14:$I$24,2,FALSE)),"")</f>
        <v/>
      </c>
      <c r="J636">
        <f t="shared" ca="1" si="55"/>
        <v>0</v>
      </c>
      <c r="K636">
        <v>7.5</v>
      </c>
    </row>
    <row r="637" spans="1:11">
      <c r="A637">
        <f t="shared" ca="1" si="56"/>
        <v>2026</v>
      </c>
      <c r="B637" s="139">
        <f t="shared" ca="1" si="57"/>
        <v>46291</v>
      </c>
      <c r="C637" t="str">
        <f ca="1">IFERROR(IF(VLOOKUP($B637,[1]Übersichtsblatt!$F$64:$I$68,2,FALSE)=0,"",VLOOKUP($B637,[1]Übersichtsblatt!$F$64:$I$68,2,FALSE)),"")</f>
        <v/>
      </c>
      <c r="D637">
        <f t="shared" ca="1" si="54"/>
        <v>0</v>
      </c>
      <c r="E637">
        <v>-7.5</v>
      </c>
      <c r="G637">
        <f t="shared" ca="1" si="58"/>
        <v>2026</v>
      </c>
      <c r="H637" s="139">
        <f t="shared" ca="1" si="59"/>
        <v>46291</v>
      </c>
      <c r="I637" t="str">
        <f ca="1">IFERROR(IF(VLOOKUP($H637,[1]Übersichtsblatt!$F$14:$I$24,2,FALSE)=0,"",VLOOKUP(H637,[1]Übersichtsblatt!$F$14:$I$24,2,FALSE)),"")</f>
        <v/>
      </c>
      <c r="J637">
        <f t="shared" ca="1" si="55"/>
        <v>0</v>
      </c>
      <c r="K637">
        <v>7.5</v>
      </c>
    </row>
    <row r="638" spans="1:11">
      <c r="A638">
        <f t="shared" ca="1" si="56"/>
        <v>2026</v>
      </c>
      <c r="B638" s="139">
        <f t="shared" ca="1" si="57"/>
        <v>46292</v>
      </c>
      <c r="C638" t="str">
        <f ca="1">IFERROR(IF(VLOOKUP($B638,[1]Übersichtsblatt!$F$64:$I$68,2,FALSE)=0,"",VLOOKUP($B638,[1]Übersichtsblatt!$F$64:$I$68,2,FALSE)),"")</f>
        <v/>
      </c>
      <c r="D638">
        <f t="shared" ca="1" si="54"/>
        <v>0</v>
      </c>
      <c r="E638">
        <v>-7.5</v>
      </c>
      <c r="G638">
        <f t="shared" ca="1" si="58"/>
        <v>2026</v>
      </c>
      <c r="H638" s="139">
        <f t="shared" ca="1" si="59"/>
        <v>46292</v>
      </c>
      <c r="I638" t="str">
        <f ca="1">IFERROR(IF(VLOOKUP($H638,[1]Übersichtsblatt!$F$14:$I$24,2,FALSE)=0,"",VLOOKUP(H638,[1]Übersichtsblatt!$F$14:$I$24,2,FALSE)),"")</f>
        <v/>
      </c>
      <c r="J638">
        <f t="shared" ca="1" si="55"/>
        <v>0</v>
      </c>
      <c r="K638">
        <v>7.5</v>
      </c>
    </row>
    <row r="639" spans="1:11">
      <c r="A639">
        <f t="shared" ca="1" si="56"/>
        <v>2026</v>
      </c>
      <c r="B639" s="139">
        <f t="shared" ca="1" si="57"/>
        <v>46293</v>
      </c>
      <c r="C639" t="str">
        <f ca="1">IFERROR(IF(VLOOKUP($B639,[1]Übersichtsblatt!$F$64:$I$68,2,FALSE)=0,"",VLOOKUP($B639,[1]Übersichtsblatt!$F$64:$I$68,2,FALSE)),"")</f>
        <v/>
      </c>
      <c r="D639">
        <f t="shared" ca="1" si="54"/>
        <v>0</v>
      </c>
      <c r="E639">
        <v>-7.5</v>
      </c>
      <c r="G639">
        <f t="shared" ca="1" si="58"/>
        <v>2026</v>
      </c>
      <c r="H639" s="139">
        <f t="shared" ca="1" si="59"/>
        <v>46293</v>
      </c>
      <c r="I639" t="str">
        <f ca="1">IFERROR(IF(VLOOKUP($H639,[1]Übersichtsblatt!$F$14:$I$24,2,FALSE)=0,"",VLOOKUP(H639,[1]Übersichtsblatt!$F$14:$I$24,2,FALSE)),"")</f>
        <v/>
      </c>
      <c r="J639">
        <f t="shared" ca="1" si="55"/>
        <v>0</v>
      </c>
      <c r="K639">
        <v>7.5</v>
      </c>
    </row>
    <row r="640" spans="1:11">
      <c r="A640">
        <f t="shared" ca="1" si="56"/>
        <v>2026</v>
      </c>
      <c r="B640" s="139">
        <f t="shared" ca="1" si="57"/>
        <v>46294</v>
      </c>
      <c r="C640" t="str">
        <f ca="1">IFERROR(IF(VLOOKUP($B640,[1]Übersichtsblatt!$F$64:$I$68,2,FALSE)=0,"",VLOOKUP($B640,[1]Übersichtsblatt!$F$64:$I$68,2,FALSE)),"")</f>
        <v/>
      </c>
      <c r="D640">
        <f t="shared" ca="1" si="54"/>
        <v>0</v>
      </c>
      <c r="E640">
        <v>-7.5</v>
      </c>
      <c r="G640">
        <f t="shared" ca="1" si="58"/>
        <v>2026</v>
      </c>
      <c r="H640" s="139">
        <f t="shared" ca="1" si="59"/>
        <v>46294</v>
      </c>
      <c r="I640" t="str">
        <f ca="1">IFERROR(IF(VLOOKUP($H640,[1]Übersichtsblatt!$F$14:$I$24,2,FALSE)=0,"",VLOOKUP(H640,[1]Übersichtsblatt!$F$14:$I$24,2,FALSE)),"")</f>
        <v/>
      </c>
      <c r="J640">
        <f t="shared" ca="1" si="55"/>
        <v>0</v>
      </c>
      <c r="K640">
        <v>7.5</v>
      </c>
    </row>
    <row r="641" spans="1:11">
      <c r="A641">
        <f t="shared" ca="1" si="56"/>
        <v>2026</v>
      </c>
      <c r="B641" s="139">
        <f t="shared" ca="1" si="57"/>
        <v>46295</v>
      </c>
      <c r="C641" t="str">
        <f ca="1">IFERROR(IF(VLOOKUP($B641,[1]Übersichtsblatt!$F$64:$I$68,2,FALSE)=0,"",VLOOKUP($B641,[1]Übersichtsblatt!$F$64:$I$68,2,FALSE)),"")</f>
        <v/>
      </c>
      <c r="D641">
        <f t="shared" ca="1" si="54"/>
        <v>0</v>
      </c>
      <c r="E641">
        <v>-7.5</v>
      </c>
      <c r="G641">
        <f t="shared" ca="1" si="58"/>
        <v>2026</v>
      </c>
      <c r="H641" s="139">
        <f t="shared" ca="1" si="59"/>
        <v>46295</v>
      </c>
      <c r="I641" t="str">
        <f ca="1">IFERROR(IF(VLOOKUP($H641,[1]Übersichtsblatt!$F$14:$I$24,2,FALSE)=0,"",VLOOKUP(H641,[1]Übersichtsblatt!$F$14:$I$24,2,FALSE)),"")</f>
        <v/>
      </c>
      <c r="J641">
        <f t="shared" ca="1" si="55"/>
        <v>0</v>
      </c>
      <c r="K641">
        <v>7.5</v>
      </c>
    </row>
    <row r="642" spans="1:11">
      <c r="A642">
        <f t="shared" ca="1" si="56"/>
        <v>2026</v>
      </c>
      <c r="B642" s="139">
        <f t="shared" ca="1" si="57"/>
        <v>46296</v>
      </c>
      <c r="C642" t="str">
        <f ca="1">IFERROR(IF(VLOOKUP($B642,[1]Übersichtsblatt!$F$64:$I$68,2,FALSE)=0,"",VLOOKUP($B642,[1]Übersichtsblatt!$F$64:$I$68,2,FALSE)),"")</f>
        <v/>
      </c>
      <c r="D642">
        <f t="shared" ca="1" si="54"/>
        <v>0</v>
      </c>
      <c r="E642">
        <v>-4.5</v>
      </c>
      <c r="G642">
        <f t="shared" ca="1" si="58"/>
        <v>2026</v>
      </c>
      <c r="H642" s="139">
        <f t="shared" ca="1" si="59"/>
        <v>46296</v>
      </c>
      <c r="I642" t="str">
        <f ca="1">IFERROR(IF(VLOOKUP($H642,[1]Übersichtsblatt!$F$14:$I$24,2,FALSE)=0,"",VLOOKUP(H642,[1]Übersichtsblatt!$F$14:$I$24,2,FALSE)),"")</f>
        <v/>
      </c>
      <c r="J642">
        <f t="shared" ca="1" si="55"/>
        <v>0</v>
      </c>
      <c r="K642">
        <v>4.5</v>
      </c>
    </row>
    <row r="643" spans="1:11">
      <c r="A643">
        <f t="shared" ca="1" si="56"/>
        <v>2026</v>
      </c>
      <c r="B643" s="139">
        <f t="shared" ca="1" si="57"/>
        <v>46297</v>
      </c>
      <c r="C643" t="str">
        <f ca="1">IFERROR(IF(VLOOKUP($B643,[1]Übersichtsblatt!$F$64:$I$68,2,FALSE)=0,"",VLOOKUP($B643,[1]Übersichtsblatt!$F$64:$I$68,2,FALSE)),"")</f>
        <v/>
      </c>
      <c r="D643">
        <f t="shared" ca="1" si="54"/>
        <v>0</v>
      </c>
      <c r="E643">
        <v>-4.5</v>
      </c>
      <c r="G643">
        <f t="shared" ca="1" si="58"/>
        <v>2026</v>
      </c>
      <c r="H643" s="139">
        <f t="shared" ca="1" si="59"/>
        <v>46297</v>
      </c>
      <c r="I643" t="str">
        <f ca="1">IFERROR(IF(VLOOKUP($H643,[1]Übersichtsblatt!$F$14:$I$24,2,FALSE)=0,"",VLOOKUP(H643,[1]Übersichtsblatt!$F$14:$I$24,2,FALSE)),"")</f>
        <v/>
      </c>
      <c r="J643">
        <f t="shared" ca="1" si="55"/>
        <v>0</v>
      </c>
      <c r="K643">
        <v>4.5</v>
      </c>
    </row>
    <row r="644" spans="1:11">
      <c r="A644">
        <f t="shared" ca="1" si="56"/>
        <v>2026</v>
      </c>
      <c r="B644" s="139">
        <f t="shared" ca="1" si="57"/>
        <v>46298</v>
      </c>
      <c r="C644" t="str">
        <f ca="1">IFERROR(IF(VLOOKUP($B644,[1]Übersichtsblatt!$F$64:$I$68,2,FALSE)=0,"",VLOOKUP($B644,[1]Übersichtsblatt!$F$64:$I$68,2,FALSE)),"")</f>
        <v/>
      </c>
      <c r="D644">
        <f t="shared" ca="1" si="54"/>
        <v>0</v>
      </c>
      <c r="E644">
        <v>-4.5</v>
      </c>
      <c r="G644">
        <f t="shared" ca="1" si="58"/>
        <v>2026</v>
      </c>
      <c r="H644" s="139">
        <f t="shared" ca="1" si="59"/>
        <v>46298</v>
      </c>
      <c r="I644" t="str">
        <f ca="1">IFERROR(IF(VLOOKUP($H644,[1]Übersichtsblatt!$F$14:$I$24,2,FALSE)=0,"",VLOOKUP(H644,[1]Übersichtsblatt!$F$14:$I$24,2,FALSE)),"")</f>
        <v/>
      </c>
      <c r="J644">
        <f t="shared" ca="1" si="55"/>
        <v>0</v>
      </c>
      <c r="K644">
        <v>4.5</v>
      </c>
    </row>
    <row r="645" spans="1:11">
      <c r="A645">
        <f t="shared" ca="1" si="56"/>
        <v>2026</v>
      </c>
      <c r="B645" s="139">
        <f t="shared" ca="1" si="57"/>
        <v>46299</v>
      </c>
      <c r="C645" t="str">
        <f ca="1">IFERROR(IF(VLOOKUP($B645,[1]Übersichtsblatt!$F$64:$I$68,2,FALSE)=0,"",VLOOKUP($B645,[1]Übersichtsblatt!$F$64:$I$68,2,FALSE)),"")</f>
        <v/>
      </c>
      <c r="D645">
        <f t="shared" ref="D645:D708" ca="1" si="60">IF($C645="",0,$E645)</f>
        <v>0</v>
      </c>
      <c r="E645">
        <v>-4.5</v>
      </c>
      <c r="G645">
        <f t="shared" ca="1" si="58"/>
        <v>2026</v>
      </c>
      <c r="H645" s="139">
        <f t="shared" ca="1" si="59"/>
        <v>46299</v>
      </c>
      <c r="I645" t="str">
        <f ca="1">IFERROR(IF(VLOOKUP($H645,[1]Übersichtsblatt!$F$14:$I$24,2,FALSE)=0,"",VLOOKUP(H645,[1]Übersichtsblatt!$F$14:$I$24,2,FALSE)),"")</f>
        <v/>
      </c>
      <c r="J645">
        <f t="shared" ref="J645:J708" ca="1" si="61">IF($I645="",0,$K645)</f>
        <v>0</v>
      </c>
      <c r="K645">
        <v>4.5</v>
      </c>
    </row>
    <row r="646" spans="1:11">
      <c r="A646">
        <f t="shared" ref="A646:A709" ca="1" si="62">YEAR(B646)</f>
        <v>2026</v>
      </c>
      <c r="B646" s="139">
        <f t="shared" ref="B646:B709" ca="1" si="63">B645+1</f>
        <v>46300</v>
      </c>
      <c r="C646" t="str">
        <f ca="1">IFERROR(IF(VLOOKUP($B646,[1]Übersichtsblatt!$F$64:$I$68,2,FALSE)=0,"",VLOOKUP($B646,[1]Übersichtsblatt!$F$64:$I$68,2,FALSE)),"")</f>
        <v/>
      </c>
      <c r="D646">
        <f t="shared" ca="1" si="60"/>
        <v>0</v>
      </c>
      <c r="E646">
        <v>-4.5</v>
      </c>
      <c r="G646">
        <f t="shared" ref="G646:G709" ca="1" si="64">YEAR(H646)</f>
        <v>2026</v>
      </c>
      <c r="H646" s="139">
        <f t="shared" ref="H646:H709" ca="1" si="65">H645+1</f>
        <v>46300</v>
      </c>
      <c r="I646" t="str">
        <f ca="1">IFERROR(IF(VLOOKUP($H646,[1]Übersichtsblatt!$F$14:$I$24,2,FALSE)=0,"",VLOOKUP(H646,[1]Übersichtsblatt!$F$14:$I$24,2,FALSE)),"")</f>
        <v/>
      </c>
      <c r="J646">
        <f t="shared" ca="1" si="61"/>
        <v>0</v>
      </c>
      <c r="K646">
        <v>4.5</v>
      </c>
    </row>
    <row r="647" spans="1:11">
      <c r="A647">
        <f t="shared" ca="1" si="62"/>
        <v>2026</v>
      </c>
      <c r="B647" s="139">
        <f t="shared" ca="1" si="63"/>
        <v>46301</v>
      </c>
      <c r="C647" t="str">
        <f ca="1">IFERROR(IF(VLOOKUP($B647,[1]Übersichtsblatt!$F$64:$I$68,2,FALSE)=0,"",VLOOKUP($B647,[1]Übersichtsblatt!$F$64:$I$68,2,FALSE)),"")</f>
        <v/>
      </c>
      <c r="D647">
        <f t="shared" ca="1" si="60"/>
        <v>0</v>
      </c>
      <c r="E647">
        <v>-4.5</v>
      </c>
      <c r="G647">
        <f t="shared" ca="1" si="64"/>
        <v>2026</v>
      </c>
      <c r="H647" s="139">
        <f t="shared" ca="1" si="65"/>
        <v>46301</v>
      </c>
      <c r="I647" t="str">
        <f ca="1">IFERROR(IF(VLOOKUP($H647,[1]Übersichtsblatt!$F$14:$I$24,2,FALSE)=0,"",VLOOKUP(H647,[1]Übersichtsblatt!$F$14:$I$24,2,FALSE)),"")</f>
        <v/>
      </c>
      <c r="J647">
        <f t="shared" ca="1" si="61"/>
        <v>0</v>
      </c>
      <c r="K647">
        <v>4.5</v>
      </c>
    </row>
    <row r="648" spans="1:11">
      <c r="A648">
        <f t="shared" ca="1" si="62"/>
        <v>2026</v>
      </c>
      <c r="B648" s="139">
        <f t="shared" ca="1" si="63"/>
        <v>46302</v>
      </c>
      <c r="C648" t="str">
        <f ca="1">IFERROR(IF(VLOOKUP($B648,[1]Übersichtsblatt!$F$64:$I$68,2,FALSE)=0,"",VLOOKUP($B648,[1]Übersichtsblatt!$F$64:$I$68,2,FALSE)),"")</f>
        <v/>
      </c>
      <c r="D648">
        <f t="shared" ca="1" si="60"/>
        <v>0</v>
      </c>
      <c r="E648">
        <v>-4.5</v>
      </c>
      <c r="G648">
        <f t="shared" ca="1" si="64"/>
        <v>2026</v>
      </c>
      <c r="H648" s="139">
        <f t="shared" ca="1" si="65"/>
        <v>46302</v>
      </c>
      <c r="I648" t="str">
        <f ca="1">IFERROR(IF(VLOOKUP($H648,[1]Übersichtsblatt!$F$14:$I$24,2,FALSE)=0,"",VLOOKUP(H648,[1]Übersichtsblatt!$F$14:$I$24,2,FALSE)),"")</f>
        <v/>
      </c>
      <c r="J648">
        <f t="shared" ca="1" si="61"/>
        <v>0</v>
      </c>
      <c r="K648">
        <v>4.5</v>
      </c>
    </row>
    <row r="649" spans="1:11">
      <c r="A649">
        <f t="shared" ca="1" si="62"/>
        <v>2026</v>
      </c>
      <c r="B649" s="139">
        <f t="shared" ca="1" si="63"/>
        <v>46303</v>
      </c>
      <c r="C649" t="str">
        <f ca="1">IFERROR(IF(VLOOKUP($B649,[1]Übersichtsblatt!$F$64:$I$68,2,FALSE)=0,"",VLOOKUP($B649,[1]Übersichtsblatt!$F$64:$I$68,2,FALSE)),"")</f>
        <v/>
      </c>
      <c r="D649">
        <f t="shared" ca="1" si="60"/>
        <v>0</v>
      </c>
      <c r="E649">
        <v>-4.5</v>
      </c>
      <c r="G649">
        <f t="shared" ca="1" si="64"/>
        <v>2026</v>
      </c>
      <c r="H649" s="139">
        <f t="shared" ca="1" si="65"/>
        <v>46303</v>
      </c>
      <c r="I649" t="str">
        <f ca="1">IFERROR(IF(VLOOKUP($H649,[1]Übersichtsblatt!$F$14:$I$24,2,FALSE)=0,"",VLOOKUP(H649,[1]Übersichtsblatt!$F$14:$I$24,2,FALSE)),"")</f>
        <v/>
      </c>
      <c r="J649">
        <f t="shared" ca="1" si="61"/>
        <v>0</v>
      </c>
      <c r="K649">
        <v>4.5</v>
      </c>
    </row>
    <row r="650" spans="1:11">
      <c r="A650">
        <f t="shared" ca="1" si="62"/>
        <v>2026</v>
      </c>
      <c r="B650" s="139">
        <f t="shared" ca="1" si="63"/>
        <v>46304</v>
      </c>
      <c r="C650" t="str">
        <f ca="1">IFERROR(IF(VLOOKUP($B650,[1]Übersichtsblatt!$F$64:$I$68,2,FALSE)=0,"",VLOOKUP($B650,[1]Übersichtsblatt!$F$64:$I$68,2,FALSE)),"")</f>
        <v/>
      </c>
      <c r="D650">
        <f t="shared" ca="1" si="60"/>
        <v>0</v>
      </c>
      <c r="E650">
        <v>-4.5</v>
      </c>
      <c r="G650">
        <f t="shared" ca="1" si="64"/>
        <v>2026</v>
      </c>
      <c r="H650" s="139">
        <f t="shared" ca="1" si="65"/>
        <v>46304</v>
      </c>
      <c r="I650" t="str">
        <f ca="1">IFERROR(IF(VLOOKUP($H650,[1]Übersichtsblatt!$F$14:$I$24,2,FALSE)=0,"",VLOOKUP(H650,[1]Übersichtsblatt!$F$14:$I$24,2,FALSE)),"")</f>
        <v/>
      </c>
      <c r="J650">
        <f t="shared" ca="1" si="61"/>
        <v>0</v>
      </c>
      <c r="K650">
        <v>4.5</v>
      </c>
    </row>
    <row r="651" spans="1:11">
      <c r="A651">
        <f t="shared" ca="1" si="62"/>
        <v>2026</v>
      </c>
      <c r="B651" s="139">
        <f t="shared" ca="1" si="63"/>
        <v>46305</v>
      </c>
      <c r="C651" t="str">
        <f ca="1">IFERROR(IF(VLOOKUP($B651,[1]Übersichtsblatt!$F$64:$I$68,2,FALSE)=0,"",VLOOKUP($B651,[1]Übersichtsblatt!$F$64:$I$68,2,FALSE)),"")</f>
        <v/>
      </c>
      <c r="D651">
        <f t="shared" ca="1" si="60"/>
        <v>0</v>
      </c>
      <c r="E651">
        <v>-4.5</v>
      </c>
      <c r="G651">
        <f t="shared" ca="1" si="64"/>
        <v>2026</v>
      </c>
      <c r="H651" s="139">
        <f t="shared" ca="1" si="65"/>
        <v>46305</v>
      </c>
      <c r="I651" t="str">
        <f ca="1">IFERROR(IF(VLOOKUP($H651,[1]Übersichtsblatt!$F$14:$I$24,2,FALSE)=0,"",VLOOKUP(H651,[1]Übersichtsblatt!$F$14:$I$24,2,FALSE)),"")</f>
        <v/>
      </c>
      <c r="J651">
        <f t="shared" ca="1" si="61"/>
        <v>0</v>
      </c>
      <c r="K651">
        <v>4.5</v>
      </c>
    </row>
    <row r="652" spans="1:11">
      <c r="A652">
        <f t="shared" ca="1" si="62"/>
        <v>2026</v>
      </c>
      <c r="B652" s="139">
        <f t="shared" ca="1" si="63"/>
        <v>46306</v>
      </c>
      <c r="C652" t="str">
        <f ca="1">IFERROR(IF(VLOOKUP($B652,[1]Übersichtsblatt!$F$64:$I$68,2,FALSE)=0,"",VLOOKUP($B652,[1]Übersichtsblatt!$F$64:$I$68,2,FALSE)),"")</f>
        <v/>
      </c>
      <c r="D652">
        <f t="shared" ca="1" si="60"/>
        <v>0</v>
      </c>
      <c r="E652">
        <v>-4.5</v>
      </c>
      <c r="G652">
        <f t="shared" ca="1" si="64"/>
        <v>2026</v>
      </c>
      <c r="H652" s="139">
        <f t="shared" ca="1" si="65"/>
        <v>46306</v>
      </c>
      <c r="I652" t="str">
        <f ca="1">IFERROR(IF(VLOOKUP($H652,[1]Übersichtsblatt!$F$14:$I$24,2,FALSE)=0,"",VLOOKUP(H652,[1]Übersichtsblatt!$F$14:$I$24,2,FALSE)),"")</f>
        <v/>
      </c>
      <c r="J652">
        <f t="shared" ca="1" si="61"/>
        <v>0</v>
      </c>
      <c r="K652">
        <v>4.5</v>
      </c>
    </row>
    <row r="653" spans="1:11">
      <c r="A653">
        <f t="shared" ca="1" si="62"/>
        <v>2026</v>
      </c>
      <c r="B653" s="139">
        <f t="shared" ca="1" si="63"/>
        <v>46307</v>
      </c>
      <c r="C653" t="str">
        <f ca="1">IFERROR(IF(VLOOKUP($B653,[1]Übersichtsblatt!$F$64:$I$68,2,FALSE)=0,"",VLOOKUP($B653,[1]Übersichtsblatt!$F$64:$I$68,2,FALSE)),"")</f>
        <v/>
      </c>
      <c r="D653">
        <f t="shared" ca="1" si="60"/>
        <v>0</v>
      </c>
      <c r="E653">
        <v>-4.5</v>
      </c>
      <c r="G653">
        <f t="shared" ca="1" si="64"/>
        <v>2026</v>
      </c>
      <c r="H653" s="139">
        <f t="shared" ca="1" si="65"/>
        <v>46307</v>
      </c>
      <c r="I653" t="str">
        <f ca="1">IFERROR(IF(VLOOKUP($H653,[1]Übersichtsblatt!$F$14:$I$24,2,FALSE)=0,"",VLOOKUP(H653,[1]Übersichtsblatt!$F$14:$I$24,2,FALSE)),"")</f>
        <v/>
      </c>
      <c r="J653">
        <f t="shared" ca="1" si="61"/>
        <v>0</v>
      </c>
      <c r="K653">
        <v>4.5</v>
      </c>
    </row>
    <row r="654" spans="1:11">
      <c r="A654">
        <f t="shared" ca="1" si="62"/>
        <v>2026</v>
      </c>
      <c r="B654" s="139">
        <f t="shared" ca="1" si="63"/>
        <v>46308</v>
      </c>
      <c r="C654" t="str">
        <f ca="1">IFERROR(IF(VLOOKUP($B654,[1]Übersichtsblatt!$F$64:$I$68,2,FALSE)=0,"",VLOOKUP($B654,[1]Übersichtsblatt!$F$64:$I$68,2,FALSE)),"")</f>
        <v/>
      </c>
      <c r="D654">
        <f t="shared" ca="1" si="60"/>
        <v>0</v>
      </c>
      <c r="E654">
        <v>-4.5</v>
      </c>
      <c r="G654">
        <f t="shared" ca="1" si="64"/>
        <v>2026</v>
      </c>
      <c r="H654" s="139">
        <f t="shared" ca="1" si="65"/>
        <v>46308</v>
      </c>
      <c r="I654" t="str">
        <f ca="1">IFERROR(IF(VLOOKUP($H654,[1]Übersichtsblatt!$F$14:$I$24,2,FALSE)=0,"",VLOOKUP(H654,[1]Übersichtsblatt!$F$14:$I$24,2,FALSE)),"")</f>
        <v/>
      </c>
      <c r="J654">
        <f t="shared" ca="1" si="61"/>
        <v>0</v>
      </c>
      <c r="K654">
        <v>4.5</v>
      </c>
    </row>
    <row r="655" spans="1:11">
      <c r="A655">
        <f t="shared" ca="1" si="62"/>
        <v>2026</v>
      </c>
      <c r="B655" s="139">
        <f t="shared" ca="1" si="63"/>
        <v>46309</v>
      </c>
      <c r="C655" t="str">
        <f ca="1">IFERROR(IF(VLOOKUP($B655,[1]Übersichtsblatt!$F$64:$I$68,2,FALSE)=0,"",VLOOKUP($B655,[1]Übersichtsblatt!$F$64:$I$68,2,FALSE)),"")</f>
        <v/>
      </c>
      <c r="D655">
        <f t="shared" ca="1" si="60"/>
        <v>0</v>
      </c>
      <c r="E655">
        <v>-4.5</v>
      </c>
      <c r="G655">
        <f t="shared" ca="1" si="64"/>
        <v>2026</v>
      </c>
      <c r="H655" s="139">
        <f t="shared" ca="1" si="65"/>
        <v>46309</v>
      </c>
      <c r="I655" t="str">
        <f ca="1">IFERROR(IF(VLOOKUP($H655,[1]Übersichtsblatt!$F$14:$I$24,2,FALSE)=0,"",VLOOKUP(H655,[1]Übersichtsblatt!$F$14:$I$24,2,FALSE)),"")</f>
        <v/>
      </c>
      <c r="J655">
        <f t="shared" ca="1" si="61"/>
        <v>0</v>
      </c>
      <c r="K655">
        <v>4.5</v>
      </c>
    </row>
    <row r="656" spans="1:11">
      <c r="A656">
        <f t="shared" ca="1" si="62"/>
        <v>2026</v>
      </c>
      <c r="B656" s="139">
        <f t="shared" ca="1" si="63"/>
        <v>46310</v>
      </c>
      <c r="C656" t="str">
        <f ca="1">IFERROR(IF(VLOOKUP($B656,[1]Übersichtsblatt!$F$64:$I$68,2,FALSE)=0,"",VLOOKUP($B656,[1]Übersichtsblatt!$F$64:$I$68,2,FALSE)),"")</f>
        <v/>
      </c>
      <c r="D656">
        <f t="shared" ca="1" si="60"/>
        <v>0</v>
      </c>
      <c r="E656">
        <v>-4.5</v>
      </c>
      <c r="G656">
        <f t="shared" ca="1" si="64"/>
        <v>2026</v>
      </c>
      <c r="H656" s="139">
        <f t="shared" ca="1" si="65"/>
        <v>46310</v>
      </c>
      <c r="I656" t="str">
        <f ca="1">IFERROR(IF(VLOOKUP($H656,[1]Übersichtsblatt!$F$14:$I$24,2,FALSE)=0,"",VLOOKUP(H656,[1]Übersichtsblatt!$F$14:$I$24,2,FALSE)),"")</f>
        <v/>
      </c>
      <c r="J656">
        <f t="shared" ca="1" si="61"/>
        <v>0</v>
      </c>
      <c r="K656">
        <v>4.5</v>
      </c>
    </row>
    <row r="657" spans="1:11">
      <c r="A657">
        <f t="shared" ca="1" si="62"/>
        <v>2026</v>
      </c>
      <c r="B657" s="139">
        <f t="shared" ca="1" si="63"/>
        <v>46311</v>
      </c>
      <c r="C657" t="str">
        <f ca="1">IFERROR(IF(VLOOKUP($B657,[1]Übersichtsblatt!$F$64:$I$68,2,FALSE)=0,"",VLOOKUP($B657,[1]Übersichtsblatt!$F$64:$I$68,2,FALSE)),"")</f>
        <v/>
      </c>
      <c r="D657">
        <f t="shared" ca="1" si="60"/>
        <v>0</v>
      </c>
      <c r="E657">
        <v>-4.5</v>
      </c>
      <c r="G657">
        <f t="shared" ca="1" si="64"/>
        <v>2026</v>
      </c>
      <c r="H657" s="139">
        <f t="shared" ca="1" si="65"/>
        <v>46311</v>
      </c>
      <c r="I657" t="str">
        <f ca="1">IFERROR(IF(VLOOKUP($H657,[1]Übersichtsblatt!$F$14:$I$24,2,FALSE)=0,"",VLOOKUP(H657,[1]Übersichtsblatt!$F$14:$I$24,2,FALSE)),"")</f>
        <v/>
      </c>
      <c r="J657">
        <f t="shared" ca="1" si="61"/>
        <v>0</v>
      </c>
      <c r="K657">
        <v>4.5</v>
      </c>
    </row>
    <row r="658" spans="1:11">
      <c r="A658">
        <f t="shared" ca="1" si="62"/>
        <v>2026</v>
      </c>
      <c r="B658" s="139">
        <f t="shared" ca="1" si="63"/>
        <v>46312</v>
      </c>
      <c r="C658" t="str">
        <f ca="1">IFERROR(IF(VLOOKUP($B658,[1]Übersichtsblatt!$F$64:$I$68,2,FALSE)=0,"",VLOOKUP($B658,[1]Übersichtsblatt!$F$64:$I$68,2,FALSE)),"")</f>
        <v/>
      </c>
      <c r="D658">
        <f t="shared" ca="1" si="60"/>
        <v>0</v>
      </c>
      <c r="E658">
        <v>-4.5</v>
      </c>
      <c r="G658">
        <f t="shared" ca="1" si="64"/>
        <v>2026</v>
      </c>
      <c r="H658" s="139">
        <f t="shared" ca="1" si="65"/>
        <v>46312</v>
      </c>
      <c r="I658" t="str">
        <f ca="1">IFERROR(IF(VLOOKUP($H658,[1]Übersichtsblatt!$F$14:$I$24,2,FALSE)=0,"",VLOOKUP(H658,[1]Übersichtsblatt!$F$14:$I$24,2,FALSE)),"")</f>
        <v/>
      </c>
      <c r="J658">
        <f t="shared" ca="1" si="61"/>
        <v>0</v>
      </c>
      <c r="K658">
        <v>4.5</v>
      </c>
    </row>
    <row r="659" spans="1:11">
      <c r="A659">
        <f t="shared" ca="1" si="62"/>
        <v>2026</v>
      </c>
      <c r="B659" s="139">
        <f t="shared" ca="1" si="63"/>
        <v>46313</v>
      </c>
      <c r="C659" t="str">
        <f ca="1">IFERROR(IF(VLOOKUP($B659,[1]Übersichtsblatt!$F$64:$I$68,2,FALSE)=0,"",VLOOKUP($B659,[1]Übersichtsblatt!$F$64:$I$68,2,FALSE)),"")</f>
        <v/>
      </c>
      <c r="D659">
        <f t="shared" ca="1" si="60"/>
        <v>0</v>
      </c>
      <c r="E659">
        <v>-4.5</v>
      </c>
      <c r="G659">
        <f t="shared" ca="1" si="64"/>
        <v>2026</v>
      </c>
      <c r="H659" s="139">
        <f t="shared" ca="1" si="65"/>
        <v>46313</v>
      </c>
      <c r="I659" t="str">
        <f ca="1">IFERROR(IF(VLOOKUP($H659,[1]Übersichtsblatt!$F$14:$I$24,2,FALSE)=0,"",VLOOKUP(H659,[1]Übersichtsblatt!$F$14:$I$24,2,FALSE)),"")</f>
        <v/>
      </c>
      <c r="J659">
        <f t="shared" ca="1" si="61"/>
        <v>0</v>
      </c>
      <c r="K659">
        <v>4.5</v>
      </c>
    </row>
    <row r="660" spans="1:11">
      <c r="A660">
        <f t="shared" ca="1" si="62"/>
        <v>2026</v>
      </c>
      <c r="B660" s="139">
        <f t="shared" ca="1" si="63"/>
        <v>46314</v>
      </c>
      <c r="C660" t="str">
        <f ca="1">IFERROR(IF(VLOOKUP($B660,[1]Übersichtsblatt!$F$64:$I$68,2,FALSE)=0,"",VLOOKUP($B660,[1]Übersichtsblatt!$F$64:$I$68,2,FALSE)),"")</f>
        <v/>
      </c>
      <c r="D660">
        <f t="shared" ca="1" si="60"/>
        <v>0</v>
      </c>
      <c r="E660">
        <v>-4.5</v>
      </c>
      <c r="G660">
        <f t="shared" ca="1" si="64"/>
        <v>2026</v>
      </c>
      <c r="H660" s="139">
        <f t="shared" ca="1" si="65"/>
        <v>46314</v>
      </c>
      <c r="I660" t="str">
        <f ca="1">IFERROR(IF(VLOOKUP($H660,[1]Übersichtsblatt!$F$14:$I$24,2,FALSE)=0,"",VLOOKUP(H660,[1]Übersichtsblatt!$F$14:$I$24,2,FALSE)),"")</f>
        <v/>
      </c>
      <c r="J660">
        <f t="shared" ca="1" si="61"/>
        <v>0</v>
      </c>
      <c r="K660">
        <v>4.5</v>
      </c>
    </row>
    <row r="661" spans="1:11">
      <c r="A661">
        <f t="shared" ca="1" si="62"/>
        <v>2026</v>
      </c>
      <c r="B661" s="139">
        <f t="shared" ca="1" si="63"/>
        <v>46315</v>
      </c>
      <c r="C661" t="str">
        <f ca="1">IFERROR(IF(VLOOKUP($B661,[1]Übersichtsblatt!$F$64:$I$68,2,FALSE)=0,"",VLOOKUP($B661,[1]Übersichtsblatt!$F$64:$I$68,2,FALSE)),"")</f>
        <v/>
      </c>
      <c r="D661">
        <f t="shared" ca="1" si="60"/>
        <v>0</v>
      </c>
      <c r="E661">
        <v>-4.5</v>
      </c>
      <c r="G661">
        <f t="shared" ca="1" si="64"/>
        <v>2026</v>
      </c>
      <c r="H661" s="139">
        <f t="shared" ca="1" si="65"/>
        <v>46315</v>
      </c>
      <c r="I661" t="str">
        <f ca="1">IFERROR(IF(VLOOKUP($H661,[1]Übersichtsblatt!$F$14:$I$24,2,FALSE)=0,"",VLOOKUP(H661,[1]Übersichtsblatt!$F$14:$I$24,2,FALSE)),"")</f>
        <v/>
      </c>
      <c r="J661">
        <f t="shared" ca="1" si="61"/>
        <v>0</v>
      </c>
      <c r="K661">
        <v>4.5</v>
      </c>
    </row>
    <row r="662" spans="1:11">
      <c r="A662">
        <f t="shared" ca="1" si="62"/>
        <v>2026</v>
      </c>
      <c r="B662" s="139">
        <f t="shared" ca="1" si="63"/>
        <v>46316</v>
      </c>
      <c r="C662" t="str">
        <f ca="1">IFERROR(IF(VLOOKUP($B662,[1]Übersichtsblatt!$F$64:$I$68,2,FALSE)=0,"",VLOOKUP($B662,[1]Übersichtsblatt!$F$64:$I$68,2,FALSE)),"")</f>
        <v/>
      </c>
      <c r="D662">
        <f t="shared" ca="1" si="60"/>
        <v>0</v>
      </c>
      <c r="E662">
        <v>-4.5</v>
      </c>
      <c r="G662">
        <f t="shared" ca="1" si="64"/>
        <v>2026</v>
      </c>
      <c r="H662" s="139">
        <f t="shared" ca="1" si="65"/>
        <v>46316</v>
      </c>
      <c r="I662" t="str">
        <f ca="1">IFERROR(IF(VLOOKUP($H662,[1]Übersichtsblatt!$F$14:$I$24,2,FALSE)=0,"",VLOOKUP(H662,[1]Übersichtsblatt!$F$14:$I$24,2,FALSE)),"")</f>
        <v/>
      </c>
      <c r="J662">
        <f t="shared" ca="1" si="61"/>
        <v>0</v>
      </c>
      <c r="K662">
        <v>4.5</v>
      </c>
    </row>
    <row r="663" spans="1:11">
      <c r="A663">
        <f t="shared" ca="1" si="62"/>
        <v>2026</v>
      </c>
      <c r="B663" s="139">
        <f t="shared" ca="1" si="63"/>
        <v>46317</v>
      </c>
      <c r="C663" t="str">
        <f ca="1">IFERROR(IF(VLOOKUP($B663,[1]Übersichtsblatt!$F$64:$I$68,2,FALSE)=0,"",VLOOKUP($B663,[1]Übersichtsblatt!$F$64:$I$68,2,FALSE)),"")</f>
        <v/>
      </c>
      <c r="D663">
        <f t="shared" ca="1" si="60"/>
        <v>0</v>
      </c>
      <c r="E663">
        <v>-4.5</v>
      </c>
      <c r="G663">
        <f t="shared" ca="1" si="64"/>
        <v>2026</v>
      </c>
      <c r="H663" s="139">
        <f t="shared" ca="1" si="65"/>
        <v>46317</v>
      </c>
      <c r="I663" t="str">
        <f ca="1">IFERROR(IF(VLOOKUP($H663,[1]Übersichtsblatt!$F$14:$I$24,2,FALSE)=0,"",VLOOKUP(H663,[1]Übersichtsblatt!$F$14:$I$24,2,FALSE)),"")</f>
        <v/>
      </c>
      <c r="J663">
        <f t="shared" ca="1" si="61"/>
        <v>0</v>
      </c>
      <c r="K663">
        <v>4.5</v>
      </c>
    </row>
    <row r="664" spans="1:11">
      <c r="A664">
        <f t="shared" ca="1" si="62"/>
        <v>2026</v>
      </c>
      <c r="B664" s="139">
        <f t="shared" ca="1" si="63"/>
        <v>46318</v>
      </c>
      <c r="C664" t="str">
        <f ca="1">IFERROR(IF(VLOOKUP($B664,[1]Übersichtsblatt!$F$64:$I$68,2,FALSE)=0,"",VLOOKUP($B664,[1]Übersichtsblatt!$F$64:$I$68,2,FALSE)),"")</f>
        <v/>
      </c>
      <c r="D664">
        <f t="shared" ca="1" si="60"/>
        <v>0</v>
      </c>
      <c r="E664">
        <v>-4.5</v>
      </c>
      <c r="G664">
        <f t="shared" ca="1" si="64"/>
        <v>2026</v>
      </c>
      <c r="H664" s="139">
        <f t="shared" ca="1" si="65"/>
        <v>46318</v>
      </c>
      <c r="I664" t="str">
        <f ca="1">IFERROR(IF(VLOOKUP($H664,[1]Übersichtsblatt!$F$14:$I$24,2,FALSE)=0,"",VLOOKUP(H664,[1]Übersichtsblatt!$F$14:$I$24,2,FALSE)),"")</f>
        <v/>
      </c>
      <c r="J664">
        <f t="shared" ca="1" si="61"/>
        <v>0</v>
      </c>
      <c r="K664">
        <v>4.5</v>
      </c>
    </row>
    <row r="665" spans="1:11">
      <c r="A665">
        <f t="shared" ca="1" si="62"/>
        <v>2026</v>
      </c>
      <c r="B665" s="139">
        <f t="shared" ca="1" si="63"/>
        <v>46319</v>
      </c>
      <c r="C665" t="str">
        <f ca="1">IFERROR(IF(VLOOKUP($B665,[1]Übersichtsblatt!$F$64:$I$68,2,FALSE)=0,"",VLOOKUP($B665,[1]Übersichtsblatt!$F$64:$I$68,2,FALSE)),"")</f>
        <v/>
      </c>
      <c r="D665">
        <f t="shared" ca="1" si="60"/>
        <v>0</v>
      </c>
      <c r="E665">
        <v>-4.5</v>
      </c>
      <c r="G665">
        <f t="shared" ca="1" si="64"/>
        <v>2026</v>
      </c>
      <c r="H665" s="139">
        <f t="shared" ca="1" si="65"/>
        <v>46319</v>
      </c>
      <c r="I665" t="str">
        <f ca="1">IFERROR(IF(VLOOKUP($H665,[1]Übersichtsblatt!$F$14:$I$24,2,FALSE)=0,"",VLOOKUP(H665,[1]Übersichtsblatt!$F$14:$I$24,2,FALSE)),"")</f>
        <v/>
      </c>
      <c r="J665">
        <f t="shared" ca="1" si="61"/>
        <v>0</v>
      </c>
      <c r="K665">
        <v>4.5</v>
      </c>
    </row>
    <row r="666" spans="1:11">
      <c r="A666">
        <f t="shared" ca="1" si="62"/>
        <v>2026</v>
      </c>
      <c r="B666" s="139">
        <f t="shared" ca="1" si="63"/>
        <v>46320</v>
      </c>
      <c r="C666" t="str">
        <f ca="1">IFERROR(IF(VLOOKUP($B666,[1]Übersichtsblatt!$F$64:$I$68,2,FALSE)=0,"",VLOOKUP($B666,[1]Übersichtsblatt!$F$64:$I$68,2,FALSE)),"")</f>
        <v/>
      </c>
      <c r="D666">
        <f t="shared" ca="1" si="60"/>
        <v>0</v>
      </c>
      <c r="E666">
        <v>-4.5</v>
      </c>
      <c r="G666">
        <f t="shared" ca="1" si="64"/>
        <v>2026</v>
      </c>
      <c r="H666" s="139">
        <f t="shared" ca="1" si="65"/>
        <v>46320</v>
      </c>
      <c r="I666" t="str">
        <f ca="1">IFERROR(IF(VLOOKUP($H666,[1]Übersichtsblatt!$F$14:$I$24,2,FALSE)=0,"",VLOOKUP(H666,[1]Übersichtsblatt!$F$14:$I$24,2,FALSE)),"")</f>
        <v/>
      </c>
      <c r="J666">
        <f t="shared" ca="1" si="61"/>
        <v>0</v>
      </c>
      <c r="K666">
        <v>4.5</v>
      </c>
    </row>
    <row r="667" spans="1:11">
      <c r="A667">
        <f t="shared" ca="1" si="62"/>
        <v>2026</v>
      </c>
      <c r="B667" s="139">
        <f t="shared" ca="1" si="63"/>
        <v>46321</v>
      </c>
      <c r="C667" t="str">
        <f ca="1">IFERROR(IF(VLOOKUP($B667,[1]Übersichtsblatt!$F$64:$I$68,2,FALSE)=0,"",VLOOKUP($B667,[1]Übersichtsblatt!$F$64:$I$68,2,FALSE)),"")</f>
        <v/>
      </c>
      <c r="D667">
        <f t="shared" ca="1" si="60"/>
        <v>0</v>
      </c>
      <c r="E667">
        <v>-4.5</v>
      </c>
      <c r="G667">
        <f t="shared" ca="1" si="64"/>
        <v>2026</v>
      </c>
      <c r="H667" s="139">
        <f t="shared" ca="1" si="65"/>
        <v>46321</v>
      </c>
      <c r="I667" t="str">
        <f ca="1">IFERROR(IF(VLOOKUP($H667,[1]Übersichtsblatt!$F$14:$I$24,2,FALSE)=0,"",VLOOKUP(H667,[1]Übersichtsblatt!$F$14:$I$24,2,FALSE)),"")</f>
        <v/>
      </c>
      <c r="J667">
        <f t="shared" ca="1" si="61"/>
        <v>0</v>
      </c>
      <c r="K667">
        <v>4.5</v>
      </c>
    </row>
    <row r="668" spans="1:11">
      <c r="A668">
        <f t="shared" ca="1" si="62"/>
        <v>2026</v>
      </c>
      <c r="B668" s="139">
        <f t="shared" ca="1" si="63"/>
        <v>46322</v>
      </c>
      <c r="C668" t="str">
        <f ca="1">IFERROR(IF(VLOOKUP($B668,[1]Übersichtsblatt!$F$64:$I$68,2,FALSE)=0,"",VLOOKUP($B668,[1]Übersichtsblatt!$F$64:$I$68,2,FALSE)),"")</f>
        <v/>
      </c>
      <c r="D668">
        <f t="shared" ca="1" si="60"/>
        <v>0</v>
      </c>
      <c r="E668">
        <v>-4.5</v>
      </c>
      <c r="G668">
        <f t="shared" ca="1" si="64"/>
        <v>2026</v>
      </c>
      <c r="H668" s="139">
        <f t="shared" ca="1" si="65"/>
        <v>46322</v>
      </c>
      <c r="I668" t="str">
        <f ca="1">IFERROR(IF(VLOOKUP($H668,[1]Übersichtsblatt!$F$14:$I$24,2,FALSE)=0,"",VLOOKUP(H668,[1]Übersichtsblatt!$F$14:$I$24,2,FALSE)),"")</f>
        <v/>
      </c>
      <c r="J668">
        <f t="shared" ca="1" si="61"/>
        <v>0</v>
      </c>
      <c r="K668">
        <v>4.5</v>
      </c>
    </row>
    <row r="669" spans="1:11">
      <c r="A669">
        <f t="shared" ca="1" si="62"/>
        <v>2026</v>
      </c>
      <c r="B669" s="139">
        <f t="shared" ca="1" si="63"/>
        <v>46323</v>
      </c>
      <c r="C669" t="str">
        <f ca="1">IFERROR(IF(VLOOKUP($B669,[1]Übersichtsblatt!$F$64:$I$68,2,FALSE)=0,"",VLOOKUP($B669,[1]Übersichtsblatt!$F$64:$I$68,2,FALSE)),"")</f>
        <v/>
      </c>
      <c r="D669">
        <f t="shared" ca="1" si="60"/>
        <v>0</v>
      </c>
      <c r="E669">
        <v>-4.5</v>
      </c>
      <c r="G669">
        <f t="shared" ca="1" si="64"/>
        <v>2026</v>
      </c>
      <c r="H669" s="139">
        <f t="shared" ca="1" si="65"/>
        <v>46323</v>
      </c>
      <c r="I669" t="str">
        <f ca="1">IFERROR(IF(VLOOKUP($H669,[1]Übersichtsblatt!$F$14:$I$24,2,FALSE)=0,"",VLOOKUP(H669,[1]Übersichtsblatt!$F$14:$I$24,2,FALSE)),"")</f>
        <v/>
      </c>
      <c r="J669">
        <f t="shared" ca="1" si="61"/>
        <v>0</v>
      </c>
      <c r="K669">
        <v>4.5</v>
      </c>
    </row>
    <row r="670" spans="1:11">
      <c r="A670">
        <f t="shared" ca="1" si="62"/>
        <v>2026</v>
      </c>
      <c r="B670" s="139">
        <f t="shared" ca="1" si="63"/>
        <v>46324</v>
      </c>
      <c r="C670" t="str">
        <f ca="1">IFERROR(IF(VLOOKUP($B670,[1]Übersichtsblatt!$F$64:$I$68,2,FALSE)=0,"",VLOOKUP($B670,[1]Übersichtsblatt!$F$64:$I$68,2,FALSE)),"")</f>
        <v/>
      </c>
      <c r="D670">
        <f t="shared" ca="1" si="60"/>
        <v>0</v>
      </c>
      <c r="E670">
        <v>-4.5</v>
      </c>
      <c r="G670">
        <f t="shared" ca="1" si="64"/>
        <v>2026</v>
      </c>
      <c r="H670" s="139">
        <f t="shared" ca="1" si="65"/>
        <v>46324</v>
      </c>
      <c r="I670" t="str">
        <f ca="1">IFERROR(IF(VLOOKUP($H670,[1]Übersichtsblatt!$F$14:$I$24,2,FALSE)=0,"",VLOOKUP(H670,[1]Übersichtsblatt!$F$14:$I$24,2,FALSE)),"")</f>
        <v/>
      </c>
      <c r="J670">
        <f t="shared" ca="1" si="61"/>
        <v>0</v>
      </c>
      <c r="K670">
        <v>4.5</v>
      </c>
    </row>
    <row r="671" spans="1:11">
      <c r="A671">
        <f t="shared" ca="1" si="62"/>
        <v>2026</v>
      </c>
      <c r="B671" s="139">
        <f t="shared" ca="1" si="63"/>
        <v>46325</v>
      </c>
      <c r="C671" t="str">
        <f ca="1">IFERROR(IF(VLOOKUP($B671,[1]Übersichtsblatt!$F$64:$I$68,2,FALSE)=0,"",VLOOKUP($B671,[1]Übersichtsblatt!$F$64:$I$68,2,FALSE)),"")</f>
        <v/>
      </c>
      <c r="D671">
        <f t="shared" ca="1" si="60"/>
        <v>0</v>
      </c>
      <c r="E671">
        <v>-4.5</v>
      </c>
      <c r="G671">
        <f t="shared" ca="1" si="64"/>
        <v>2026</v>
      </c>
      <c r="H671" s="139">
        <f t="shared" ca="1" si="65"/>
        <v>46325</v>
      </c>
      <c r="I671" t="str">
        <f ca="1">IFERROR(IF(VLOOKUP($H671,[1]Übersichtsblatt!$F$14:$I$24,2,FALSE)=0,"",VLOOKUP(H671,[1]Übersichtsblatt!$F$14:$I$24,2,FALSE)),"")</f>
        <v/>
      </c>
      <c r="J671">
        <f t="shared" ca="1" si="61"/>
        <v>0</v>
      </c>
      <c r="K671">
        <v>4.5</v>
      </c>
    </row>
    <row r="672" spans="1:11">
      <c r="A672">
        <f t="shared" ca="1" si="62"/>
        <v>2026</v>
      </c>
      <c r="B672" s="139">
        <f t="shared" ca="1" si="63"/>
        <v>46326</v>
      </c>
      <c r="C672" t="str">
        <f ca="1">IFERROR(IF(VLOOKUP($B672,[1]Übersichtsblatt!$F$64:$I$68,2,FALSE)=0,"",VLOOKUP($B672,[1]Übersichtsblatt!$F$64:$I$68,2,FALSE)),"")</f>
        <v/>
      </c>
      <c r="D672">
        <f t="shared" ca="1" si="60"/>
        <v>0</v>
      </c>
      <c r="E672">
        <v>-4.5</v>
      </c>
      <c r="G672">
        <f t="shared" ca="1" si="64"/>
        <v>2026</v>
      </c>
      <c r="H672" s="139">
        <f t="shared" ca="1" si="65"/>
        <v>46326</v>
      </c>
      <c r="I672" t="str">
        <f ca="1">IFERROR(IF(VLOOKUP($H672,[1]Übersichtsblatt!$F$14:$I$24,2,FALSE)=0,"",VLOOKUP(H672,[1]Übersichtsblatt!$F$14:$I$24,2,FALSE)),"")</f>
        <v/>
      </c>
      <c r="J672">
        <f t="shared" ca="1" si="61"/>
        <v>0</v>
      </c>
      <c r="K672">
        <v>4.5</v>
      </c>
    </row>
    <row r="673" spans="1:11">
      <c r="A673">
        <f t="shared" ca="1" si="62"/>
        <v>2026</v>
      </c>
      <c r="B673" s="139">
        <f t="shared" ca="1" si="63"/>
        <v>46327</v>
      </c>
      <c r="C673" t="str">
        <f ca="1">IFERROR(IF(VLOOKUP($B673,[1]Übersichtsblatt!$F$64:$I$68,2,FALSE)=0,"",VLOOKUP($B673,[1]Übersichtsblatt!$F$64:$I$68,2,FALSE)),"")</f>
        <v/>
      </c>
      <c r="D673">
        <f t="shared" ca="1" si="60"/>
        <v>0</v>
      </c>
      <c r="E673">
        <v>-13.5</v>
      </c>
      <c r="G673">
        <f t="shared" ca="1" si="64"/>
        <v>2026</v>
      </c>
      <c r="H673" s="139">
        <f t="shared" ca="1" si="65"/>
        <v>46327</v>
      </c>
      <c r="I673" t="str">
        <f ca="1">IFERROR(IF(VLOOKUP($H673,[1]Übersichtsblatt!$F$14:$I$24,2,FALSE)=0,"",VLOOKUP(H673,[1]Übersichtsblatt!$F$14:$I$24,2,FALSE)),"")</f>
        <v/>
      </c>
      <c r="J673">
        <f t="shared" ca="1" si="61"/>
        <v>0</v>
      </c>
      <c r="K673">
        <v>13.5</v>
      </c>
    </row>
    <row r="674" spans="1:11">
      <c r="A674">
        <f t="shared" ca="1" si="62"/>
        <v>2026</v>
      </c>
      <c r="B674" s="139">
        <f t="shared" ca="1" si="63"/>
        <v>46328</v>
      </c>
      <c r="C674" t="str">
        <f ca="1">IFERROR(IF(VLOOKUP($B674,[1]Übersichtsblatt!$F$64:$I$68,2,FALSE)=0,"",VLOOKUP($B674,[1]Übersichtsblatt!$F$64:$I$68,2,FALSE)),"")</f>
        <v/>
      </c>
      <c r="D674">
        <f t="shared" ca="1" si="60"/>
        <v>0</v>
      </c>
      <c r="E674">
        <v>-13.5</v>
      </c>
      <c r="G674">
        <f t="shared" ca="1" si="64"/>
        <v>2026</v>
      </c>
      <c r="H674" s="139">
        <f t="shared" ca="1" si="65"/>
        <v>46328</v>
      </c>
      <c r="I674" t="str">
        <f ca="1">IFERROR(IF(VLOOKUP($H674,[1]Übersichtsblatt!$F$14:$I$24,2,FALSE)=0,"",VLOOKUP(H674,[1]Übersichtsblatt!$F$14:$I$24,2,FALSE)),"")</f>
        <v/>
      </c>
      <c r="J674">
        <f t="shared" ca="1" si="61"/>
        <v>0</v>
      </c>
      <c r="K674">
        <v>13.5</v>
      </c>
    </row>
    <row r="675" spans="1:11">
      <c r="A675">
        <f t="shared" ca="1" si="62"/>
        <v>2026</v>
      </c>
      <c r="B675" s="139">
        <f t="shared" ca="1" si="63"/>
        <v>46329</v>
      </c>
      <c r="C675" t="str">
        <f ca="1">IFERROR(IF(VLOOKUP($B675,[1]Übersichtsblatt!$F$64:$I$68,2,FALSE)=0,"",VLOOKUP($B675,[1]Übersichtsblatt!$F$64:$I$68,2,FALSE)),"")</f>
        <v/>
      </c>
      <c r="D675">
        <f t="shared" ca="1" si="60"/>
        <v>0</v>
      </c>
      <c r="E675">
        <v>-13.5</v>
      </c>
      <c r="G675">
        <f t="shared" ca="1" si="64"/>
        <v>2026</v>
      </c>
      <c r="H675" s="139">
        <f t="shared" ca="1" si="65"/>
        <v>46329</v>
      </c>
      <c r="I675" t="str">
        <f ca="1">IFERROR(IF(VLOOKUP($H675,[1]Übersichtsblatt!$F$14:$I$24,2,FALSE)=0,"",VLOOKUP(H675,[1]Übersichtsblatt!$F$14:$I$24,2,FALSE)),"")</f>
        <v/>
      </c>
      <c r="J675">
        <f t="shared" ca="1" si="61"/>
        <v>0</v>
      </c>
      <c r="K675">
        <v>13.5</v>
      </c>
    </row>
    <row r="676" spans="1:11">
      <c r="A676">
        <f t="shared" ca="1" si="62"/>
        <v>2026</v>
      </c>
      <c r="B676" s="139">
        <f t="shared" ca="1" si="63"/>
        <v>46330</v>
      </c>
      <c r="C676" t="str">
        <f ca="1">IFERROR(IF(VLOOKUP($B676,[1]Übersichtsblatt!$F$64:$I$68,2,FALSE)=0,"",VLOOKUP($B676,[1]Übersichtsblatt!$F$64:$I$68,2,FALSE)),"")</f>
        <v/>
      </c>
      <c r="D676">
        <f t="shared" ca="1" si="60"/>
        <v>0</v>
      </c>
      <c r="E676">
        <v>-13.5</v>
      </c>
      <c r="G676">
        <f t="shared" ca="1" si="64"/>
        <v>2026</v>
      </c>
      <c r="H676" s="139">
        <f t="shared" ca="1" si="65"/>
        <v>46330</v>
      </c>
      <c r="I676" t="str">
        <f ca="1">IFERROR(IF(VLOOKUP($H676,[1]Übersichtsblatt!$F$14:$I$24,2,FALSE)=0,"",VLOOKUP(H676,[1]Übersichtsblatt!$F$14:$I$24,2,FALSE)),"")</f>
        <v/>
      </c>
      <c r="J676">
        <f t="shared" ca="1" si="61"/>
        <v>0</v>
      </c>
      <c r="K676">
        <v>13.5</v>
      </c>
    </row>
    <row r="677" spans="1:11">
      <c r="A677">
        <f t="shared" ca="1" si="62"/>
        <v>2026</v>
      </c>
      <c r="B677" s="139">
        <f t="shared" ca="1" si="63"/>
        <v>46331</v>
      </c>
      <c r="C677" t="str">
        <f ca="1">IFERROR(IF(VLOOKUP($B677,[1]Übersichtsblatt!$F$64:$I$68,2,FALSE)=0,"",VLOOKUP($B677,[1]Übersichtsblatt!$F$64:$I$68,2,FALSE)),"")</f>
        <v/>
      </c>
      <c r="D677">
        <f t="shared" ca="1" si="60"/>
        <v>0</v>
      </c>
      <c r="E677">
        <v>-13.5</v>
      </c>
      <c r="G677">
        <f t="shared" ca="1" si="64"/>
        <v>2026</v>
      </c>
      <c r="H677" s="139">
        <f t="shared" ca="1" si="65"/>
        <v>46331</v>
      </c>
      <c r="I677" t="str">
        <f ca="1">IFERROR(IF(VLOOKUP($H677,[1]Übersichtsblatt!$F$14:$I$24,2,FALSE)=0,"",VLOOKUP(H677,[1]Übersichtsblatt!$F$14:$I$24,2,FALSE)),"")</f>
        <v/>
      </c>
      <c r="J677">
        <f t="shared" ca="1" si="61"/>
        <v>0</v>
      </c>
      <c r="K677">
        <v>13.5</v>
      </c>
    </row>
    <row r="678" spans="1:11">
      <c r="A678">
        <f t="shared" ca="1" si="62"/>
        <v>2026</v>
      </c>
      <c r="B678" s="139">
        <f t="shared" ca="1" si="63"/>
        <v>46332</v>
      </c>
      <c r="C678" t="str">
        <f ca="1">IFERROR(IF(VLOOKUP($B678,[1]Übersichtsblatt!$F$64:$I$68,2,FALSE)=0,"",VLOOKUP($B678,[1]Übersichtsblatt!$F$64:$I$68,2,FALSE)),"")</f>
        <v/>
      </c>
      <c r="D678">
        <f t="shared" ca="1" si="60"/>
        <v>0</v>
      </c>
      <c r="E678">
        <v>-13.5</v>
      </c>
      <c r="G678">
        <f t="shared" ca="1" si="64"/>
        <v>2026</v>
      </c>
      <c r="H678" s="139">
        <f t="shared" ca="1" si="65"/>
        <v>46332</v>
      </c>
      <c r="I678" t="str">
        <f ca="1">IFERROR(IF(VLOOKUP($H678,[1]Übersichtsblatt!$F$14:$I$24,2,FALSE)=0,"",VLOOKUP(H678,[1]Übersichtsblatt!$F$14:$I$24,2,FALSE)),"")</f>
        <v/>
      </c>
      <c r="J678">
        <f t="shared" ca="1" si="61"/>
        <v>0</v>
      </c>
      <c r="K678">
        <v>13.5</v>
      </c>
    </row>
    <row r="679" spans="1:11">
      <c r="A679">
        <f t="shared" ca="1" si="62"/>
        <v>2026</v>
      </c>
      <c r="B679" s="139">
        <f t="shared" ca="1" si="63"/>
        <v>46333</v>
      </c>
      <c r="C679" t="str">
        <f ca="1">IFERROR(IF(VLOOKUP($B679,[1]Übersichtsblatt!$F$64:$I$68,2,FALSE)=0,"",VLOOKUP($B679,[1]Übersichtsblatt!$F$64:$I$68,2,FALSE)),"")</f>
        <v/>
      </c>
      <c r="D679">
        <f t="shared" ca="1" si="60"/>
        <v>0</v>
      </c>
      <c r="E679">
        <v>-13.5</v>
      </c>
      <c r="G679">
        <f t="shared" ca="1" si="64"/>
        <v>2026</v>
      </c>
      <c r="H679" s="139">
        <f t="shared" ca="1" si="65"/>
        <v>46333</v>
      </c>
      <c r="I679" t="str">
        <f ca="1">IFERROR(IF(VLOOKUP($H679,[1]Übersichtsblatt!$F$14:$I$24,2,FALSE)=0,"",VLOOKUP(H679,[1]Übersichtsblatt!$F$14:$I$24,2,FALSE)),"")</f>
        <v/>
      </c>
      <c r="J679">
        <f t="shared" ca="1" si="61"/>
        <v>0</v>
      </c>
      <c r="K679">
        <v>13.5</v>
      </c>
    </row>
    <row r="680" spans="1:11">
      <c r="A680">
        <f t="shared" ca="1" si="62"/>
        <v>2026</v>
      </c>
      <c r="B680" s="139">
        <f t="shared" ca="1" si="63"/>
        <v>46334</v>
      </c>
      <c r="C680" t="str">
        <f ca="1">IFERROR(IF(VLOOKUP($B680,[1]Übersichtsblatt!$F$64:$I$68,2,FALSE)=0,"",VLOOKUP($B680,[1]Übersichtsblatt!$F$64:$I$68,2,FALSE)),"")</f>
        <v/>
      </c>
      <c r="D680">
        <f t="shared" ca="1" si="60"/>
        <v>0</v>
      </c>
      <c r="E680">
        <v>-13.5</v>
      </c>
      <c r="G680">
        <f t="shared" ca="1" si="64"/>
        <v>2026</v>
      </c>
      <c r="H680" s="139">
        <f t="shared" ca="1" si="65"/>
        <v>46334</v>
      </c>
      <c r="I680" t="str">
        <f ca="1">IFERROR(IF(VLOOKUP($H680,[1]Übersichtsblatt!$F$14:$I$24,2,FALSE)=0,"",VLOOKUP(H680,[1]Übersichtsblatt!$F$14:$I$24,2,FALSE)),"")</f>
        <v/>
      </c>
      <c r="J680">
        <f t="shared" ca="1" si="61"/>
        <v>0</v>
      </c>
      <c r="K680">
        <v>13.5</v>
      </c>
    </row>
    <row r="681" spans="1:11">
      <c r="A681">
        <f t="shared" ca="1" si="62"/>
        <v>2026</v>
      </c>
      <c r="B681" s="139">
        <f t="shared" ca="1" si="63"/>
        <v>46335</v>
      </c>
      <c r="C681" t="str">
        <f ca="1">IFERROR(IF(VLOOKUP($B681,[1]Übersichtsblatt!$F$64:$I$68,2,FALSE)=0,"",VLOOKUP($B681,[1]Übersichtsblatt!$F$64:$I$68,2,FALSE)),"")</f>
        <v/>
      </c>
      <c r="D681">
        <f t="shared" ca="1" si="60"/>
        <v>0</v>
      </c>
      <c r="E681">
        <v>-13.5</v>
      </c>
      <c r="G681">
        <f t="shared" ca="1" si="64"/>
        <v>2026</v>
      </c>
      <c r="H681" s="139">
        <f t="shared" ca="1" si="65"/>
        <v>46335</v>
      </c>
      <c r="I681" t="str">
        <f ca="1">IFERROR(IF(VLOOKUP($H681,[1]Übersichtsblatt!$F$14:$I$24,2,FALSE)=0,"",VLOOKUP(H681,[1]Übersichtsblatt!$F$14:$I$24,2,FALSE)),"")</f>
        <v/>
      </c>
      <c r="J681">
        <f t="shared" ca="1" si="61"/>
        <v>0</v>
      </c>
      <c r="K681">
        <v>13.5</v>
      </c>
    </row>
    <row r="682" spans="1:11">
      <c r="A682">
        <f t="shared" ca="1" si="62"/>
        <v>2026</v>
      </c>
      <c r="B682" s="139">
        <f t="shared" ca="1" si="63"/>
        <v>46336</v>
      </c>
      <c r="C682" t="str">
        <f ca="1">IFERROR(IF(VLOOKUP($B682,[1]Übersichtsblatt!$F$64:$I$68,2,FALSE)=0,"",VLOOKUP($B682,[1]Übersichtsblatt!$F$64:$I$68,2,FALSE)),"")</f>
        <v/>
      </c>
      <c r="D682">
        <f t="shared" ca="1" si="60"/>
        <v>0</v>
      </c>
      <c r="E682">
        <v>-13.5</v>
      </c>
      <c r="G682">
        <f t="shared" ca="1" si="64"/>
        <v>2026</v>
      </c>
      <c r="H682" s="139">
        <f t="shared" ca="1" si="65"/>
        <v>46336</v>
      </c>
      <c r="I682" t="str">
        <f ca="1">IFERROR(IF(VLOOKUP($H682,[1]Übersichtsblatt!$F$14:$I$24,2,FALSE)=0,"",VLOOKUP(H682,[1]Übersichtsblatt!$F$14:$I$24,2,FALSE)),"")</f>
        <v/>
      </c>
      <c r="J682">
        <f t="shared" ca="1" si="61"/>
        <v>0</v>
      </c>
      <c r="K682">
        <v>13.5</v>
      </c>
    </row>
    <row r="683" spans="1:11">
      <c r="A683">
        <f t="shared" ca="1" si="62"/>
        <v>2026</v>
      </c>
      <c r="B683" s="139">
        <f t="shared" ca="1" si="63"/>
        <v>46337</v>
      </c>
      <c r="C683" t="str">
        <f ca="1">IFERROR(IF(VLOOKUP($B683,[1]Übersichtsblatt!$F$64:$I$68,2,FALSE)=0,"",VLOOKUP($B683,[1]Übersichtsblatt!$F$64:$I$68,2,FALSE)),"")</f>
        <v/>
      </c>
      <c r="D683">
        <f t="shared" ca="1" si="60"/>
        <v>0</v>
      </c>
      <c r="E683">
        <v>-13.5</v>
      </c>
      <c r="G683">
        <f t="shared" ca="1" si="64"/>
        <v>2026</v>
      </c>
      <c r="H683" s="139">
        <f t="shared" ca="1" si="65"/>
        <v>46337</v>
      </c>
      <c r="I683" t="str">
        <f ca="1">IFERROR(IF(VLOOKUP($H683,[1]Übersichtsblatt!$F$14:$I$24,2,FALSE)=0,"",VLOOKUP(H683,[1]Übersichtsblatt!$F$14:$I$24,2,FALSE)),"")</f>
        <v/>
      </c>
      <c r="J683">
        <f t="shared" ca="1" si="61"/>
        <v>0</v>
      </c>
      <c r="K683">
        <v>13.5</v>
      </c>
    </row>
    <row r="684" spans="1:11">
      <c r="A684">
        <f t="shared" ca="1" si="62"/>
        <v>2026</v>
      </c>
      <c r="B684" s="139">
        <f t="shared" ca="1" si="63"/>
        <v>46338</v>
      </c>
      <c r="C684" t="str">
        <f ca="1">IFERROR(IF(VLOOKUP($B684,[1]Übersichtsblatt!$F$64:$I$68,2,FALSE)=0,"",VLOOKUP($B684,[1]Übersichtsblatt!$F$64:$I$68,2,FALSE)),"")</f>
        <v/>
      </c>
      <c r="D684">
        <f t="shared" ca="1" si="60"/>
        <v>0</v>
      </c>
      <c r="E684">
        <v>-13.5</v>
      </c>
      <c r="G684">
        <f t="shared" ca="1" si="64"/>
        <v>2026</v>
      </c>
      <c r="H684" s="139">
        <f t="shared" ca="1" si="65"/>
        <v>46338</v>
      </c>
      <c r="I684" t="str">
        <f ca="1">IFERROR(IF(VLOOKUP($H684,[1]Übersichtsblatt!$F$14:$I$24,2,FALSE)=0,"",VLOOKUP(H684,[1]Übersichtsblatt!$F$14:$I$24,2,FALSE)),"")</f>
        <v/>
      </c>
      <c r="J684">
        <f t="shared" ca="1" si="61"/>
        <v>0</v>
      </c>
      <c r="K684">
        <v>13.5</v>
      </c>
    </row>
    <row r="685" spans="1:11">
      <c r="A685">
        <f t="shared" ca="1" si="62"/>
        <v>2026</v>
      </c>
      <c r="B685" s="139">
        <f t="shared" ca="1" si="63"/>
        <v>46339</v>
      </c>
      <c r="C685" t="str">
        <f ca="1">IFERROR(IF(VLOOKUP($B685,[1]Übersichtsblatt!$F$64:$I$68,2,FALSE)=0,"",VLOOKUP($B685,[1]Übersichtsblatt!$F$64:$I$68,2,FALSE)),"")</f>
        <v/>
      </c>
      <c r="D685">
        <f t="shared" ca="1" si="60"/>
        <v>0</v>
      </c>
      <c r="E685">
        <v>-13.5</v>
      </c>
      <c r="G685">
        <f t="shared" ca="1" si="64"/>
        <v>2026</v>
      </c>
      <c r="H685" s="139">
        <f t="shared" ca="1" si="65"/>
        <v>46339</v>
      </c>
      <c r="I685" t="str">
        <f ca="1">IFERROR(IF(VLOOKUP($H685,[1]Übersichtsblatt!$F$14:$I$24,2,FALSE)=0,"",VLOOKUP(H685,[1]Übersichtsblatt!$F$14:$I$24,2,FALSE)),"")</f>
        <v/>
      </c>
      <c r="J685">
        <f t="shared" ca="1" si="61"/>
        <v>0</v>
      </c>
      <c r="K685">
        <v>13.5</v>
      </c>
    </row>
    <row r="686" spans="1:11">
      <c r="A686">
        <f t="shared" ca="1" si="62"/>
        <v>2026</v>
      </c>
      <c r="B686" s="139">
        <f t="shared" ca="1" si="63"/>
        <v>46340</v>
      </c>
      <c r="C686" t="str">
        <f ca="1">IFERROR(IF(VLOOKUP($B686,[1]Übersichtsblatt!$F$64:$I$68,2,FALSE)=0,"",VLOOKUP($B686,[1]Übersichtsblatt!$F$64:$I$68,2,FALSE)),"")</f>
        <v/>
      </c>
      <c r="D686">
        <f t="shared" ca="1" si="60"/>
        <v>0</v>
      </c>
      <c r="E686">
        <v>-13.5</v>
      </c>
      <c r="G686">
        <f t="shared" ca="1" si="64"/>
        <v>2026</v>
      </c>
      <c r="H686" s="139">
        <f t="shared" ca="1" si="65"/>
        <v>46340</v>
      </c>
      <c r="I686" t="str">
        <f ca="1">IFERROR(IF(VLOOKUP($H686,[1]Übersichtsblatt!$F$14:$I$24,2,FALSE)=0,"",VLOOKUP(H686,[1]Übersichtsblatt!$F$14:$I$24,2,FALSE)),"")</f>
        <v/>
      </c>
      <c r="J686">
        <f t="shared" ca="1" si="61"/>
        <v>0</v>
      </c>
      <c r="K686">
        <v>13.5</v>
      </c>
    </row>
    <row r="687" spans="1:11">
      <c r="A687">
        <f t="shared" ca="1" si="62"/>
        <v>2026</v>
      </c>
      <c r="B687" s="139">
        <f t="shared" ca="1" si="63"/>
        <v>46341</v>
      </c>
      <c r="C687" t="str">
        <f ca="1">IFERROR(IF(VLOOKUP($B687,[1]Übersichtsblatt!$F$64:$I$68,2,FALSE)=0,"",VLOOKUP($B687,[1]Übersichtsblatt!$F$64:$I$68,2,FALSE)),"")</f>
        <v/>
      </c>
      <c r="D687">
        <f t="shared" ca="1" si="60"/>
        <v>0</v>
      </c>
      <c r="E687">
        <v>-13.5</v>
      </c>
      <c r="G687">
        <f t="shared" ca="1" si="64"/>
        <v>2026</v>
      </c>
      <c r="H687" s="139">
        <f t="shared" ca="1" si="65"/>
        <v>46341</v>
      </c>
      <c r="I687" t="str">
        <f ca="1">IFERROR(IF(VLOOKUP($H687,[1]Übersichtsblatt!$F$14:$I$24,2,FALSE)=0,"",VLOOKUP(H687,[1]Übersichtsblatt!$F$14:$I$24,2,FALSE)),"")</f>
        <v/>
      </c>
      <c r="J687">
        <f t="shared" ca="1" si="61"/>
        <v>0</v>
      </c>
      <c r="K687">
        <v>13.5</v>
      </c>
    </row>
    <row r="688" spans="1:11">
      <c r="A688">
        <f t="shared" ca="1" si="62"/>
        <v>2026</v>
      </c>
      <c r="B688" s="139">
        <f t="shared" ca="1" si="63"/>
        <v>46342</v>
      </c>
      <c r="C688" t="str">
        <f ca="1">IFERROR(IF(VLOOKUP($B688,[1]Übersichtsblatt!$F$64:$I$68,2,FALSE)=0,"",VLOOKUP($B688,[1]Übersichtsblatt!$F$64:$I$68,2,FALSE)),"")</f>
        <v/>
      </c>
      <c r="D688">
        <f t="shared" ca="1" si="60"/>
        <v>0</v>
      </c>
      <c r="E688">
        <v>-13.5</v>
      </c>
      <c r="G688">
        <f t="shared" ca="1" si="64"/>
        <v>2026</v>
      </c>
      <c r="H688" s="139">
        <f t="shared" ca="1" si="65"/>
        <v>46342</v>
      </c>
      <c r="I688" t="str">
        <f ca="1">IFERROR(IF(VLOOKUP($H688,[1]Übersichtsblatt!$F$14:$I$24,2,FALSE)=0,"",VLOOKUP(H688,[1]Übersichtsblatt!$F$14:$I$24,2,FALSE)),"")</f>
        <v/>
      </c>
      <c r="J688">
        <f t="shared" ca="1" si="61"/>
        <v>0</v>
      </c>
      <c r="K688">
        <v>13.5</v>
      </c>
    </row>
    <row r="689" spans="1:11">
      <c r="A689">
        <f t="shared" ca="1" si="62"/>
        <v>2026</v>
      </c>
      <c r="B689" s="139">
        <f t="shared" ca="1" si="63"/>
        <v>46343</v>
      </c>
      <c r="C689" t="str">
        <f ca="1">IFERROR(IF(VLOOKUP($B689,[1]Übersichtsblatt!$F$64:$I$68,2,FALSE)=0,"",VLOOKUP($B689,[1]Übersichtsblatt!$F$64:$I$68,2,FALSE)),"")</f>
        <v/>
      </c>
      <c r="D689">
        <f t="shared" ca="1" si="60"/>
        <v>0</v>
      </c>
      <c r="E689">
        <v>-13.5</v>
      </c>
      <c r="G689">
        <f t="shared" ca="1" si="64"/>
        <v>2026</v>
      </c>
      <c r="H689" s="139">
        <f t="shared" ca="1" si="65"/>
        <v>46343</v>
      </c>
      <c r="I689" t="str">
        <f ca="1">IFERROR(IF(VLOOKUP($H689,[1]Übersichtsblatt!$F$14:$I$24,2,FALSE)=0,"",VLOOKUP(H689,[1]Übersichtsblatt!$F$14:$I$24,2,FALSE)),"")</f>
        <v/>
      </c>
      <c r="J689">
        <f t="shared" ca="1" si="61"/>
        <v>0</v>
      </c>
      <c r="K689">
        <v>13.5</v>
      </c>
    </row>
    <row r="690" spans="1:11">
      <c r="A690">
        <f t="shared" ca="1" si="62"/>
        <v>2026</v>
      </c>
      <c r="B690" s="139">
        <f t="shared" ca="1" si="63"/>
        <v>46344</v>
      </c>
      <c r="C690" t="str">
        <f ca="1">IFERROR(IF(VLOOKUP($B690,[1]Übersichtsblatt!$F$64:$I$68,2,FALSE)=0,"",VLOOKUP($B690,[1]Übersichtsblatt!$F$64:$I$68,2,FALSE)),"")</f>
        <v/>
      </c>
      <c r="D690">
        <f t="shared" ca="1" si="60"/>
        <v>0</v>
      </c>
      <c r="E690">
        <v>-13.5</v>
      </c>
      <c r="G690">
        <f t="shared" ca="1" si="64"/>
        <v>2026</v>
      </c>
      <c r="H690" s="139">
        <f t="shared" ca="1" si="65"/>
        <v>46344</v>
      </c>
      <c r="I690" t="str">
        <f ca="1">IFERROR(IF(VLOOKUP($H690,[1]Übersichtsblatt!$F$14:$I$24,2,FALSE)=0,"",VLOOKUP(H690,[1]Übersichtsblatt!$F$14:$I$24,2,FALSE)),"")</f>
        <v/>
      </c>
      <c r="J690">
        <f t="shared" ca="1" si="61"/>
        <v>0</v>
      </c>
      <c r="K690">
        <v>13.5</v>
      </c>
    </row>
    <row r="691" spans="1:11">
      <c r="A691">
        <f t="shared" ca="1" si="62"/>
        <v>2026</v>
      </c>
      <c r="B691" s="139">
        <f t="shared" ca="1" si="63"/>
        <v>46345</v>
      </c>
      <c r="C691" t="str">
        <f ca="1">IFERROR(IF(VLOOKUP($B691,[1]Übersichtsblatt!$F$64:$I$68,2,FALSE)=0,"",VLOOKUP($B691,[1]Übersichtsblatt!$F$64:$I$68,2,FALSE)),"")</f>
        <v/>
      </c>
      <c r="D691">
        <f t="shared" ca="1" si="60"/>
        <v>0</v>
      </c>
      <c r="E691">
        <v>-13.5</v>
      </c>
      <c r="G691">
        <f t="shared" ca="1" si="64"/>
        <v>2026</v>
      </c>
      <c r="H691" s="139">
        <f t="shared" ca="1" si="65"/>
        <v>46345</v>
      </c>
      <c r="I691" t="str">
        <f ca="1">IFERROR(IF(VLOOKUP($H691,[1]Übersichtsblatt!$F$14:$I$24,2,FALSE)=0,"",VLOOKUP(H691,[1]Übersichtsblatt!$F$14:$I$24,2,FALSE)),"")</f>
        <v/>
      </c>
      <c r="J691">
        <f t="shared" ca="1" si="61"/>
        <v>0</v>
      </c>
      <c r="K691">
        <v>13.5</v>
      </c>
    </row>
    <row r="692" spans="1:11">
      <c r="A692">
        <f t="shared" ca="1" si="62"/>
        <v>2026</v>
      </c>
      <c r="B692" s="139">
        <f t="shared" ca="1" si="63"/>
        <v>46346</v>
      </c>
      <c r="C692" t="str">
        <f ca="1">IFERROR(IF(VLOOKUP($B692,[1]Übersichtsblatt!$F$64:$I$68,2,FALSE)=0,"",VLOOKUP($B692,[1]Übersichtsblatt!$F$64:$I$68,2,FALSE)),"")</f>
        <v/>
      </c>
      <c r="D692">
        <f t="shared" ca="1" si="60"/>
        <v>0</v>
      </c>
      <c r="E692">
        <v>-13.5</v>
      </c>
      <c r="G692">
        <f t="shared" ca="1" si="64"/>
        <v>2026</v>
      </c>
      <c r="H692" s="139">
        <f t="shared" ca="1" si="65"/>
        <v>46346</v>
      </c>
      <c r="I692" t="str">
        <f ca="1">IFERROR(IF(VLOOKUP($H692,[1]Übersichtsblatt!$F$14:$I$24,2,FALSE)=0,"",VLOOKUP(H692,[1]Übersichtsblatt!$F$14:$I$24,2,FALSE)),"")</f>
        <v/>
      </c>
      <c r="J692">
        <f t="shared" ca="1" si="61"/>
        <v>0</v>
      </c>
      <c r="K692">
        <v>13.5</v>
      </c>
    </row>
    <row r="693" spans="1:11">
      <c r="A693">
        <f t="shared" ca="1" si="62"/>
        <v>2026</v>
      </c>
      <c r="B693" s="139">
        <f t="shared" ca="1" si="63"/>
        <v>46347</v>
      </c>
      <c r="C693" t="str">
        <f ca="1">IFERROR(IF(VLOOKUP($B693,[1]Übersichtsblatt!$F$64:$I$68,2,FALSE)=0,"",VLOOKUP($B693,[1]Übersichtsblatt!$F$64:$I$68,2,FALSE)),"")</f>
        <v/>
      </c>
      <c r="D693">
        <f t="shared" ca="1" si="60"/>
        <v>0</v>
      </c>
      <c r="E693">
        <v>-13.5</v>
      </c>
      <c r="G693">
        <f t="shared" ca="1" si="64"/>
        <v>2026</v>
      </c>
      <c r="H693" s="139">
        <f t="shared" ca="1" si="65"/>
        <v>46347</v>
      </c>
      <c r="I693" t="str">
        <f ca="1">IFERROR(IF(VLOOKUP($H693,[1]Übersichtsblatt!$F$14:$I$24,2,FALSE)=0,"",VLOOKUP(H693,[1]Übersichtsblatt!$F$14:$I$24,2,FALSE)),"")</f>
        <v/>
      </c>
      <c r="J693">
        <f t="shared" ca="1" si="61"/>
        <v>0</v>
      </c>
      <c r="K693">
        <v>13.5</v>
      </c>
    </row>
    <row r="694" spans="1:11">
      <c r="A694">
        <f t="shared" ca="1" si="62"/>
        <v>2026</v>
      </c>
      <c r="B694" s="139">
        <f t="shared" ca="1" si="63"/>
        <v>46348</v>
      </c>
      <c r="C694" t="str">
        <f ca="1">IFERROR(IF(VLOOKUP($B694,[1]Übersichtsblatt!$F$64:$I$68,2,FALSE)=0,"",VLOOKUP($B694,[1]Übersichtsblatt!$F$64:$I$68,2,FALSE)),"")</f>
        <v/>
      </c>
      <c r="D694">
        <f t="shared" ca="1" si="60"/>
        <v>0</v>
      </c>
      <c r="E694">
        <v>-13.5</v>
      </c>
      <c r="G694">
        <f t="shared" ca="1" si="64"/>
        <v>2026</v>
      </c>
      <c r="H694" s="139">
        <f t="shared" ca="1" si="65"/>
        <v>46348</v>
      </c>
      <c r="I694" t="str">
        <f ca="1">IFERROR(IF(VLOOKUP($H694,[1]Übersichtsblatt!$F$14:$I$24,2,FALSE)=0,"",VLOOKUP(H694,[1]Übersichtsblatt!$F$14:$I$24,2,FALSE)),"")</f>
        <v/>
      </c>
      <c r="J694">
        <f t="shared" ca="1" si="61"/>
        <v>0</v>
      </c>
      <c r="K694">
        <v>13.5</v>
      </c>
    </row>
    <row r="695" spans="1:11">
      <c r="A695">
        <f t="shared" ca="1" si="62"/>
        <v>2026</v>
      </c>
      <c r="B695" s="139">
        <f t="shared" ca="1" si="63"/>
        <v>46349</v>
      </c>
      <c r="C695" t="str">
        <f ca="1">IFERROR(IF(VLOOKUP($B695,[1]Übersichtsblatt!$F$64:$I$68,2,FALSE)=0,"",VLOOKUP($B695,[1]Übersichtsblatt!$F$64:$I$68,2,FALSE)),"")</f>
        <v/>
      </c>
      <c r="D695">
        <f t="shared" ca="1" si="60"/>
        <v>0</v>
      </c>
      <c r="E695">
        <v>-13.5</v>
      </c>
      <c r="G695">
        <f t="shared" ca="1" si="64"/>
        <v>2026</v>
      </c>
      <c r="H695" s="139">
        <f t="shared" ca="1" si="65"/>
        <v>46349</v>
      </c>
      <c r="I695" t="str">
        <f ca="1">IFERROR(IF(VLOOKUP($H695,[1]Übersichtsblatt!$F$14:$I$24,2,FALSE)=0,"",VLOOKUP(H695,[1]Übersichtsblatt!$F$14:$I$24,2,FALSE)),"")</f>
        <v/>
      </c>
      <c r="J695">
        <f t="shared" ca="1" si="61"/>
        <v>0</v>
      </c>
      <c r="K695">
        <v>13.5</v>
      </c>
    </row>
    <row r="696" spans="1:11">
      <c r="A696">
        <f t="shared" ca="1" si="62"/>
        <v>2026</v>
      </c>
      <c r="B696" s="139">
        <f t="shared" ca="1" si="63"/>
        <v>46350</v>
      </c>
      <c r="C696" t="str">
        <f ca="1">IFERROR(IF(VLOOKUP($B696,[1]Übersichtsblatt!$F$64:$I$68,2,FALSE)=0,"",VLOOKUP($B696,[1]Übersichtsblatt!$F$64:$I$68,2,FALSE)),"")</f>
        <v/>
      </c>
      <c r="D696">
        <f t="shared" ca="1" si="60"/>
        <v>0</v>
      </c>
      <c r="E696">
        <v>-13.5</v>
      </c>
      <c r="G696">
        <f t="shared" ca="1" si="64"/>
        <v>2026</v>
      </c>
      <c r="H696" s="139">
        <f t="shared" ca="1" si="65"/>
        <v>46350</v>
      </c>
      <c r="I696" t="str">
        <f ca="1">IFERROR(IF(VLOOKUP($H696,[1]Übersichtsblatt!$F$14:$I$24,2,FALSE)=0,"",VLOOKUP(H696,[1]Übersichtsblatt!$F$14:$I$24,2,FALSE)),"")</f>
        <v/>
      </c>
      <c r="J696">
        <f t="shared" ca="1" si="61"/>
        <v>0</v>
      </c>
      <c r="K696">
        <v>13.5</v>
      </c>
    </row>
    <row r="697" spans="1:11">
      <c r="A697">
        <f t="shared" ca="1" si="62"/>
        <v>2026</v>
      </c>
      <c r="B697" s="139">
        <f t="shared" ca="1" si="63"/>
        <v>46351</v>
      </c>
      <c r="C697" t="str">
        <f ca="1">IFERROR(IF(VLOOKUP($B697,[1]Übersichtsblatt!$F$64:$I$68,2,FALSE)=0,"",VLOOKUP($B697,[1]Übersichtsblatt!$F$64:$I$68,2,FALSE)),"")</f>
        <v/>
      </c>
      <c r="D697">
        <f t="shared" ca="1" si="60"/>
        <v>0</v>
      </c>
      <c r="E697">
        <v>-13.5</v>
      </c>
      <c r="G697">
        <f t="shared" ca="1" si="64"/>
        <v>2026</v>
      </c>
      <c r="H697" s="139">
        <f t="shared" ca="1" si="65"/>
        <v>46351</v>
      </c>
      <c r="I697" t="str">
        <f ca="1">IFERROR(IF(VLOOKUP($H697,[1]Übersichtsblatt!$F$14:$I$24,2,FALSE)=0,"",VLOOKUP(H697,[1]Übersichtsblatt!$F$14:$I$24,2,FALSE)),"")</f>
        <v/>
      </c>
      <c r="J697">
        <f t="shared" ca="1" si="61"/>
        <v>0</v>
      </c>
      <c r="K697">
        <v>13.5</v>
      </c>
    </row>
    <row r="698" spans="1:11">
      <c r="A698">
        <f t="shared" ca="1" si="62"/>
        <v>2026</v>
      </c>
      <c r="B698" s="139">
        <f t="shared" ca="1" si="63"/>
        <v>46352</v>
      </c>
      <c r="C698" t="str">
        <f ca="1">IFERROR(IF(VLOOKUP($B698,[1]Übersichtsblatt!$F$64:$I$68,2,FALSE)=0,"",VLOOKUP($B698,[1]Übersichtsblatt!$F$64:$I$68,2,FALSE)),"")</f>
        <v/>
      </c>
      <c r="D698">
        <f t="shared" ca="1" si="60"/>
        <v>0</v>
      </c>
      <c r="E698">
        <v>-13.5</v>
      </c>
      <c r="G698">
        <f t="shared" ca="1" si="64"/>
        <v>2026</v>
      </c>
      <c r="H698" s="139">
        <f t="shared" ca="1" si="65"/>
        <v>46352</v>
      </c>
      <c r="I698" t="str">
        <f ca="1">IFERROR(IF(VLOOKUP($H698,[1]Übersichtsblatt!$F$14:$I$24,2,FALSE)=0,"",VLOOKUP(H698,[1]Übersichtsblatt!$F$14:$I$24,2,FALSE)),"")</f>
        <v/>
      </c>
      <c r="J698">
        <f t="shared" ca="1" si="61"/>
        <v>0</v>
      </c>
      <c r="K698">
        <v>13.5</v>
      </c>
    </row>
    <row r="699" spans="1:11">
      <c r="A699">
        <f t="shared" ca="1" si="62"/>
        <v>2026</v>
      </c>
      <c r="B699" s="139">
        <f t="shared" ca="1" si="63"/>
        <v>46353</v>
      </c>
      <c r="C699" t="str">
        <f ca="1">IFERROR(IF(VLOOKUP($B699,[1]Übersichtsblatt!$F$64:$I$68,2,FALSE)=0,"",VLOOKUP($B699,[1]Übersichtsblatt!$F$64:$I$68,2,FALSE)),"")</f>
        <v/>
      </c>
      <c r="D699">
        <f t="shared" ca="1" si="60"/>
        <v>0</v>
      </c>
      <c r="E699">
        <v>-13.5</v>
      </c>
      <c r="G699">
        <f t="shared" ca="1" si="64"/>
        <v>2026</v>
      </c>
      <c r="H699" s="139">
        <f t="shared" ca="1" si="65"/>
        <v>46353</v>
      </c>
      <c r="I699" t="str">
        <f ca="1">IFERROR(IF(VLOOKUP($H699,[1]Übersichtsblatt!$F$14:$I$24,2,FALSE)=0,"",VLOOKUP(H699,[1]Übersichtsblatt!$F$14:$I$24,2,FALSE)),"")</f>
        <v/>
      </c>
      <c r="J699">
        <f t="shared" ca="1" si="61"/>
        <v>0</v>
      </c>
      <c r="K699">
        <v>13.5</v>
      </c>
    </row>
    <row r="700" spans="1:11">
      <c r="A700">
        <f t="shared" ca="1" si="62"/>
        <v>2026</v>
      </c>
      <c r="B700" s="139">
        <f t="shared" ca="1" si="63"/>
        <v>46354</v>
      </c>
      <c r="C700" t="str">
        <f ca="1">IFERROR(IF(VLOOKUP($B700,[1]Übersichtsblatt!$F$64:$I$68,2,FALSE)=0,"",VLOOKUP($B700,[1]Übersichtsblatt!$F$64:$I$68,2,FALSE)),"")</f>
        <v/>
      </c>
      <c r="D700">
        <f t="shared" ca="1" si="60"/>
        <v>0</v>
      </c>
      <c r="E700">
        <v>-13.5</v>
      </c>
      <c r="G700">
        <f t="shared" ca="1" si="64"/>
        <v>2026</v>
      </c>
      <c r="H700" s="139">
        <f t="shared" ca="1" si="65"/>
        <v>46354</v>
      </c>
      <c r="I700" t="str">
        <f ca="1">IFERROR(IF(VLOOKUP($H700,[1]Übersichtsblatt!$F$14:$I$24,2,FALSE)=0,"",VLOOKUP(H700,[1]Übersichtsblatt!$F$14:$I$24,2,FALSE)),"")</f>
        <v/>
      </c>
      <c r="J700">
        <f t="shared" ca="1" si="61"/>
        <v>0</v>
      </c>
      <c r="K700">
        <v>13.5</v>
      </c>
    </row>
    <row r="701" spans="1:11">
      <c r="A701">
        <f t="shared" ca="1" si="62"/>
        <v>2026</v>
      </c>
      <c r="B701" s="139">
        <f t="shared" ca="1" si="63"/>
        <v>46355</v>
      </c>
      <c r="C701" t="str">
        <f ca="1">IFERROR(IF(VLOOKUP($B701,[1]Übersichtsblatt!$F$64:$I$68,2,FALSE)=0,"",VLOOKUP($B701,[1]Übersichtsblatt!$F$64:$I$68,2,FALSE)),"")</f>
        <v/>
      </c>
      <c r="D701">
        <f t="shared" ca="1" si="60"/>
        <v>0</v>
      </c>
      <c r="E701">
        <v>-13.5</v>
      </c>
      <c r="G701">
        <f t="shared" ca="1" si="64"/>
        <v>2026</v>
      </c>
      <c r="H701" s="139">
        <f t="shared" ca="1" si="65"/>
        <v>46355</v>
      </c>
      <c r="I701" t="str">
        <f ca="1">IFERROR(IF(VLOOKUP($H701,[1]Übersichtsblatt!$F$14:$I$24,2,FALSE)=0,"",VLOOKUP(H701,[1]Übersichtsblatt!$F$14:$I$24,2,FALSE)),"")</f>
        <v/>
      </c>
      <c r="J701">
        <f t="shared" ca="1" si="61"/>
        <v>0</v>
      </c>
      <c r="K701">
        <v>13.5</v>
      </c>
    </row>
    <row r="702" spans="1:11">
      <c r="A702">
        <f t="shared" ca="1" si="62"/>
        <v>2026</v>
      </c>
      <c r="B702" s="139">
        <f t="shared" ca="1" si="63"/>
        <v>46356</v>
      </c>
      <c r="C702" t="str">
        <f ca="1">IFERROR(IF(VLOOKUP($B702,[1]Übersichtsblatt!$F$64:$I$68,2,FALSE)=0,"",VLOOKUP($B702,[1]Übersichtsblatt!$F$64:$I$68,2,FALSE)),"")</f>
        <v/>
      </c>
      <c r="D702">
        <f t="shared" ca="1" si="60"/>
        <v>0</v>
      </c>
      <c r="E702">
        <v>-13.5</v>
      </c>
      <c r="G702">
        <f t="shared" ca="1" si="64"/>
        <v>2026</v>
      </c>
      <c r="H702" s="139">
        <f t="shared" ca="1" si="65"/>
        <v>46356</v>
      </c>
      <c r="I702" t="str">
        <f ca="1">IFERROR(IF(VLOOKUP($H702,[1]Übersichtsblatt!$F$14:$I$24,2,FALSE)=0,"",VLOOKUP(H702,[1]Übersichtsblatt!$F$14:$I$24,2,FALSE)),"")</f>
        <v/>
      </c>
      <c r="J702">
        <f t="shared" ca="1" si="61"/>
        <v>0</v>
      </c>
      <c r="K702">
        <v>13.5</v>
      </c>
    </row>
    <row r="703" spans="1:11">
      <c r="A703">
        <f t="shared" ca="1" si="62"/>
        <v>2026</v>
      </c>
      <c r="B703" s="139">
        <f t="shared" ca="1" si="63"/>
        <v>46357</v>
      </c>
      <c r="C703" t="str">
        <f ca="1">IFERROR(IF(VLOOKUP($B703,[1]Übersichtsblatt!$F$64:$I$68,2,FALSE)=0,"",VLOOKUP($B703,[1]Übersichtsblatt!$F$64:$I$68,2,FALSE)),"")</f>
        <v/>
      </c>
      <c r="D703">
        <f t="shared" ca="1" si="60"/>
        <v>0</v>
      </c>
      <c r="E703">
        <v>-10.5</v>
      </c>
      <c r="G703">
        <f t="shared" ca="1" si="64"/>
        <v>2026</v>
      </c>
      <c r="H703" s="139">
        <f t="shared" ca="1" si="65"/>
        <v>46357</v>
      </c>
      <c r="I703" t="str">
        <f ca="1">IFERROR(IF(VLOOKUP($H703,[1]Übersichtsblatt!$F$14:$I$24,2,FALSE)=0,"",VLOOKUP(H703,[1]Übersichtsblatt!$F$14:$I$24,2,FALSE)),"")</f>
        <v/>
      </c>
      <c r="J703">
        <f t="shared" ca="1" si="61"/>
        <v>0</v>
      </c>
      <c r="K703">
        <v>10.5</v>
      </c>
    </row>
    <row r="704" spans="1:11">
      <c r="A704">
        <f t="shared" ca="1" si="62"/>
        <v>2026</v>
      </c>
      <c r="B704" s="139">
        <f t="shared" ca="1" si="63"/>
        <v>46358</v>
      </c>
      <c r="C704" t="str">
        <f ca="1">IFERROR(IF(VLOOKUP($B704,[1]Übersichtsblatt!$F$64:$I$68,2,FALSE)=0,"",VLOOKUP($B704,[1]Übersichtsblatt!$F$64:$I$68,2,FALSE)),"")</f>
        <v/>
      </c>
      <c r="D704">
        <f t="shared" ca="1" si="60"/>
        <v>0</v>
      </c>
      <c r="E704">
        <v>-10.5</v>
      </c>
      <c r="G704">
        <f t="shared" ca="1" si="64"/>
        <v>2026</v>
      </c>
      <c r="H704" s="139">
        <f t="shared" ca="1" si="65"/>
        <v>46358</v>
      </c>
      <c r="I704" t="str">
        <f ca="1">IFERROR(IF(VLOOKUP($H704,[1]Übersichtsblatt!$F$14:$I$24,2,FALSE)=0,"",VLOOKUP(H704,[1]Übersichtsblatt!$F$14:$I$24,2,FALSE)),"")</f>
        <v/>
      </c>
      <c r="J704">
        <f t="shared" ca="1" si="61"/>
        <v>0</v>
      </c>
      <c r="K704">
        <v>10.5</v>
      </c>
    </row>
    <row r="705" spans="1:11">
      <c r="A705">
        <f t="shared" ca="1" si="62"/>
        <v>2026</v>
      </c>
      <c r="B705" s="139">
        <f t="shared" ca="1" si="63"/>
        <v>46359</v>
      </c>
      <c r="C705" t="str">
        <f ca="1">IFERROR(IF(VLOOKUP($B705,[1]Übersichtsblatt!$F$64:$I$68,2,FALSE)=0,"",VLOOKUP($B705,[1]Übersichtsblatt!$F$64:$I$68,2,FALSE)),"")</f>
        <v/>
      </c>
      <c r="D705">
        <f t="shared" ca="1" si="60"/>
        <v>0</v>
      </c>
      <c r="E705">
        <v>-10.5</v>
      </c>
      <c r="G705">
        <f t="shared" ca="1" si="64"/>
        <v>2026</v>
      </c>
      <c r="H705" s="139">
        <f t="shared" ca="1" si="65"/>
        <v>46359</v>
      </c>
      <c r="I705" t="str">
        <f ca="1">IFERROR(IF(VLOOKUP($H705,[1]Übersichtsblatt!$F$14:$I$24,2,FALSE)=0,"",VLOOKUP(H705,[1]Übersichtsblatt!$F$14:$I$24,2,FALSE)),"")</f>
        <v/>
      </c>
      <c r="J705">
        <f t="shared" ca="1" si="61"/>
        <v>0</v>
      </c>
      <c r="K705">
        <v>10.5</v>
      </c>
    </row>
    <row r="706" spans="1:11">
      <c r="A706">
        <f t="shared" ca="1" si="62"/>
        <v>2026</v>
      </c>
      <c r="B706" s="139">
        <f t="shared" ca="1" si="63"/>
        <v>46360</v>
      </c>
      <c r="C706" t="str">
        <f ca="1">IFERROR(IF(VLOOKUP($B706,[1]Übersichtsblatt!$F$64:$I$68,2,FALSE)=0,"",VLOOKUP($B706,[1]Übersichtsblatt!$F$64:$I$68,2,FALSE)),"")</f>
        <v/>
      </c>
      <c r="D706">
        <f t="shared" ca="1" si="60"/>
        <v>0</v>
      </c>
      <c r="E706">
        <v>-10.5</v>
      </c>
      <c r="G706">
        <f t="shared" ca="1" si="64"/>
        <v>2026</v>
      </c>
      <c r="H706" s="139">
        <f t="shared" ca="1" si="65"/>
        <v>46360</v>
      </c>
      <c r="I706" t="str">
        <f ca="1">IFERROR(IF(VLOOKUP($H706,[1]Übersichtsblatt!$F$14:$I$24,2,FALSE)=0,"",VLOOKUP(H706,[1]Übersichtsblatt!$F$14:$I$24,2,FALSE)),"")</f>
        <v/>
      </c>
      <c r="J706">
        <f t="shared" ca="1" si="61"/>
        <v>0</v>
      </c>
      <c r="K706">
        <v>10.5</v>
      </c>
    </row>
    <row r="707" spans="1:11">
      <c r="A707">
        <f t="shared" ca="1" si="62"/>
        <v>2026</v>
      </c>
      <c r="B707" s="139">
        <f t="shared" ca="1" si="63"/>
        <v>46361</v>
      </c>
      <c r="C707" t="str">
        <f ca="1">IFERROR(IF(VLOOKUP($B707,[1]Übersichtsblatt!$F$64:$I$68,2,FALSE)=0,"",VLOOKUP($B707,[1]Übersichtsblatt!$F$64:$I$68,2,FALSE)),"")</f>
        <v/>
      </c>
      <c r="D707">
        <f t="shared" ca="1" si="60"/>
        <v>0</v>
      </c>
      <c r="E707">
        <v>-10.5</v>
      </c>
      <c r="G707">
        <f t="shared" ca="1" si="64"/>
        <v>2026</v>
      </c>
      <c r="H707" s="139">
        <f t="shared" ca="1" si="65"/>
        <v>46361</v>
      </c>
      <c r="I707" t="str">
        <f ca="1">IFERROR(IF(VLOOKUP($H707,[1]Übersichtsblatt!$F$14:$I$24,2,FALSE)=0,"",VLOOKUP(H707,[1]Übersichtsblatt!$F$14:$I$24,2,FALSE)),"")</f>
        <v/>
      </c>
      <c r="J707">
        <f t="shared" ca="1" si="61"/>
        <v>0</v>
      </c>
      <c r="K707">
        <v>10.5</v>
      </c>
    </row>
    <row r="708" spans="1:11">
      <c r="A708">
        <f t="shared" ca="1" si="62"/>
        <v>2026</v>
      </c>
      <c r="B708" s="139">
        <f t="shared" ca="1" si="63"/>
        <v>46362</v>
      </c>
      <c r="C708" t="str">
        <f ca="1">IFERROR(IF(VLOOKUP($B708,[1]Übersichtsblatt!$F$64:$I$68,2,FALSE)=0,"",VLOOKUP($B708,[1]Übersichtsblatt!$F$64:$I$68,2,FALSE)),"")</f>
        <v/>
      </c>
      <c r="D708">
        <f t="shared" ca="1" si="60"/>
        <v>0</v>
      </c>
      <c r="E708">
        <v>-10.5</v>
      </c>
      <c r="G708">
        <f t="shared" ca="1" si="64"/>
        <v>2026</v>
      </c>
      <c r="H708" s="139">
        <f t="shared" ca="1" si="65"/>
        <v>46362</v>
      </c>
      <c r="I708" t="str">
        <f ca="1">IFERROR(IF(VLOOKUP($H708,[1]Übersichtsblatt!$F$14:$I$24,2,FALSE)=0,"",VLOOKUP(H708,[1]Übersichtsblatt!$F$14:$I$24,2,FALSE)),"")</f>
        <v/>
      </c>
      <c r="J708">
        <f t="shared" ca="1" si="61"/>
        <v>0</v>
      </c>
      <c r="K708">
        <v>10.5</v>
      </c>
    </row>
    <row r="709" spans="1:11">
      <c r="A709">
        <f t="shared" ca="1" si="62"/>
        <v>2026</v>
      </c>
      <c r="B709" s="139">
        <f t="shared" ca="1" si="63"/>
        <v>46363</v>
      </c>
      <c r="C709" t="str">
        <f ca="1">IFERROR(IF(VLOOKUP($B709,[1]Übersichtsblatt!$F$64:$I$68,2,FALSE)=0,"",VLOOKUP($B709,[1]Übersichtsblatt!$F$64:$I$68,2,FALSE)),"")</f>
        <v/>
      </c>
      <c r="D709">
        <f t="shared" ref="D709:D772" ca="1" si="66">IF($C709="",0,$E709)</f>
        <v>0</v>
      </c>
      <c r="E709">
        <v>-10.5</v>
      </c>
      <c r="G709">
        <f t="shared" ca="1" si="64"/>
        <v>2026</v>
      </c>
      <c r="H709" s="139">
        <f t="shared" ca="1" si="65"/>
        <v>46363</v>
      </c>
      <c r="I709" t="str">
        <f ca="1">IFERROR(IF(VLOOKUP($H709,[1]Übersichtsblatt!$F$14:$I$24,2,FALSE)=0,"",VLOOKUP(H709,[1]Übersichtsblatt!$F$14:$I$24,2,FALSE)),"")</f>
        <v/>
      </c>
      <c r="J709">
        <f t="shared" ref="J709:J772" ca="1" si="67">IF($I709="",0,$K709)</f>
        <v>0</v>
      </c>
      <c r="K709">
        <v>10.5</v>
      </c>
    </row>
    <row r="710" spans="1:11">
      <c r="A710">
        <f t="shared" ref="A710:A773" ca="1" si="68">YEAR(B710)</f>
        <v>2026</v>
      </c>
      <c r="B710" s="139">
        <f t="shared" ref="B710:B773" ca="1" si="69">B709+1</f>
        <v>46364</v>
      </c>
      <c r="C710" t="str">
        <f ca="1">IFERROR(IF(VLOOKUP($B710,[1]Übersichtsblatt!$F$64:$I$68,2,FALSE)=0,"",VLOOKUP($B710,[1]Übersichtsblatt!$F$64:$I$68,2,FALSE)),"")</f>
        <v/>
      </c>
      <c r="D710">
        <f t="shared" ca="1" si="66"/>
        <v>0</v>
      </c>
      <c r="E710">
        <v>-10.5</v>
      </c>
      <c r="G710">
        <f t="shared" ref="G710:G773" ca="1" si="70">YEAR(H710)</f>
        <v>2026</v>
      </c>
      <c r="H710" s="139">
        <f t="shared" ref="H710:H773" ca="1" si="71">H709+1</f>
        <v>46364</v>
      </c>
      <c r="I710" t="str">
        <f ca="1">IFERROR(IF(VLOOKUP($H710,[1]Übersichtsblatt!$F$14:$I$24,2,FALSE)=0,"",VLOOKUP(H710,[1]Übersichtsblatt!$F$14:$I$24,2,FALSE)),"")</f>
        <v/>
      </c>
      <c r="J710">
        <f t="shared" ca="1" si="67"/>
        <v>0</v>
      </c>
      <c r="K710">
        <v>10.5</v>
      </c>
    </row>
    <row r="711" spans="1:11">
      <c r="A711">
        <f t="shared" ca="1" si="68"/>
        <v>2026</v>
      </c>
      <c r="B711" s="139">
        <f t="shared" ca="1" si="69"/>
        <v>46365</v>
      </c>
      <c r="C711" t="str">
        <f ca="1">IFERROR(IF(VLOOKUP($B711,[1]Übersichtsblatt!$F$64:$I$68,2,FALSE)=0,"",VLOOKUP($B711,[1]Übersichtsblatt!$F$64:$I$68,2,FALSE)),"")</f>
        <v/>
      </c>
      <c r="D711">
        <f t="shared" ca="1" si="66"/>
        <v>0</v>
      </c>
      <c r="E711">
        <v>-10.5</v>
      </c>
      <c r="G711">
        <f t="shared" ca="1" si="70"/>
        <v>2026</v>
      </c>
      <c r="H711" s="139">
        <f t="shared" ca="1" si="71"/>
        <v>46365</v>
      </c>
      <c r="I711" t="str">
        <f ca="1">IFERROR(IF(VLOOKUP($H711,[1]Übersichtsblatt!$F$14:$I$24,2,FALSE)=0,"",VLOOKUP(H711,[1]Übersichtsblatt!$F$14:$I$24,2,FALSE)),"")</f>
        <v/>
      </c>
      <c r="J711">
        <f t="shared" ca="1" si="67"/>
        <v>0</v>
      </c>
      <c r="K711">
        <v>10.5</v>
      </c>
    </row>
    <row r="712" spans="1:11">
      <c r="A712">
        <f t="shared" ca="1" si="68"/>
        <v>2026</v>
      </c>
      <c r="B712" s="139">
        <f t="shared" ca="1" si="69"/>
        <v>46366</v>
      </c>
      <c r="C712" t="str">
        <f ca="1">IFERROR(IF(VLOOKUP($B712,[1]Übersichtsblatt!$F$64:$I$68,2,FALSE)=0,"",VLOOKUP($B712,[1]Übersichtsblatt!$F$64:$I$68,2,FALSE)),"")</f>
        <v/>
      </c>
      <c r="D712">
        <f t="shared" ca="1" si="66"/>
        <v>0</v>
      </c>
      <c r="E712">
        <v>-10.5</v>
      </c>
      <c r="G712">
        <f t="shared" ca="1" si="70"/>
        <v>2026</v>
      </c>
      <c r="H712" s="139">
        <f t="shared" ca="1" si="71"/>
        <v>46366</v>
      </c>
      <c r="I712" t="str">
        <f ca="1">IFERROR(IF(VLOOKUP($H712,[1]Übersichtsblatt!$F$14:$I$24,2,FALSE)=0,"",VLOOKUP(H712,[1]Übersichtsblatt!$F$14:$I$24,2,FALSE)),"")</f>
        <v/>
      </c>
      <c r="J712">
        <f t="shared" ca="1" si="67"/>
        <v>0</v>
      </c>
      <c r="K712">
        <v>10.5</v>
      </c>
    </row>
    <row r="713" spans="1:11">
      <c r="A713">
        <f t="shared" ca="1" si="68"/>
        <v>2026</v>
      </c>
      <c r="B713" s="139">
        <f t="shared" ca="1" si="69"/>
        <v>46367</v>
      </c>
      <c r="C713" t="str">
        <f ca="1">IFERROR(IF(VLOOKUP($B713,[1]Übersichtsblatt!$F$64:$I$68,2,FALSE)=0,"",VLOOKUP($B713,[1]Übersichtsblatt!$F$64:$I$68,2,FALSE)),"")</f>
        <v/>
      </c>
      <c r="D713">
        <f t="shared" ca="1" si="66"/>
        <v>0</v>
      </c>
      <c r="E713">
        <v>-10.5</v>
      </c>
      <c r="G713">
        <f t="shared" ca="1" si="70"/>
        <v>2026</v>
      </c>
      <c r="H713" s="139">
        <f t="shared" ca="1" si="71"/>
        <v>46367</v>
      </c>
      <c r="I713" t="str">
        <f ca="1">IFERROR(IF(VLOOKUP($H713,[1]Übersichtsblatt!$F$14:$I$24,2,FALSE)=0,"",VLOOKUP(H713,[1]Übersichtsblatt!$F$14:$I$24,2,FALSE)),"")</f>
        <v/>
      </c>
      <c r="J713">
        <f t="shared" ca="1" si="67"/>
        <v>0</v>
      </c>
      <c r="K713">
        <v>10.5</v>
      </c>
    </row>
    <row r="714" spans="1:11">
      <c r="A714">
        <f t="shared" ca="1" si="68"/>
        <v>2026</v>
      </c>
      <c r="B714" s="139">
        <f t="shared" ca="1" si="69"/>
        <v>46368</v>
      </c>
      <c r="C714" t="str">
        <f ca="1">IFERROR(IF(VLOOKUP($B714,[1]Übersichtsblatt!$F$64:$I$68,2,FALSE)=0,"",VLOOKUP($B714,[1]Übersichtsblatt!$F$64:$I$68,2,FALSE)),"")</f>
        <v/>
      </c>
      <c r="D714">
        <f t="shared" ca="1" si="66"/>
        <v>0</v>
      </c>
      <c r="E714">
        <v>-10.5</v>
      </c>
      <c r="G714">
        <f t="shared" ca="1" si="70"/>
        <v>2026</v>
      </c>
      <c r="H714" s="139">
        <f t="shared" ca="1" si="71"/>
        <v>46368</v>
      </c>
      <c r="I714" t="str">
        <f ca="1">IFERROR(IF(VLOOKUP($H714,[1]Übersichtsblatt!$F$14:$I$24,2,FALSE)=0,"",VLOOKUP(H714,[1]Übersichtsblatt!$F$14:$I$24,2,FALSE)),"")</f>
        <v/>
      </c>
      <c r="J714">
        <f t="shared" ca="1" si="67"/>
        <v>0</v>
      </c>
      <c r="K714">
        <v>10.5</v>
      </c>
    </row>
    <row r="715" spans="1:11">
      <c r="A715">
        <f t="shared" ca="1" si="68"/>
        <v>2026</v>
      </c>
      <c r="B715" s="139">
        <f t="shared" ca="1" si="69"/>
        <v>46369</v>
      </c>
      <c r="C715" t="str">
        <f ca="1">IFERROR(IF(VLOOKUP($B715,[1]Übersichtsblatt!$F$64:$I$68,2,FALSE)=0,"",VLOOKUP($B715,[1]Übersichtsblatt!$F$64:$I$68,2,FALSE)),"")</f>
        <v/>
      </c>
      <c r="D715">
        <f t="shared" ca="1" si="66"/>
        <v>0</v>
      </c>
      <c r="E715">
        <v>-10.5</v>
      </c>
      <c r="G715">
        <f t="shared" ca="1" si="70"/>
        <v>2026</v>
      </c>
      <c r="H715" s="139">
        <f t="shared" ca="1" si="71"/>
        <v>46369</v>
      </c>
      <c r="I715" t="str">
        <f ca="1">IFERROR(IF(VLOOKUP($H715,[1]Übersichtsblatt!$F$14:$I$24,2,FALSE)=0,"",VLOOKUP(H715,[1]Übersichtsblatt!$F$14:$I$24,2,FALSE)),"")</f>
        <v/>
      </c>
      <c r="J715">
        <f t="shared" ca="1" si="67"/>
        <v>0</v>
      </c>
      <c r="K715">
        <v>10.5</v>
      </c>
    </row>
    <row r="716" spans="1:11">
      <c r="A716">
        <f t="shared" ca="1" si="68"/>
        <v>2026</v>
      </c>
      <c r="B716" s="139">
        <f t="shared" ca="1" si="69"/>
        <v>46370</v>
      </c>
      <c r="C716" t="str">
        <f ca="1">IFERROR(IF(VLOOKUP($B716,[1]Übersichtsblatt!$F$64:$I$68,2,FALSE)=0,"",VLOOKUP($B716,[1]Übersichtsblatt!$F$64:$I$68,2,FALSE)),"")</f>
        <v/>
      </c>
      <c r="D716">
        <f t="shared" ca="1" si="66"/>
        <v>0</v>
      </c>
      <c r="E716">
        <v>-10.5</v>
      </c>
      <c r="G716">
        <f t="shared" ca="1" si="70"/>
        <v>2026</v>
      </c>
      <c r="H716" s="139">
        <f t="shared" ca="1" si="71"/>
        <v>46370</v>
      </c>
      <c r="I716" t="str">
        <f ca="1">IFERROR(IF(VLOOKUP($H716,[1]Übersichtsblatt!$F$14:$I$24,2,FALSE)=0,"",VLOOKUP(H716,[1]Übersichtsblatt!$F$14:$I$24,2,FALSE)),"")</f>
        <v/>
      </c>
      <c r="J716">
        <f t="shared" ca="1" si="67"/>
        <v>0</v>
      </c>
      <c r="K716">
        <v>10.5</v>
      </c>
    </row>
    <row r="717" spans="1:11">
      <c r="A717">
        <f t="shared" ca="1" si="68"/>
        <v>2026</v>
      </c>
      <c r="B717" s="139">
        <f t="shared" ca="1" si="69"/>
        <v>46371</v>
      </c>
      <c r="C717" t="str">
        <f ca="1">IFERROR(IF(VLOOKUP($B717,[1]Übersichtsblatt!$F$64:$I$68,2,FALSE)=0,"",VLOOKUP($B717,[1]Übersichtsblatt!$F$64:$I$68,2,FALSE)),"")</f>
        <v/>
      </c>
      <c r="D717">
        <f t="shared" ca="1" si="66"/>
        <v>0</v>
      </c>
      <c r="E717">
        <v>-10.5</v>
      </c>
      <c r="G717">
        <f t="shared" ca="1" si="70"/>
        <v>2026</v>
      </c>
      <c r="H717" s="139">
        <f t="shared" ca="1" si="71"/>
        <v>46371</v>
      </c>
      <c r="I717" t="str">
        <f ca="1">IFERROR(IF(VLOOKUP($H717,[1]Übersichtsblatt!$F$14:$I$24,2,FALSE)=0,"",VLOOKUP(H717,[1]Übersichtsblatt!$F$14:$I$24,2,FALSE)),"")</f>
        <v/>
      </c>
      <c r="J717">
        <f t="shared" ca="1" si="67"/>
        <v>0</v>
      </c>
      <c r="K717">
        <v>10.5</v>
      </c>
    </row>
    <row r="718" spans="1:11">
      <c r="A718">
        <f t="shared" ca="1" si="68"/>
        <v>2026</v>
      </c>
      <c r="B718" s="139">
        <f t="shared" ca="1" si="69"/>
        <v>46372</v>
      </c>
      <c r="C718" t="str">
        <f ca="1">IFERROR(IF(VLOOKUP($B718,[1]Übersichtsblatt!$F$64:$I$68,2,FALSE)=0,"",VLOOKUP($B718,[1]Übersichtsblatt!$F$64:$I$68,2,FALSE)),"")</f>
        <v/>
      </c>
      <c r="D718">
        <f t="shared" ca="1" si="66"/>
        <v>0</v>
      </c>
      <c r="E718">
        <v>-10.5</v>
      </c>
      <c r="G718">
        <f t="shared" ca="1" si="70"/>
        <v>2026</v>
      </c>
      <c r="H718" s="139">
        <f t="shared" ca="1" si="71"/>
        <v>46372</v>
      </c>
      <c r="I718" t="str">
        <f ca="1">IFERROR(IF(VLOOKUP($H718,[1]Übersichtsblatt!$F$14:$I$24,2,FALSE)=0,"",VLOOKUP(H718,[1]Übersichtsblatt!$F$14:$I$24,2,FALSE)),"")</f>
        <v/>
      </c>
      <c r="J718">
        <f t="shared" ca="1" si="67"/>
        <v>0</v>
      </c>
      <c r="K718">
        <v>10.5</v>
      </c>
    </row>
    <row r="719" spans="1:11">
      <c r="A719">
        <f t="shared" ca="1" si="68"/>
        <v>2026</v>
      </c>
      <c r="B719" s="139">
        <f t="shared" ca="1" si="69"/>
        <v>46373</v>
      </c>
      <c r="C719" t="str">
        <f ca="1">IFERROR(IF(VLOOKUP($B719,[1]Übersichtsblatt!$F$64:$I$68,2,FALSE)=0,"",VLOOKUP($B719,[1]Übersichtsblatt!$F$64:$I$68,2,FALSE)),"")</f>
        <v/>
      </c>
      <c r="D719">
        <f t="shared" ca="1" si="66"/>
        <v>0</v>
      </c>
      <c r="E719">
        <v>-10.5</v>
      </c>
      <c r="G719">
        <f t="shared" ca="1" si="70"/>
        <v>2026</v>
      </c>
      <c r="H719" s="139">
        <f t="shared" ca="1" si="71"/>
        <v>46373</v>
      </c>
      <c r="I719" t="str">
        <f ca="1">IFERROR(IF(VLOOKUP($H719,[1]Übersichtsblatt!$F$14:$I$24,2,FALSE)=0,"",VLOOKUP(H719,[1]Übersichtsblatt!$F$14:$I$24,2,FALSE)),"")</f>
        <v/>
      </c>
      <c r="J719">
        <f t="shared" ca="1" si="67"/>
        <v>0</v>
      </c>
      <c r="K719">
        <v>10.5</v>
      </c>
    </row>
    <row r="720" spans="1:11">
      <c r="A720">
        <f t="shared" ca="1" si="68"/>
        <v>2026</v>
      </c>
      <c r="B720" s="139">
        <f t="shared" ca="1" si="69"/>
        <v>46374</v>
      </c>
      <c r="C720" t="str">
        <f ca="1">IFERROR(IF(VLOOKUP($B720,[1]Übersichtsblatt!$F$64:$I$68,2,FALSE)=0,"",VLOOKUP($B720,[1]Übersichtsblatt!$F$64:$I$68,2,FALSE)),"")</f>
        <v/>
      </c>
      <c r="D720">
        <f t="shared" ca="1" si="66"/>
        <v>0</v>
      </c>
      <c r="E720">
        <v>-10.5</v>
      </c>
      <c r="G720">
        <f t="shared" ca="1" si="70"/>
        <v>2026</v>
      </c>
      <c r="H720" s="139">
        <f t="shared" ca="1" si="71"/>
        <v>46374</v>
      </c>
      <c r="I720" t="str">
        <f ca="1">IFERROR(IF(VLOOKUP($H720,[1]Übersichtsblatt!$F$14:$I$24,2,FALSE)=0,"",VLOOKUP(H720,[1]Übersichtsblatt!$F$14:$I$24,2,FALSE)),"")</f>
        <v/>
      </c>
      <c r="J720">
        <f t="shared" ca="1" si="67"/>
        <v>0</v>
      </c>
      <c r="K720">
        <v>10.5</v>
      </c>
    </row>
    <row r="721" spans="1:11">
      <c r="A721">
        <f t="shared" ca="1" si="68"/>
        <v>2026</v>
      </c>
      <c r="B721" s="139">
        <f t="shared" ca="1" si="69"/>
        <v>46375</v>
      </c>
      <c r="C721" t="str">
        <f ca="1">IFERROR(IF(VLOOKUP($B721,[1]Übersichtsblatt!$F$64:$I$68,2,FALSE)=0,"",VLOOKUP($B721,[1]Übersichtsblatt!$F$64:$I$68,2,FALSE)),"")</f>
        <v/>
      </c>
      <c r="D721">
        <f t="shared" ca="1" si="66"/>
        <v>0</v>
      </c>
      <c r="E721">
        <v>-10.5</v>
      </c>
      <c r="G721">
        <f t="shared" ca="1" si="70"/>
        <v>2026</v>
      </c>
      <c r="H721" s="139">
        <f t="shared" ca="1" si="71"/>
        <v>46375</v>
      </c>
      <c r="I721" t="str">
        <f ca="1">IFERROR(IF(VLOOKUP($H721,[1]Übersichtsblatt!$F$14:$I$24,2,FALSE)=0,"",VLOOKUP(H721,[1]Übersichtsblatt!$F$14:$I$24,2,FALSE)),"")</f>
        <v/>
      </c>
      <c r="J721">
        <f t="shared" ca="1" si="67"/>
        <v>0</v>
      </c>
      <c r="K721">
        <v>10.5</v>
      </c>
    </row>
    <row r="722" spans="1:11">
      <c r="A722">
        <f t="shared" ca="1" si="68"/>
        <v>2026</v>
      </c>
      <c r="B722" s="139">
        <f t="shared" ca="1" si="69"/>
        <v>46376</v>
      </c>
      <c r="C722" t="str">
        <f ca="1">IFERROR(IF(VLOOKUP($B722,[1]Übersichtsblatt!$F$64:$I$68,2,FALSE)=0,"",VLOOKUP($B722,[1]Übersichtsblatt!$F$64:$I$68,2,FALSE)),"")</f>
        <v/>
      </c>
      <c r="D722">
        <f t="shared" ca="1" si="66"/>
        <v>0</v>
      </c>
      <c r="E722">
        <v>-10.5</v>
      </c>
      <c r="G722">
        <f t="shared" ca="1" si="70"/>
        <v>2026</v>
      </c>
      <c r="H722" s="139">
        <f t="shared" ca="1" si="71"/>
        <v>46376</v>
      </c>
      <c r="I722" t="str">
        <f ca="1">IFERROR(IF(VLOOKUP($H722,[1]Übersichtsblatt!$F$14:$I$24,2,FALSE)=0,"",VLOOKUP(H722,[1]Übersichtsblatt!$F$14:$I$24,2,FALSE)),"")</f>
        <v/>
      </c>
      <c r="J722">
        <f t="shared" ca="1" si="67"/>
        <v>0</v>
      </c>
      <c r="K722">
        <v>10.5</v>
      </c>
    </row>
    <row r="723" spans="1:11">
      <c r="A723">
        <f t="shared" ca="1" si="68"/>
        <v>2026</v>
      </c>
      <c r="B723" s="139">
        <f t="shared" ca="1" si="69"/>
        <v>46377</v>
      </c>
      <c r="C723" t="str">
        <f ca="1">IFERROR(IF(VLOOKUP($B723,[1]Übersichtsblatt!$F$64:$I$68,2,FALSE)=0,"",VLOOKUP($B723,[1]Übersichtsblatt!$F$64:$I$68,2,FALSE)),"")</f>
        <v/>
      </c>
      <c r="D723">
        <f t="shared" ca="1" si="66"/>
        <v>0</v>
      </c>
      <c r="E723">
        <v>-10.5</v>
      </c>
      <c r="G723">
        <f t="shared" ca="1" si="70"/>
        <v>2026</v>
      </c>
      <c r="H723" s="139">
        <f t="shared" ca="1" si="71"/>
        <v>46377</v>
      </c>
      <c r="I723" t="str">
        <f ca="1">IFERROR(IF(VLOOKUP($H723,[1]Übersichtsblatt!$F$14:$I$24,2,FALSE)=0,"",VLOOKUP(H723,[1]Übersichtsblatt!$F$14:$I$24,2,FALSE)),"")</f>
        <v/>
      </c>
      <c r="J723">
        <f t="shared" ca="1" si="67"/>
        <v>0</v>
      </c>
      <c r="K723">
        <v>10.5</v>
      </c>
    </row>
    <row r="724" spans="1:11">
      <c r="A724">
        <f t="shared" ca="1" si="68"/>
        <v>2026</v>
      </c>
      <c r="B724" s="139">
        <f t="shared" ca="1" si="69"/>
        <v>46378</v>
      </c>
      <c r="C724" t="str">
        <f ca="1">IFERROR(IF(VLOOKUP($B724,[1]Übersichtsblatt!$F$64:$I$68,2,FALSE)=0,"",VLOOKUP($B724,[1]Übersichtsblatt!$F$64:$I$68,2,FALSE)),"")</f>
        <v/>
      </c>
      <c r="D724">
        <f t="shared" ca="1" si="66"/>
        <v>0</v>
      </c>
      <c r="E724">
        <v>-10.5</v>
      </c>
      <c r="G724">
        <f t="shared" ca="1" si="70"/>
        <v>2026</v>
      </c>
      <c r="H724" s="139">
        <f t="shared" ca="1" si="71"/>
        <v>46378</v>
      </c>
      <c r="I724" t="str">
        <f ca="1">IFERROR(IF(VLOOKUP($H724,[1]Übersichtsblatt!$F$14:$I$24,2,FALSE)=0,"",VLOOKUP(H724,[1]Übersichtsblatt!$F$14:$I$24,2,FALSE)),"")</f>
        <v/>
      </c>
      <c r="J724">
        <f t="shared" ca="1" si="67"/>
        <v>0</v>
      </c>
      <c r="K724">
        <v>10.5</v>
      </c>
    </row>
    <row r="725" spans="1:11">
      <c r="A725">
        <f t="shared" ca="1" si="68"/>
        <v>2026</v>
      </c>
      <c r="B725" s="139">
        <f t="shared" ca="1" si="69"/>
        <v>46379</v>
      </c>
      <c r="C725" t="str">
        <f ca="1">IFERROR(IF(VLOOKUP($B725,[1]Übersichtsblatt!$F$64:$I$68,2,FALSE)=0,"",VLOOKUP($B725,[1]Übersichtsblatt!$F$64:$I$68,2,FALSE)),"")</f>
        <v/>
      </c>
      <c r="D725">
        <f t="shared" ca="1" si="66"/>
        <v>0</v>
      </c>
      <c r="E725">
        <v>-10.5</v>
      </c>
      <c r="G725">
        <f t="shared" ca="1" si="70"/>
        <v>2026</v>
      </c>
      <c r="H725" s="139">
        <f t="shared" ca="1" si="71"/>
        <v>46379</v>
      </c>
      <c r="I725" t="str">
        <f ca="1">IFERROR(IF(VLOOKUP($H725,[1]Übersichtsblatt!$F$14:$I$24,2,FALSE)=0,"",VLOOKUP(H725,[1]Übersichtsblatt!$F$14:$I$24,2,FALSE)),"")</f>
        <v/>
      </c>
      <c r="J725">
        <f t="shared" ca="1" si="67"/>
        <v>0</v>
      </c>
      <c r="K725">
        <v>10.5</v>
      </c>
    </row>
    <row r="726" spans="1:11">
      <c r="A726">
        <f t="shared" ca="1" si="68"/>
        <v>2026</v>
      </c>
      <c r="B726" s="139">
        <f t="shared" ca="1" si="69"/>
        <v>46380</v>
      </c>
      <c r="C726" t="str">
        <f ca="1">IFERROR(IF(VLOOKUP($B726,[1]Übersichtsblatt!$F$64:$I$68,2,FALSE)=0,"",VLOOKUP($B726,[1]Übersichtsblatt!$F$64:$I$68,2,FALSE)),"")</f>
        <v/>
      </c>
      <c r="D726">
        <f t="shared" ca="1" si="66"/>
        <v>0</v>
      </c>
      <c r="E726">
        <v>-10.5</v>
      </c>
      <c r="G726">
        <f t="shared" ca="1" si="70"/>
        <v>2026</v>
      </c>
      <c r="H726" s="139">
        <f t="shared" ca="1" si="71"/>
        <v>46380</v>
      </c>
      <c r="I726" t="str">
        <f ca="1">IFERROR(IF(VLOOKUP($H726,[1]Übersichtsblatt!$F$14:$I$24,2,FALSE)=0,"",VLOOKUP(H726,[1]Übersichtsblatt!$F$14:$I$24,2,FALSE)),"")</f>
        <v/>
      </c>
      <c r="J726">
        <f t="shared" ca="1" si="67"/>
        <v>0</v>
      </c>
      <c r="K726">
        <v>10.5</v>
      </c>
    </row>
    <row r="727" spans="1:11">
      <c r="A727">
        <f t="shared" ca="1" si="68"/>
        <v>2026</v>
      </c>
      <c r="B727" s="139">
        <f t="shared" ca="1" si="69"/>
        <v>46381</v>
      </c>
      <c r="C727" t="str">
        <f ca="1">IFERROR(IF(VLOOKUP($B727,[1]Übersichtsblatt!$F$64:$I$68,2,FALSE)=0,"",VLOOKUP($B727,[1]Übersichtsblatt!$F$64:$I$68,2,FALSE)),"")</f>
        <v/>
      </c>
      <c r="D727">
        <f t="shared" ca="1" si="66"/>
        <v>0</v>
      </c>
      <c r="E727">
        <v>-10.5</v>
      </c>
      <c r="G727">
        <f t="shared" ca="1" si="70"/>
        <v>2026</v>
      </c>
      <c r="H727" s="139">
        <f t="shared" ca="1" si="71"/>
        <v>46381</v>
      </c>
      <c r="I727" t="str">
        <f ca="1">IFERROR(IF(VLOOKUP($H727,[1]Übersichtsblatt!$F$14:$I$24,2,FALSE)=0,"",VLOOKUP(H727,[1]Übersichtsblatt!$F$14:$I$24,2,FALSE)),"")</f>
        <v/>
      </c>
      <c r="J727">
        <f t="shared" ca="1" si="67"/>
        <v>0</v>
      </c>
      <c r="K727">
        <v>10.5</v>
      </c>
    </row>
    <row r="728" spans="1:11">
      <c r="A728">
        <f t="shared" ca="1" si="68"/>
        <v>2026</v>
      </c>
      <c r="B728" s="139">
        <f t="shared" ca="1" si="69"/>
        <v>46382</v>
      </c>
      <c r="C728" t="str">
        <f ca="1">IFERROR(IF(VLOOKUP($B728,[1]Übersichtsblatt!$F$64:$I$68,2,FALSE)=0,"",VLOOKUP($B728,[1]Übersichtsblatt!$F$64:$I$68,2,FALSE)),"")</f>
        <v/>
      </c>
      <c r="D728">
        <f t="shared" ca="1" si="66"/>
        <v>0</v>
      </c>
      <c r="E728">
        <v>-10.5</v>
      </c>
      <c r="G728">
        <f t="shared" ca="1" si="70"/>
        <v>2026</v>
      </c>
      <c r="H728" s="139">
        <f t="shared" ca="1" si="71"/>
        <v>46382</v>
      </c>
      <c r="I728" t="str">
        <f ca="1">IFERROR(IF(VLOOKUP($H728,[1]Übersichtsblatt!$F$14:$I$24,2,FALSE)=0,"",VLOOKUP(H728,[1]Übersichtsblatt!$F$14:$I$24,2,FALSE)),"")</f>
        <v/>
      </c>
      <c r="J728">
        <f t="shared" ca="1" si="67"/>
        <v>0</v>
      </c>
      <c r="K728">
        <v>10.5</v>
      </c>
    </row>
    <row r="729" spans="1:11">
      <c r="A729">
        <f t="shared" ca="1" si="68"/>
        <v>2026</v>
      </c>
      <c r="B729" s="139">
        <f t="shared" ca="1" si="69"/>
        <v>46383</v>
      </c>
      <c r="C729" t="str">
        <f ca="1">IFERROR(IF(VLOOKUP($B729,[1]Übersichtsblatt!$F$64:$I$68,2,FALSE)=0,"",VLOOKUP($B729,[1]Übersichtsblatt!$F$64:$I$68,2,FALSE)),"")</f>
        <v/>
      </c>
      <c r="D729">
        <f t="shared" ca="1" si="66"/>
        <v>0</v>
      </c>
      <c r="E729">
        <v>-10.5</v>
      </c>
      <c r="G729">
        <f t="shared" ca="1" si="70"/>
        <v>2026</v>
      </c>
      <c r="H729" s="139">
        <f t="shared" ca="1" si="71"/>
        <v>46383</v>
      </c>
      <c r="I729" t="str">
        <f ca="1">IFERROR(IF(VLOOKUP($H729,[1]Übersichtsblatt!$F$14:$I$24,2,FALSE)=0,"",VLOOKUP(H729,[1]Übersichtsblatt!$F$14:$I$24,2,FALSE)),"")</f>
        <v/>
      </c>
      <c r="J729">
        <f t="shared" ca="1" si="67"/>
        <v>0</v>
      </c>
      <c r="K729">
        <v>10.5</v>
      </c>
    </row>
    <row r="730" spans="1:11">
      <c r="A730">
        <f t="shared" ca="1" si="68"/>
        <v>2026</v>
      </c>
      <c r="B730" s="139">
        <f t="shared" ca="1" si="69"/>
        <v>46384</v>
      </c>
      <c r="C730" t="str">
        <f ca="1">IFERROR(IF(VLOOKUP($B730,[1]Übersichtsblatt!$F$64:$I$68,2,FALSE)=0,"",VLOOKUP($B730,[1]Übersichtsblatt!$F$64:$I$68,2,FALSE)),"")</f>
        <v/>
      </c>
      <c r="D730">
        <f t="shared" ca="1" si="66"/>
        <v>0</v>
      </c>
      <c r="E730">
        <v>-10.5</v>
      </c>
      <c r="G730">
        <f t="shared" ca="1" si="70"/>
        <v>2026</v>
      </c>
      <c r="H730" s="139">
        <f t="shared" ca="1" si="71"/>
        <v>46384</v>
      </c>
      <c r="I730" t="str">
        <f ca="1">IFERROR(IF(VLOOKUP($H730,[1]Übersichtsblatt!$F$14:$I$24,2,FALSE)=0,"",VLOOKUP(H730,[1]Übersichtsblatt!$F$14:$I$24,2,FALSE)),"")</f>
        <v/>
      </c>
      <c r="J730">
        <f t="shared" ca="1" si="67"/>
        <v>0</v>
      </c>
      <c r="K730">
        <v>10.5</v>
      </c>
    </row>
    <row r="731" spans="1:11">
      <c r="A731">
        <f t="shared" ca="1" si="68"/>
        <v>2026</v>
      </c>
      <c r="B731" s="139">
        <f t="shared" ca="1" si="69"/>
        <v>46385</v>
      </c>
      <c r="C731" t="str">
        <f ca="1">IFERROR(IF(VLOOKUP($B731,[1]Übersichtsblatt!$F$64:$I$68,2,FALSE)=0,"",VLOOKUP($B731,[1]Übersichtsblatt!$F$64:$I$68,2,FALSE)),"")</f>
        <v/>
      </c>
      <c r="D731">
        <f t="shared" ca="1" si="66"/>
        <v>0</v>
      </c>
      <c r="E731">
        <v>-10.5</v>
      </c>
      <c r="G731">
        <f t="shared" ca="1" si="70"/>
        <v>2026</v>
      </c>
      <c r="H731" s="139">
        <f t="shared" ca="1" si="71"/>
        <v>46385</v>
      </c>
      <c r="I731" t="str">
        <f ca="1">IFERROR(IF(VLOOKUP($H731,[1]Übersichtsblatt!$F$14:$I$24,2,FALSE)=0,"",VLOOKUP(H731,[1]Übersichtsblatt!$F$14:$I$24,2,FALSE)),"")</f>
        <v/>
      </c>
      <c r="J731">
        <f t="shared" ca="1" si="67"/>
        <v>0</v>
      </c>
      <c r="K731">
        <v>10.5</v>
      </c>
    </row>
    <row r="732" spans="1:11">
      <c r="A732">
        <f t="shared" ca="1" si="68"/>
        <v>2026</v>
      </c>
      <c r="B732" s="139">
        <f t="shared" ca="1" si="69"/>
        <v>46386</v>
      </c>
      <c r="C732" t="str">
        <f ca="1">IFERROR(IF(VLOOKUP($B732,[1]Übersichtsblatt!$F$64:$I$68,2,FALSE)=0,"",VLOOKUP($B732,[1]Übersichtsblatt!$F$64:$I$68,2,FALSE)),"")</f>
        <v/>
      </c>
      <c r="D732">
        <f t="shared" ca="1" si="66"/>
        <v>0</v>
      </c>
      <c r="E732">
        <v>-10.5</v>
      </c>
      <c r="G732">
        <f t="shared" ca="1" si="70"/>
        <v>2026</v>
      </c>
      <c r="H732" s="139">
        <f t="shared" ca="1" si="71"/>
        <v>46386</v>
      </c>
      <c r="I732" t="str">
        <f ca="1">IFERROR(IF(VLOOKUP($H732,[1]Übersichtsblatt!$F$14:$I$24,2,FALSE)=0,"",VLOOKUP(H732,[1]Übersichtsblatt!$F$14:$I$24,2,FALSE)),"")</f>
        <v/>
      </c>
      <c r="J732">
        <f t="shared" ca="1" si="67"/>
        <v>0</v>
      </c>
      <c r="K732">
        <v>10.5</v>
      </c>
    </row>
    <row r="733" spans="1:11">
      <c r="A733">
        <f t="shared" ca="1" si="68"/>
        <v>2026</v>
      </c>
      <c r="B733" s="139">
        <f t="shared" ca="1" si="69"/>
        <v>46387</v>
      </c>
      <c r="C733" t="str">
        <f ca="1">IFERROR(IF(VLOOKUP($B733,[1]Übersichtsblatt!$F$64:$I$68,2,FALSE)=0,"",VLOOKUP($B733,[1]Übersichtsblatt!$F$64:$I$68,2,FALSE)),"")</f>
        <v/>
      </c>
      <c r="D733">
        <f t="shared" ca="1" si="66"/>
        <v>0</v>
      </c>
      <c r="E733">
        <v>-10.5</v>
      </c>
      <c r="G733">
        <f t="shared" ca="1" si="70"/>
        <v>2026</v>
      </c>
      <c r="H733" s="139">
        <f t="shared" ca="1" si="71"/>
        <v>46387</v>
      </c>
      <c r="I733" t="str">
        <f ca="1">IFERROR(IF(VLOOKUP($H733,[1]Übersichtsblatt!$F$14:$I$24,2,FALSE)=0,"",VLOOKUP(H733,[1]Übersichtsblatt!$F$14:$I$24,2,FALSE)),"")</f>
        <v/>
      </c>
      <c r="J733">
        <f t="shared" ca="1" si="67"/>
        <v>0</v>
      </c>
      <c r="K733">
        <v>10.5</v>
      </c>
    </row>
    <row r="734" spans="1:11">
      <c r="A734">
        <f t="shared" ca="1" si="68"/>
        <v>2027</v>
      </c>
      <c r="B734" s="139">
        <f t="shared" ca="1" si="69"/>
        <v>46388</v>
      </c>
      <c r="C734" t="str">
        <f ca="1">IFERROR(IF(VLOOKUP($B734,[1]Übersichtsblatt!$J$64:$M$68,2,FALSE)=0,"",VLOOKUP($B734,[1]Übersichtsblatt!$J$64:$M$68,2,FALSE)),"")</f>
        <v/>
      </c>
      <c r="D734">
        <f t="shared" ca="1" si="66"/>
        <v>0</v>
      </c>
      <c r="E734">
        <v>-3.5</v>
      </c>
      <c r="G734">
        <f t="shared" ca="1" si="70"/>
        <v>2027</v>
      </c>
      <c r="H734" s="139">
        <f t="shared" ca="1" si="71"/>
        <v>46388</v>
      </c>
      <c r="I734" t="str">
        <f ca="1">IFERROR(IF(VLOOKUP($H734,[1]Übersichtsblatt!$J$14:$M$24,2,FALSE)=0,"",VLOOKUP(H734,[1]Übersichtsblatt!$J$14:$M$24,2,FALSE)),"")</f>
        <v/>
      </c>
      <c r="J734">
        <f t="shared" ca="1" si="67"/>
        <v>0</v>
      </c>
      <c r="K734">
        <v>3.5</v>
      </c>
    </row>
    <row r="735" spans="1:11">
      <c r="A735">
        <f t="shared" ca="1" si="68"/>
        <v>2027</v>
      </c>
      <c r="B735" s="139">
        <f t="shared" ca="1" si="69"/>
        <v>46389</v>
      </c>
      <c r="C735" t="str">
        <f ca="1">IFERROR(IF(VLOOKUP($B735,[1]Übersichtsblatt!$J$64:$M$68,2,FALSE)=0,"",VLOOKUP($B735,[1]Übersichtsblatt!$J$64:$M$68,2,FALSE)),"")</f>
        <v/>
      </c>
      <c r="D735">
        <f t="shared" ca="1" si="66"/>
        <v>0</v>
      </c>
      <c r="E735">
        <v>-3.5</v>
      </c>
      <c r="G735">
        <f t="shared" ca="1" si="70"/>
        <v>2027</v>
      </c>
      <c r="H735" s="139">
        <f t="shared" ca="1" si="71"/>
        <v>46389</v>
      </c>
      <c r="I735" t="str">
        <f ca="1">IFERROR(IF(VLOOKUP($H735,[1]Übersichtsblatt!$J$14:$M$24,2,FALSE)=0,"",VLOOKUP(H735,[1]Übersichtsblatt!$J$14:$M$24,2,FALSE)),"")</f>
        <v/>
      </c>
      <c r="J735">
        <f t="shared" ca="1" si="67"/>
        <v>0</v>
      </c>
      <c r="K735">
        <v>3.5</v>
      </c>
    </row>
    <row r="736" spans="1:11">
      <c r="A736">
        <f t="shared" ca="1" si="68"/>
        <v>2027</v>
      </c>
      <c r="B736" s="139">
        <f t="shared" ca="1" si="69"/>
        <v>46390</v>
      </c>
      <c r="C736" t="str">
        <f ca="1">IFERROR(IF(VLOOKUP($B736,[1]Übersichtsblatt!$J$64:$M$68,2,FALSE)=0,"",VLOOKUP($B736,[1]Übersichtsblatt!$J$64:$M$68,2,FALSE)),"")</f>
        <v/>
      </c>
      <c r="D736">
        <f t="shared" ca="1" si="66"/>
        <v>0</v>
      </c>
      <c r="E736">
        <v>-3.5</v>
      </c>
      <c r="G736">
        <f t="shared" ca="1" si="70"/>
        <v>2027</v>
      </c>
      <c r="H736" s="139">
        <f t="shared" ca="1" si="71"/>
        <v>46390</v>
      </c>
      <c r="I736" t="str">
        <f ca="1">IFERROR(IF(VLOOKUP($H736,[1]Übersichtsblatt!$J$14:$M$24,2,FALSE)=0,"",VLOOKUP(H736,[1]Übersichtsblatt!$J$14:$M$24,2,FALSE)),"")</f>
        <v/>
      </c>
      <c r="J736">
        <f t="shared" ca="1" si="67"/>
        <v>0</v>
      </c>
      <c r="K736">
        <v>3.5</v>
      </c>
    </row>
    <row r="737" spans="1:11">
      <c r="A737">
        <f t="shared" ca="1" si="68"/>
        <v>2027</v>
      </c>
      <c r="B737" s="139">
        <f t="shared" ca="1" si="69"/>
        <v>46391</v>
      </c>
      <c r="C737" t="str">
        <f ca="1">IFERROR(IF(VLOOKUP($B737,[1]Übersichtsblatt!$J$64:$M$68,2,FALSE)=0,"",VLOOKUP($B737,[1]Übersichtsblatt!$J$64:$M$68,2,FALSE)),"")</f>
        <v/>
      </c>
      <c r="D737">
        <f t="shared" ca="1" si="66"/>
        <v>0</v>
      </c>
      <c r="E737">
        <v>-3.5</v>
      </c>
      <c r="G737">
        <f t="shared" ca="1" si="70"/>
        <v>2027</v>
      </c>
      <c r="H737" s="139">
        <f t="shared" ca="1" si="71"/>
        <v>46391</v>
      </c>
      <c r="I737" t="str">
        <f ca="1">IFERROR(IF(VLOOKUP($H737,[1]Übersichtsblatt!$J$14:$M$24,2,FALSE)=0,"",VLOOKUP(H737,[1]Übersichtsblatt!$J$14:$M$24,2,FALSE)),"")</f>
        <v/>
      </c>
      <c r="J737">
        <f t="shared" ca="1" si="67"/>
        <v>0</v>
      </c>
      <c r="K737">
        <v>3.5</v>
      </c>
    </row>
    <row r="738" spans="1:11">
      <c r="A738">
        <f t="shared" ca="1" si="68"/>
        <v>2027</v>
      </c>
      <c r="B738" s="139">
        <f t="shared" ca="1" si="69"/>
        <v>46392</v>
      </c>
      <c r="C738" t="str">
        <f ca="1">IFERROR(IF(VLOOKUP($B738,[1]Übersichtsblatt!$J$64:$M$68,2,FALSE)=0,"",VLOOKUP($B738,[1]Übersichtsblatt!$J$64:$M$68,2,FALSE)),"")</f>
        <v/>
      </c>
      <c r="D738">
        <f t="shared" ca="1" si="66"/>
        <v>0</v>
      </c>
      <c r="E738">
        <v>-3.5</v>
      </c>
      <c r="G738">
        <f t="shared" ca="1" si="70"/>
        <v>2027</v>
      </c>
      <c r="H738" s="139">
        <f t="shared" ca="1" si="71"/>
        <v>46392</v>
      </c>
      <c r="I738" t="str">
        <f ca="1">IFERROR(IF(VLOOKUP($H738,[1]Übersichtsblatt!$J$14:$M$24,2,FALSE)=0,"",VLOOKUP(H738,[1]Übersichtsblatt!$J$14:$M$24,2,FALSE)),"")</f>
        <v/>
      </c>
      <c r="J738">
        <f t="shared" ca="1" si="67"/>
        <v>0</v>
      </c>
      <c r="K738">
        <v>3.5</v>
      </c>
    </row>
    <row r="739" spans="1:11">
      <c r="A739">
        <f t="shared" ca="1" si="68"/>
        <v>2027</v>
      </c>
      <c r="B739" s="139">
        <f t="shared" ca="1" si="69"/>
        <v>46393</v>
      </c>
      <c r="C739" t="str">
        <f ca="1">IFERROR(IF(VLOOKUP($B739,[1]Übersichtsblatt!$J$64:$M$68,2,FALSE)=0,"",VLOOKUP($B739,[1]Übersichtsblatt!$J$64:$M$68,2,FALSE)),"")</f>
        <v/>
      </c>
      <c r="D739">
        <f t="shared" ca="1" si="66"/>
        <v>0</v>
      </c>
      <c r="E739">
        <v>-3.5</v>
      </c>
      <c r="G739">
        <f t="shared" ca="1" si="70"/>
        <v>2027</v>
      </c>
      <c r="H739" s="139">
        <f t="shared" ca="1" si="71"/>
        <v>46393</v>
      </c>
      <c r="I739" t="str">
        <f ca="1">IFERROR(IF(VLOOKUP($H739,[1]Übersichtsblatt!$J$14:$M$24,2,FALSE)=0,"",VLOOKUP(H739,[1]Übersichtsblatt!$J$14:$M$24,2,FALSE)),"")</f>
        <v/>
      </c>
      <c r="J739">
        <f t="shared" ca="1" si="67"/>
        <v>0</v>
      </c>
      <c r="K739">
        <v>3.5</v>
      </c>
    </row>
    <row r="740" spans="1:11">
      <c r="A740">
        <f t="shared" ca="1" si="68"/>
        <v>2027</v>
      </c>
      <c r="B740" s="139">
        <f t="shared" ca="1" si="69"/>
        <v>46394</v>
      </c>
      <c r="C740" t="str">
        <f ca="1">IFERROR(IF(VLOOKUP($B740,[1]Übersichtsblatt!$J$64:$M$68,2,FALSE)=0,"",VLOOKUP($B740,[1]Übersichtsblatt!$J$64:$M$68,2,FALSE)),"")</f>
        <v/>
      </c>
      <c r="D740">
        <f t="shared" ca="1" si="66"/>
        <v>0</v>
      </c>
      <c r="E740">
        <v>-3.5</v>
      </c>
      <c r="G740">
        <f t="shared" ca="1" si="70"/>
        <v>2027</v>
      </c>
      <c r="H740" s="139">
        <f t="shared" ca="1" si="71"/>
        <v>46394</v>
      </c>
      <c r="I740" t="str">
        <f ca="1">IFERROR(IF(VLOOKUP($H740,[1]Übersichtsblatt!$J$14:$M$24,2,FALSE)=0,"",VLOOKUP(H740,[1]Übersichtsblatt!$J$14:$M$24,2,FALSE)),"")</f>
        <v/>
      </c>
      <c r="J740">
        <f t="shared" ca="1" si="67"/>
        <v>0</v>
      </c>
      <c r="K740">
        <v>3.5</v>
      </c>
    </row>
    <row r="741" spans="1:11">
      <c r="A741">
        <f t="shared" ca="1" si="68"/>
        <v>2027</v>
      </c>
      <c r="B741" s="139">
        <f t="shared" ca="1" si="69"/>
        <v>46395</v>
      </c>
      <c r="C741" t="str">
        <f ca="1">IFERROR(IF(VLOOKUP($B741,[1]Übersichtsblatt!$J$64:$M$68,2,FALSE)=0,"",VLOOKUP($B741,[1]Übersichtsblatt!$J$64:$M$68,2,FALSE)),"")</f>
        <v/>
      </c>
      <c r="D741">
        <f t="shared" ca="1" si="66"/>
        <v>0</v>
      </c>
      <c r="E741">
        <v>-3.5</v>
      </c>
      <c r="G741">
        <f t="shared" ca="1" si="70"/>
        <v>2027</v>
      </c>
      <c r="H741" s="139">
        <f t="shared" ca="1" si="71"/>
        <v>46395</v>
      </c>
      <c r="I741" t="str">
        <f ca="1">IFERROR(IF(VLOOKUP($H741,[1]Übersichtsblatt!$J$14:$M$24,2,FALSE)=0,"",VLOOKUP(H741,[1]Übersichtsblatt!$J$14:$M$24,2,FALSE)),"")</f>
        <v/>
      </c>
      <c r="J741">
        <f t="shared" ca="1" si="67"/>
        <v>0</v>
      </c>
      <c r="K741">
        <v>3.5</v>
      </c>
    </row>
    <row r="742" spans="1:11">
      <c r="A742">
        <f t="shared" ca="1" si="68"/>
        <v>2027</v>
      </c>
      <c r="B742" s="139">
        <f t="shared" ca="1" si="69"/>
        <v>46396</v>
      </c>
      <c r="C742" t="str">
        <f ca="1">IFERROR(IF(VLOOKUP($B742,[1]Übersichtsblatt!$J$64:$M$68,2,FALSE)=0,"",VLOOKUP($B742,[1]Übersichtsblatt!$J$64:$M$68,2,FALSE)),"")</f>
        <v/>
      </c>
      <c r="D742">
        <f t="shared" ca="1" si="66"/>
        <v>0</v>
      </c>
      <c r="E742">
        <v>-3.5</v>
      </c>
      <c r="G742">
        <f t="shared" ca="1" si="70"/>
        <v>2027</v>
      </c>
      <c r="H742" s="139">
        <f t="shared" ca="1" si="71"/>
        <v>46396</v>
      </c>
      <c r="I742" t="str">
        <f ca="1">IFERROR(IF(VLOOKUP($H742,[1]Übersichtsblatt!$J$14:$M$24,2,FALSE)=0,"",VLOOKUP(H742,[1]Übersichtsblatt!$J$14:$M$24,2,FALSE)),"")</f>
        <v/>
      </c>
      <c r="J742">
        <f t="shared" ca="1" si="67"/>
        <v>0</v>
      </c>
      <c r="K742">
        <v>3.5</v>
      </c>
    </row>
    <row r="743" spans="1:11">
      <c r="A743">
        <f t="shared" ca="1" si="68"/>
        <v>2027</v>
      </c>
      <c r="B743" s="139">
        <f t="shared" ca="1" si="69"/>
        <v>46397</v>
      </c>
      <c r="C743" t="str">
        <f ca="1">IFERROR(IF(VLOOKUP($B743,[1]Übersichtsblatt!$J$64:$M$68,2,FALSE)=0,"",VLOOKUP($B743,[1]Übersichtsblatt!$J$64:$M$68,2,FALSE)),"")</f>
        <v/>
      </c>
      <c r="D743">
        <f t="shared" ca="1" si="66"/>
        <v>0</v>
      </c>
      <c r="E743">
        <v>-3.5</v>
      </c>
      <c r="G743">
        <f t="shared" ca="1" si="70"/>
        <v>2027</v>
      </c>
      <c r="H743" s="139">
        <f t="shared" ca="1" si="71"/>
        <v>46397</v>
      </c>
      <c r="I743" t="str">
        <f ca="1">IFERROR(IF(VLOOKUP($H743,[1]Übersichtsblatt!$J$14:$M$24,2,FALSE)=0,"",VLOOKUP(H743,[1]Übersichtsblatt!$J$14:$M$24,2,FALSE)),"")</f>
        <v/>
      </c>
      <c r="J743">
        <f t="shared" ca="1" si="67"/>
        <v>0</v>
      </c>
      <c r="K743">
        <v>3.5</v>
      </c>
    </row>
    <row r="744" spans="1:11">
      <c r="A744">
        <f t="shared" ca="1" si="68"/>
        <v>2027</v>
      </c>
      <c r="B744" s="139">
        <f t="shared" ca="1" si="69"/>
        <v>46398</v>
      </c>
      <c r="C744" t="str">
        <f ca="1">IFERROR(IF(VLOOKUP($B744,[1]Übersichtsblatt!$J$64:$M$68,2,FALSE)=0,"",VLOOKUP($B744,[1]Übersichtsblatt!$J$64:$M$68,2,FALSE)),"")</f>
        <v/>
      </c>
      <c r="D744">
        <f t="shared" ca="1" si="66"/>
        <v>0</v>
      </c>
      <c r="E744">
        <v>-3.5</v>
      </c>
      <c r="G744">
        <f t="shared" ca="1" si="70"/>
        <v>2027</v>
      </c>
      <c r="H744" s="139">
        <f t="shared" ca="1" si="71"/>
        <v>46398</v>
      </c>
      <c r="I744" t="str">
        <f ca="1">IFERROR(IF(VLOOKUP($H744,[1]Übersichtsblatt!$J$14:$M$24,2,FALSE)=0,"",VLOOKUP(H744,[1]Übersichtsblatt!$J$14:$M$24,2,FALSE)),"")</f>
        <v/>
      </c>
      <c r="J744">
        <f t="shared" ca="1" si="67"/>
        <v>0</v>
      </c>
      <c r="K744">
        <v>3.5</v>
      </c>
    </row>
    <row r="745" spans="1:11">
      <c r="A745">
        <f t="shared" ca="1" si="68"/>
        <v>2027</v>
      </c>
      <c r="B745" s="139">
        <f t="shared" ca="1" si="69"/>
        <v>46399</v>
      </c>
      <c r="C745" t="str">
        <f ca="1">IFERROR(IF(VLOOKUP($B745,[1]Übersichtsblatt!$J$64:$M$68,2,FALSE)=0,"",VLOOKUP($B745,[1]Übersichtsblatt!$J$64:$M$68,2,FALSE)),"")</f>
        <v/>
      </c>
      <c r="D745">
        <f t="shared" ca="1" si="66"/>
        <v>0</v>
      </c>
      <c r="E745">
        <v>-3.5</v>
      </c>
      <c r="G745">
        <f t="shared" ca="1" si="70"/>
        <v>2027</v>
      </c>
      <c r="H745" s="139">
        <f t="shared" ca="1" si="71"/>
        <v>46399</v>
      </c>
      <c r="I745" t="str">
        <f ca="1">IFERROR(IF(VLOOKUP($H745,[1]Übersichtsblatt!$J$14:$M$24,2,FALSE)=0,"",VLOOKUP(H745,[1]Übersichtsblatt!$J$14:$M$24,2,FALSE)),"")</f>
        <v/>
      </c>
      <c r="J745">
        <f t="shared" ca="1" si="67"/>
        <v>0</v>
      </c>
      <c r="K745">
        <v>3.5</v>
      </c>
    </row>
    <row r="746" spans="1:11">
      <c r="A746">
        <f t="shared" ca="1" si="68"/>
        <v>2027</v>
      </c>
      <c r="B746" s="139">
        <f t="shared" ca="1" si="69"/>
        <v>46400</v>
      </c>
      <c r="C746" t="str">
        <f ca="1">IFERROR(IF(VLOOKUP($B746,[1]Übersichtsblatt!$J$64:$M$68,2,FALSE)=0,"",VLOOKUP($B746,[1]Übersichtsblatt!$J$64:$M$68,2,FALSE)),"")</f>
        <v/>
      </c>
      <c r="D746">
        <f t="shared" ca="1" si="66"/>
        <v>0</v>
      </c>
      <c r="E746">
        <v>-3.5</v>
      </c>
      <c r="G746">
        <f t="shared" ca="1" si="70"/>
        <v>2027</v>
      </c>
      <c r="H746" s="139">
        <f t="shared" ca="1" si="71"/>
        <v>46400</v>
      </c>
      <c r="I746" t="str">
        <f ca="1">IFERROR(IF(VLOOKUP($H746,[1]Übersichtsblatt!$J$14:$M$24,2,FALSE)=0,"",VLOOKUP(H746,[1]Übersichtsblatt!$J$14:$M$24,2,FALSE)),"")</f>
        <v/>
      </c>
      <c r="J746">
        <f t="shared" ca="1" si="67"/>
        <v>0</v>
      </c>
      <c r="K746">
        <v>3.5</v>
      </c>
    </row>
    <row r="747" spans="1:11">
      <c r="A747">
        <f t="shared" ca="1" si="68"/>
        <v>2027</v>
      </c>
      <c r="B747" s="139">
        <f t="shared" ca="1" si="69"/>
        <v>46401</v>
      </c>
      <c r="C747" t="str">
        <f ca="1">IFERROR(IF(VLOOKUP($B747,[1]Übersichtsblatt!$J$64:$M$68,2,FALSE)=0,"",VLOOKUP($B747,[1]Übersichtsblatt!$J$64:$M$68,2,FALSE)),"")</f>
        <v/>
      </c>
      <c r="D747">
        <f t="shared" ca="1" si="66"/>
        <v>0</v>
      </c>
      <c r="E747">
        <v>-3.5</v>
      </c>
      <c r="G747">
        <f t="shared" ca="1" si="70"/>
        <v>2027</v>
      </c>
      <c r="H747" s="139">
        <f t="shared" ca="1" si="71"/>
        <v>46401</v>
      </c>
      <c r="I747" t="str">
        <f ca="1">IFERROR(IF(VLOOKUP($H747,[1]Übersichtsblatt!$J$14:$M$24,2,FALSE)=0,"",VLOOKUP(H747,[1]Übersichtsblatt!$J$14:$M$24,2,FALSE)),"")</f>
        <v/>
      </c>
      <c r="J747">
        <f t="shared" ca="1" si="67"/>
        <v>0</v>
      </c>
      <c r="K747">
        <v>3.5</v>
      </c>
    </row>
    <row r="748" spans="1:11">
      <c r="A748">
        <f t="shared" ca="1" si="68"/>
        <v>2027</v>
      </c>
      <c r="B748" s="139">
        <f t="shared" ca="1" si="69"/>
        <v>46402</v>
      </c>
      <c r="C748" t="str">
        <f ca="1">IFERROR(IF(VLOOKUP($B748,[1]Übersichtsblatt!$J$64:$M$68,2,FALSE)=0,"",VLOOKUP($B748,[1]Übersichtsblatt!$J$64:$M$68,2,FALSE)),"")</f>
        <v/>
      </c>
      <c r="D748">
        <f t="shared" ca="1" si="66"/>
        <v>0</v>
      </c>
      <c r="E748">
        <v>-3.5</v>
      </c>
      <c r="G748">
        <f t="shared" ca="1" si="70"/>
        <v>2027</v>
      </c>
      <c r="H748" s="139">
        <f t="shared" ca="1" si="71"/>
        <v>46402</v>
      </c>
      <c r="I748" t="str">
        <f ca="1">IFERROR(IF(VLOOKUP($H748,[1]Übersichtsblatt!$J$14:$M$24,2,FALSE)=0,"",VLOOKUP(H748,[1]Übersichtsblatt!$J$14:$M$24,2,FALSE)),"")</f>
        <v/>
      </c>
      <c r="J748">
        <f t="shared" ca="1" si="67"/>
        <v>0</v>
      </c>
      <c r="K748">
        <v>3.5</v>
      </c>
    </row>
    <row r="749" spans="1:11">
      <c r="A749">
        <f t="shared" ca="1" si="68"/>
        <v>2027</v>
      </c>
      <c r="B749" s="139">
        <f t="shared" ca="1" si="69"/>
        <v>46403</v>
      </c>
      <c r="C749" t="str">
        <f ca="1">IFERROR(IF(VLOOKUP($B749,[1]Übersichtsblatt!$J$64:$M$68,2,FALSE)=0,"",VLOOKUP($B749,[1]Übersichtsblatt!$J$64:$M$68,2,FALSE)),"")</f>
        <v/>
      </c>
      <c r="D749">
        <f t="shared" ca="1" si="66"/>
        <v>0</v>
      </c>
      <c r="E749">
        <v>-3.5</v>
      </c>
      <c r="G749">
        <f t="shared" ca="1" si="70"/>
        <v>2027</v>
      </c>
      <c r="H749" s="139">
        <f t="shared" ca="1" si="71"/>
        <v>46403</v>
      </c>
      <c r="I749" t="str">
        <f ca="1">IFERROR(IF(VLOOKUP($H749,[1]Übersichtsblatt!$J$14:$M$24,2,FALSE)=0,"",VLOOKUP(H749,[1]Übersichtsblatt!$J$14:$M$24,2,FALSE)),"")</f>
        <v/>
      </c>
      <c r="J749">
        <f t="shared" ca="1" si="67"/>
        <v>0</v>
      </c>
      <c r="K749">
        <v>3.5</v>
      </c>
    </row>
    <row r="750" spans="1:11">
      <c r="A750">
        <f t="shared" ca="1" si="68"/>
        <v>2027</v>
      </c>
      <c r="B750" s="139">
        <f t="shared" ca="1" si="69"/>
        <v>46404</v>
      </c>
      <c r="C750" t="str">
        <f ca="1">IFERROR(IF(VLOOKUP($B750,[1]Übersichtsblatt!$J$64:$M$68,2,FALSE)=0,"",VLOOKUP($B750,[1]Übersichtsblatt!$J$64:$M$68,2,FALSE)),"")</f>
        <v/>
      </c>
      <c r="D750">
        <f t="shared" ca="1" si="66"/>
        <v>0</v>
      </c>
      <c r="E750">
        <v>-3.5</v>
      </c>
      <c r="G750">
        <f t="shared" ca="1" si="70"/>
        <v>2027</v>
      </c>
      <c r="H750" s="139">
        <f t="shared" ca="1" si="71"/>
        <v>46404</v>
      </c>
      <c r="I750" t="str">
        <f ca="1">IFERROR(IF(VLOOKUP($H750,[1]Übersichtsblatt!$J$14:$M$24,2,FALSE)=0,"",VLOOKUP(H750,[1]Übersichtsblatt!$J$14:$M$24,2,FALSE)),"")</f>
        <v/>
      </c>
      <c r="J750">
        <f t="shared" ca="1" si="67"/>
        <v>0</v>
      </c>
      <c r="K750">
        <v>3.5</v>
      </c>
    </row>
    <row r="751" spans="1:11">
      <c r="A751">
        <f t="shared" ca="1" si="68"/>
        <v>2027</v>
      </c>
      <c r="B751" s="139">
        <f t="shared" ca="1" si="69"/>
        <v>46405</v>
      </c>
      <c r="C751" t="str">
        <f ca="1">IFERROR(IF(VLOOKUP($B751,[1]Übersichtsblatt!$J$64:$M$68,2,FALSE)=0,"",VLOOKUP($B751,[1]Übersichtsblatt!$J$64:$M$68,2,FALSE)),"")</f>
        <v/>
      </c>
      <c r="D751">
        <f t="shared" ca="1" si="66"/>
        <v>0</v>
      </c>
      <c r="E751">
        <v>-3.5</v>
      </c>
      <c r="G751">
        <f t="shared" ca="1" si="70"/>
        <v>2027</v>
      </c>
      <c r="H751" s="139">
        <f t="shared" ca="1" si="71"/>
        <v>46405</v>
      </c>
      <c r="I751" t="str">
        <f ca="1">IFERROR(IF(VLOOKUP($H751,[1]Übersichtsblatt!$J$14:$M$24,2,FALSE)=0,"",VLOOKUP(H751,[1]Übersichtsblatt!$J$14:$M$24,2,FALSE)),"")</f>
        <v/>
      </c>
      <c r="J751">
        <f t="shared" ca="1" si="67"/>
        <v>0</v>
      </c>
      <c r="K751">
        <v>3.5</v>
      </c>
    </row>
    <row r="752" spans="1:11">
      <c r="A752">
        <f t="shared" ca="1" si="68"/>
        <v>2027</v>
      </c>
      <c r="B752" s="139">
        <f t="shared" ca="1" si="69"/>
        <v>46406</v>
      </c>
      <c r="C752" t="str">
        <f ca="1">IFERROR(IF(VLOOKUP($B752,[1]Übersichtsblatt!$J$64:$M$68,2,FALSE)=0,"",VLOOKUP($B752,[1]Übersichtsblatt!$J$64:$M$68,2,FALSE)),"")</f>
        <v/>
      </c>
      <c r="D752">
        <f t="shared" ca="1" si="66"/>
        <v>0</v>
      </c>
      <c r="E752">
        <v>-3.5</v>
      </c>
      <c r="G752">
        <f t="shared" ca="1" si="70"/>
        <v>2027</v>
      </c>
      <c r="H752" s="139">
        <f t="shared" ca="1" si="71"/>
        <v>46406</v>
      </c>
      <c r="I752" t="str">
        <f ca="1">IFERROR(IF(VLOOKUP($H752,[1]Übersichtsblatt!$J$14:$M$24,2,FALSE)=0,"",VLOOKUP(H752,[1]Übersichtsblatt!$J$14:$M$24,2,FALSE)),"")</f>
        <v/>
      </c>
      <c r="J752">
        <f t="shared" ca="1" si="67"/>
        <v>0</v>
      </c>
      <c r="K752">
        <v>3.5</v>
      </c>
    </row>
    <row r="753" spans="1:11">
      <c r="A753">
        <f t="shared" ca="1" si="68"/>
        <v>2027</v>
      </c>
      <c r="B753" s="139">
        <f t="shared" ca="1" si="69"/>
        <v>46407</v>
      </c>
      <c r="C753" t="str">
        <f ca="1">IFERROR(IF(VLOOKUP($B753,[1]Übersichtsblatt!$J$64:$M$68,2,FALSE)=0,"",VLOOKUP($B753,[1]Übersichtsblatt!$J$64:$M$68,2,FALSE)),"")</f>
        <v/>
      </c>
      <c r="D753">
        <f t="shared" ca="1" si="66"/>
        <v>0</v>
      </c>
      <c r="E753">
        <v>-3.5</v>
      </c>
      <c r="G753">
        <f t="shared" ca="1" si="70"/>
        <v>2027</v>
      </c>
      <c r="H753" s="139">
        <f t="shared" ca="1" si="71"/>
        <v>46407</v>
      </c>
      <c r="I753" t="str">
        <f ca="1">IFERROR(IF(VLOOKUP($H753,[1]Übersichtsblatt!$J$14:$M$24,2,FALSE)=0,"",VLOOKUP(H753,[1]Übersichtsblatt!$J$14:$M$24,2,FALSE)),"")</f>
        <v/>
      </c>
      <c r="J753">
        <f t="shared" ca="1" si="67"/>
        <v>0</v>
      </c>
      <c r="K753">
        <v>3.5</v>
      </c>
    </row>
    <row r="754" spans="1:11">
      <c r="A754">
        <f t="shared" ca="1" si="68"/>
        <v>2027</v>
      </c>
      <c r="B754" s="139">
        <f t="shared" ca="1" si="69"/>
        <v>46408</v>
      </c>
      <c r="C754" t="str">
        <f ca="1">IFERROR(IF(VLOOKUP($B754,[1]Übersichtsblatt!$J$64:$M$68,2,FALSE)=0,"",VLOOKUP($B754,[1]Übersichtsblatt!$J$64:$M$68,2,FALSE)),"")</f>
        <v/>
      </c>
      <c r="D754">
        <f t="shared" ca="1" si="66"/>
        <v>0</v>
      </c>
      <c r="E754">
        <v>-3.5</v>
      </c>
      <c r="G754">
        <f t="shared" ca="1" si="70"/>
        <v>2027</v>
      </c>
      <c r="H754" s="139">
        <f t="shared" ca="1" si="71"/>
        <v>46408</v>
      </c>
      <c r="I754" t="str">
        <f ca="1">IFERROR(IF(VLOOKUP($H754,[1]Übersichtsblatt!$J$14:$M$24,2,FALSE)=0,"",VLOOKUP(H754,[1]Übersichtsblatt!$J$14:$M$24,2,FALSE)),"")</f>
        <v/>
      </c>
      <c r="J754">
        <f t="shared" ca="1" si="67"/>
        <v>0</v>
      </c>
      <c r="K754">
        <v>3.5</v>
      </c>
    </row>
    <row r="755" spans="1:11">
      <c r="A755">
        <f t="shared" ca="1" si="68"/>
        <v>2027</v>
      </c>
      <c r="B755" s="139">
        <f t="shared" ca="1" si="69"/>
        <v>46409</v>
      </c>
      <c r="C755" t="str">
        <f ca="1">IFERROR(IF(VLOOKUP($B755,[1]Übersichtsblatt!$J$64:$M$68,2,FALSE)=0,"",VLOOKUP($B755,[1]Übersichtsblatt!$J$64:$M$68,2,FALSE)),"")</f>
        <v/>
      </c>
      <c r="D755">
        <f t="shared" ca="1" si="66"/>
        <v>0</v>
      </c>
      <c r="E755">
        <v>-3.5</v>
      </c>
      <c r="G755">
        <f t="shared" ca="1" si="70"/>
        <v>2027</v>
      </c>
      <c r="H755" s="139">
        <f t="shared" ca="1" si="71"/>
        <v>46409</v>
      </c>
      <c r="I755" t="str">
        <f ca="1">IFERROR(IF(VLOOKUP($H755,[1]Übersichtsblatt!$J$14:$M$24,2,FALSE)=0,"",VLOOKUP(H755,[1]Übersichtsblatt!$J$14:$M$24,2,FALSE)),"")</f>
        <v/>
      </c>
      <c r="J755">
        <f t="shared" ca="1" si="67"/>
        <v>0</v>
      </c>
      <c r="K755">
        <v>3.5</v>
      </c>
    </row>
    <row r="756" spans="1:11">
      <c r="A756">
        <f t="shared" ca="1" si="68"/>
        <v>2027</v>
      </c>
      <c r="B756" s="139">
        <f t="shared" ca="1" si="69"/>
        <v>46410</v>
      </c>
      <c r="C756" t="str">
        <f ca="1">IFERROR(IF(VLOOKUP($B756,[1]Übersichtsblatt!$J$64:$M$68,2,FALSE)=0,"",VLOOKUP($B756,[1]Übersichtsblatt!$J$64:$M$68,2,FALSE)),"")</f>
        <v/>
      </c>
      <c r="D756">
        <f t="shared" ca="1" si="66"/>
        <v>0</v>
      </c>
      <c r="E756">
        <v>-3.5</v>
      </c>
      <c r="G756">
        <f t="shared" ca="1" si="70"/>
        <v>2027</v>
      </c>
      <c r="H756" s="139">
        <f t="shared" ca="1" si="71"/>
        <v>46410</v>
      </c>
      <c r="I756" t="str">
        <f ca="1">IFERROR(IF(VLOOKUP($H756,[1]Übersichtsblatt!$J$14:$M$24,2,FALSE)=0,"",VLOOKUP(H756,[1]Übersichtsblatt!$J$14:$M$24,2,FALSE)),"")</f>
        <v/>
      </c>
      <c r="J756">
        <f t="shared" ca="1" si="67"/>
        <v>0</v>
      </c>
      <c r="K756">
        <v>3.5</v>
      </c>
    </row>
    <row r="757" spans="1:11">
      <c r="A757">
        <f t="shared" ca="1" si="68"/>
        <v>2027</v>
      </c>
      <c r="B757" s="139">
        <f t="shared" ca="1" si="69"/>
        <v>46411</v>
      </c>
      <c r="C757" t="str">
        <f ca="1">IFERROR(IF(VLOOKUP($B757,[1]Übersichtsblatt!$J$64:$M$68,2,FALSE)=0,"",VLOOKUP($B757,[1]Übersichtsblatt!$J$64:$M$68,2,FALSE)),"")</f>
        <v/>
      </c>
      <c r="D757">
        <f t="shared" ca="1" si="66"/>
        <v>0</v>
      </c>
      <c r="E757">
        <v>-3.5</v>
      </c>
      <c r="G757">
        <f t="shared" ca="1" si="70"/>
        <v>2027</v>
      </c>
      <c r="H757" s="139">
        <f t="shared" ca="1" si="71"/>
        <v>46411</v>
      </c>
      <c r="I757" t="str">
        <f ca="1">IFERROR(IF(VLOOKUP($H757,[1]Übersichtsblatt!$J$14:$M$24,2,FALSE)=0,"",VLOOKUP(H757,[1]Übersichtsblatt!$J$14:$M$24,2,FALSE)),"")</f>
        <v/>
      </c>
      <c r="J757">
        <f t="shared" ca="1" si="67"/>
        <v>0</v>
      </c>
      <c r="K757">
        <v>3.5</v>
      </c>
    </row>
    <row r="758" spans="1:11">
      <c r="A758">
        <f t="shared" ca="1" si="68"/>
        <v>2027</v>
      </c>
      <c r="B758" s="139">
        <f t="shared" ca="1" si="69"/>
        <v>46412</v>
      </c>
      <c r="C758" t="str">
        <f ca="1">IFERROR(IF(VLOOKUP($B758,[1]Übersichtsblatt!$J$64:$M$68,2,FALSE)=0,"",VLOOKUP($B758,[1]Übersichtsblatt!$J$64:$M$68,2,FALSE)),"")</f>
        <v/>
      </c>
      <c r="D758">
        <f t="shared" ca="1" si="66"/>
        <v>0</v>
      </c>
      <c r="E758">
        <v>-3.5</v>
      </c>
      <c r="G758">
        <f t="shared" ca="1" si="70"/>
        <v>2027</v>
      </c>
      <c r="H758" s="139">
        <f t="shared" ca="1" si="71"/>
        <v>46412</v>
      </c>
      <c r="I758" t="str">
        <f ca="1">IFERROR(IF(VLOOKUP($H758,[1]Übersichtsblatt!$J$14:$M$24,2,FALSE)=0,"",VLOOKUP(H758,[1]Übersichtsblatt!$J$14:$M$24,2,FALSE)),"")</f>
        <v/>
      </c>
      <c r="J758">
        <f t="shared" ca="1" si="67"/>
        <v>0</v>
      </c>
      <c r="K758">
        <v>3.5</v>
      </c>
    </row>
    <row r="759" spans="1:11">
      <c r="A759">
        <f t="shared" ca="1" si="68"/>
        <v>2027</v>
      </c>
      <c r="B759" s="139">
        <f t="shared" ca="1" si="69"/>
        <v>46413</v>
      </c>
      <c r="C759" t="str">
        <f ca="1">IFERROR(IF(VLOOKUP($B759,[1]Übersichtsblatt!$J$64:$M$68,2,FALSE)=0,"",VLOOKUP($B759,[1]Übersichtsblatt!$J$64:$M$68,2,FALSE)),"")</f>
        <v/>
      </c>
      <c r="D759">
        <f t="shared" ca="1" si="66"/>
        <v>0</v>
      </c>
      <c r="E759">
        <v>-3.5</v>
      </c>
      <c r="G759">
        <f t="shared" ca="1" si="70"/>
        <v>2027</v>
      </c>
      <c r="H759" s="139">
        <f t="shared" ca="1" si="71"/>
        <v>46413</v>
      </c>
      <c r="I759" t="str">
        <f ca="1">IFERROR(IF(VLOOKUP($H759,[1]Übersichtsblatt!$J$14:$M$24,2,FALSE)=0,"",VLOOKUP(H759,[1]Übersichtsblatt!$J$14:$M$24,2,FALSE)),"")</f>
        <v/>
      </c>
      <c r="J759">
        <f t="shared" ca="1" si="67"/>
        <v>0</v>
      </c>
      <c r="K759">
        <v>3.5</v>
      </c>
    </row>
    <row r="760" spans="1:11">
      <c r="A760">
        <f t="shared" ca="1" si="68"/>
        <v>2027</v>
      </c>
      <c r="B760" s="139">
        <f t="shared" ca="1" si="69"/>
        <v>46414</v>
      </c>
      <c r="C760" t="str">
        <f ca="1">IFERROR(IF(VLOOKUP($B760,[1]Übersichtsblatt!$J$64:$M$68,2,FALSE)=0,"",VLOOKUP($B760,[1]Übersichtsblatt!$J$64:$M$68,2,FALSE)),"")</f>
        <v/>
      </c>
      <c r="D760">
        <f t="shared" ca="1" si="66"/>
        <v>0</v>
      </c>
      <c r="E760">
        <v>-3.5</v>
      </c>
      <c r="G760">
        <f t="shared" ca="1" si="70"/>
        <v>2027</v>
      </c>
      <c r="H760" s="139">
        <f t="shared" ca="1" si="71"/>
        <v>46414</v>
      </c>
      <c r="I760" t="str">
        <f ca="1">IFERROR(IF(VLOOKUP($H760,[1]Übersichtsblatt!$J$14:$M$24,2,FALSE)=0,"",VLOOKUP(H760,[1]Übersichtsblatt!$J$14:$M$24,2,FALSE)),"")</f>
        <v/>
      </c>
      <c r="J760">
        <f t="shared" ca="1" si="67"/>
        <v>0</v>
      </c>
      <c r="K760">
        <v>3.5</v>
      </c>
    </row>
    <row r="761" spans="1:11">
      <c r="A761">
        <f t="shared" ca="1" si="68"/>
        <v>2027</v>
      </c>
      <c r="B761" s="139">
        <f t="shared" ca="1" si="69"/>
        <v>46415</v>
      </c>
      <c r="C761" t="str">
        <f ca="1">IFERROR(IF(VLOOKUP($B761,[1]Übersichtsblatt!$J$64:$M$68,2,FALSE)=0,"",VLOOKUP($B761,[1]Übersichtsblatt!$J$64:$M$68,2,FALSE)),"")</f>
        <v/>
      </c>
      <c r="D761">
        <f t="shared" ca="1" si="66"/>
        <v>0</v>
      </c>
      <c r="E761">
        <v>-3.5</v>
      </c>
      <c r="G761">
        <f t="shared" ca="1" si="70"/>
        <v>2027</v>
      </c>
      <c r="H761" s="139">
        <f t="shared" ca="1" si="71"/>
        <v>46415</v>
      </c>
      <c r="I761" t="str">
        <f ca="1">IFERROR(IF(VLOOKUP($H761,[1]Übersichtsblatt!$J$14:$M$24,2,FALSE)=0,"",VLOOKUP(H761,[1]Übersichtsblatt!$J$14:$M$24,2,FALSE)),"")</f>
        <v/>
      </c>
      <c r="J761">
        <f t="shared" ca="1" si="67"/>
        <v>0</v>
      </c>
      <c r="K761">
        <v>3.5</v>
      </c>
    </row>
    <row r="762" spans="1:11">
      <c r="A762">
        <f t="shared" ca="1" si="68"/>
        <v>2027</v>
      </c>
      <c r="B762" s="139">
        <f t="shared" ca="1" si="69"/>
        <v>46416</v>
      </c>
      <c r="C762" t="str">
        <f ca="1">IFERROR(IF(VLOOKUP($B762,[1]Übersichtsblatt!$J$64:$M$68,2,FALSE)=0,"",VLOOKUP($B762,[1]Übersichtsblatt!$J$64:$M$68,2,FALSE)),"")</f>
        <v/>
      </c>
      <c r="D762">
        <f t="shared" ca="1" si="66"/>
        <v>0</v>
      </c>
      <c r="E762">
        <v>-3.5</v>
      </c>
      <c r="G762">
        <f t="shared" ca="1" si="70"/>
        <v>2027</v>
      </c>
      <c r="H762" s="139">
        <f t="shared" ca="1" si="71"/>
        <v>46416</v>
      </c>
      <c r="I762" t="str">
        <f ca="1">IFERROR(IF(VLOOKUP($H762,[1]Übersichtsblatt!$J$14:$M$24,2,FALSE)=0,"",VLOOKUP(H762,[1]Übersichtsblatt!$J$14:$M$24,2,FALSE)),"")</f>
        <v/>
      </c>
      <c r="J762">
        <f t="shared" ca="1" si="67"/>
        <v>0</v>
      </c>
      <c r="K762">
        <v>3.5</v>
      </c>
    </row>
    <row r="763" spans="1:11">
      <c r="A763">
        <f t="shared" ca="1" si="68"/>
        <v>2027</v>
      </c>
      <c r="B763" s="139">
        <f t="shared" ca="1" si="69"/>
        <v>46417</v>
      </c>
      <c r="C763" t="str">
        <f ca="1">IFERROR(IF(VLOOKUP($B763,[1]Übersichtsblatt!$J$64:$M$68,2,FALSE)=0,"",VLOOKUP($B763,[1]Übersichtsblatt!$J$64:$M$68,2,FALSE)),"")</f>
        <v/>
      </c>
      <c r="D763">
        <f t="shared" ca="1" si="66"/>
        <v>0</v>
      </c>
      <c r="E763">
        <v>-3.5</v>
      </c>
      <c r="G763">
        <f t="shared" ca="1" si="70"/>
        <v>2027</v>
      </c>
      <c r="H763" s="139">
        <f t="shared" ca="1" si="71"/>
        <v>46417</v>
      </c>
      <c r="I763" t="str">
        <f ca="1">IFERROR(IF(VLOOKUP($H763,[1]Übersichtsblatt!$J$14:$M$24,2,FALSE)=0,"",VLOOKUP(H763,[1]Übersichtsblatt!$J$14:$M$24,2,FALSE)),"")</f>
        <v/>
      </c>
      <c r="J763">
        <f t="shared" ca="1" si="67"/>
        <v>0</v>
      </c>
      <c r="K763">
        <v>3.5</v>
      </c>
    </row>
    <row r="764" spans="1:11">
      <c r="A764">
        <f t="shared" ca="1" si="68"/>
        <v>2027</v>
      </c>
      <c r="B764" s="139">
        <f t="shared" ca="1" si="69"/>
        <v>46418</v>
      </c>
      <c r="C764" t="str">
        <f ca="1">IFERROR(IF(VLOOKUP($B764,[1]Übersichtsblatt!$J$64:$M$68,2,FALSE)=0,"",VLOOKUP($B764,[1]Übersichtsblatt!$J$64:$M$68,2,FALSE)),"")</f>
        <v/>
      </c>
      <c r="D764">
        <f t="shared" ca="1" si="66"/>
        <v>0</v>
      </c>
      <c r="E764">
        <v>-3.5</v>
      </c>
      <c r="G764">
        <f t="shared" ca="1" si="70"/>
        <v>2027</v>
      </c>
      <c r="H764" s="139">
        <f t="shared" ca="1" si="71"/>
        <v>46418</v>
      </c>
      <c r="I764" t="str">
        <f ca="1">IFERROR(IF(VLOOKUP($H764,[1]Übersichtsblatt!$J$14:$M$24,2,FALSE)=0,"",VLOOKUP(H764,[1]Übersichtsblatt!$J$14:$M$24,2,FALSE)),"")</f>
        <v/>
      </c>
      <c r="J764">
        <f t="shared" ca="1" si="67"/>
        <v>0</v>
      </c>
      <c r="K764">
        <v>3.5</v>
      </c>
    </row>
    <row r="765" spans="1:11">
      <c r="A765">
        <f t="shared" ca="1" si="68"/>
        <v>2027</v>
      </c>
      <c r="B765" s="139">
        <f t="shared" ca="1" si="69"/>
        <v>46419</v>
      </c>
      <c r="C765" t="str">
        <f ca="1">IFERROR(IF(VLOOKUP($B765,[1]Übersichtsblatt!$J$64:$M$68,2,FALSE)=0,"",VLOOKUP($B765,[1]Übersichtsblatt!$J$64:$M$68,2,FALSE)),"")</f>
        <v/>
      </c>
      <c r="D765">
        <f t="shared" ca="1" si="66"/>
        <v>0</v>
      </c>
      <c r="E765">
        <v>-12.5</v>
      </c>
      <c r="G765">
        <f t="shared" ca="1" si="70"/>
        <v>2027</v>
      </c>
      <c r="H765" s="139">
        <f t="shared" ca="1" si="71"/>
        <v>46419</v>
      </c>
      <c r="I765" t="str">
        <f ca="1">IFERROR(IF(VLOOKUP($H765,[1]Übersichtsblatt!$J$14:$M$24,2,FALSE)=0,"",VLOOKUP(H765,[1]Übersichtsblatt!$J$14:$M$24,2,FALSE)),"")</f>
        <v/>
      </c>
      <c r="J765">
        <f t="shared" ca="1" si="67"/>
        <v>0</v>
      </c>
      <c r="K765">
        <v>12.5</v>
      </c>
    </row>
    <row r="766" spans="1:11">
      <c r="A766">
        <f t="shared" ca="1" si="68"/>
        <v>2027</v>
      </c>
      <c r="B766" s="139">
        <f t="shared" ca="1" si="69"/>
        <v>46420</v>
      </c>
      <c r="C766" t="str">
        <f ca="1">IFERROR(IF(VLOOKUP($B766,[1]Übersichtsblatt!$J$64:$M$68,2,FALSE)=0,"",VLOOKUP($B766,[1]Übersichtsblatt!$J$64:$M$68,2,FALSE)),"")</f>
        <v/>
      </c>
      <c r="D766">
        <f t="shared" ca="1" si="66"/>
        <v>0</v>
      </c>
      <c r="E766">
        <v>-12.5</v>
      </c>
      <c r="G766">
        <f t="shared" ca="1" si="70"/>
        <v>2027</v>
      </c>
      <c r="H766" s="139">
        <f t="shared" ca="1" si="71"/>
        <v>46420</v>
      </c>
      <c r="I766" t="str">
        <f ca="1">IFERROR(IF(VLOOKUP($H766,[1]Übersichtsblatt!$J$14:$M$24,2,FALSE)=0,"",VLOOKUP(H766,[1]Übersichtsblatt!$J$14:$M$24,2,FALSE)),"")</f>
        <v/>
      </c>
      <c r="J766">
        <f t="shared" ca="1" si="67"/>
        <v>0</v>
      </c>
      <c r="K766">
        <v>12.5</v>
      </c>
    </row>
    <row r="767" spans="1:11">
      <c r="A767">
        <f t="shared" ca="1" si="68"/>
        <v>2027</v>
      </c>
      <c r="B767" s="139">
        <f t="shared" ca="1" si="69"/>
        <v>46421</v>
      </c>
      <c r="C767" t="str">
        <f ca="1">IFERROR(IF(VLOOKUP($B767,[1]Übersichtsblatt!$J$64:$M$68,2,FALSE)=0,"",VLOOKUP($B767,[1]Übersichtsblatt!$J$64:$M$68,2,FALSE)),"")</f>
        <v/>
      </c>
      <c r="D767">
        <f t="shared" ca="1" si="66"/>
        <v>0</v>
      </c>
      <c r="E767">
        <v>-12.5</v>
      </c>
      <c r="G767">
        <f t="shared" ca="1" si="70"/>
        <v>2027</v>
      </c>
      <c r="H767" s="139">
        <f t="shared" ca="1" si="71"/>
        <v>46421</v>
      </c>
      <c r="I767" t="str">
        <f ca="1">IFERROR(IF(VLOOKUP($H767,[1]Übersichtsblatt!$J$14:$M$24,2,FALSE)=0,"",VLOOKUP(H767,[1]Übersichtsblatt!$J$14:$M$24,2,FALSE)),"")</f>
        <v/>
      </c>
      <c r="J767">
        <f t="shared" ca="1" si="67"/>
        <v>0</v>
      </c>
      <c r="K767">
        <v>12.5</v>
      </c>
    </row>
    <row r="768" spans="1:11">
      <c r="A768">
        <f t="shared" ca="1" si="68"/>
        <v>2027</v>
      </c>
      <c r="B768" s="139">
        <f t="shared" ca="1" si="69"/>
        <v>46422</v>
      </c>
      <c r="C768" t="str">
        <f ca="1">IFERROR(IF(VLOOKUP($B768,[1]Übersichtsblatt!$J$64:$M$68,2,FALSE)=0,"",VLOOKUP($B768,[1]Übersichtsblatt!$J$64:$M$68,2,FALSE)),"")</f>
        <v/>
      </c>
      <c r="D768">
        <f t="shared" ca="1" si="66"/>
        <v>0</v>
      </c>
      <c r="E768">
        <v>-12.5</v>
      </c>
      <c r="G768">
        <f t="shared" ca="1" si="70"/>
        <v>2027</v>
      </c>
      <c r="H768" s="139">
        <f t="shared" ca="1" si="71"/>
        <v>46422</v>
      </c>
      <c r="I768" t="str">
        <f ca="1">IFERROR(IF(VLOOKUP($H768,[1]Übersichtsblatt!$J$14:$M$24,2,FALSE)=0,"",VLOOKUP(H768,[1]Übersichtsblatt!$J$14:$M$24,2,FALSE)),"")</f>
        <v/>
      </c>
      <c r="J768">
        <f t="shared" ca="1" si="67"/>
        <v>0</v>
      </c>
      <c r="K768">
        <v>12.5</v>
      </c>
    </row>
    <row r="769" spans="1:11">
      <c r="A769">
        <f t="shared" ca="1" si="68"/>
        <v>2027</v>
      </c>
      <c r="B769" s="139">
        <f t="shared" ca="1" si="69"/>
        <v>46423</v>
      </c>
      <c r="C769" t="str">
        <f ca="1">IFERROR(IF(VLOOKUP($B769,[1]Übersichtsblatt!$J$64:$M$68,2,FALSE)=0,"",VLOOKUP($B769,[1]Übersichtsblatt!$J$64:$M$68,2,FALSE)),"")</f>
        <v/>
      </c>
      <c r="D769">
        <f t="shared" ca="1" si="66"/>
        <v>0</v>
      </c>
      <c r="E769">
        <v>-12.5</v>
      </c>
      <c r="G769">
        <f t="shared" ca="1" si="70"/>
        <v>2027</v>
      </c>
      <c r="H769" s="139">
        <f t="shared" ca="1" si="71"/>
        <v>46423</v>
      </c>
      <c r="I769" t="str">
        <f ca="1">IFERROR(IF(VLOOKUP($H769,[1]Übersichtsblatt!$J$14:$M$24,2,FALSE)=0,"",VLOOKUP(H769,[1]Übersichtsblatt!$J$14:$M$24,2,FALSE)),"")</f>
        <v/>
      </c>
      <c r="J769">
        <f t="shared" ca="1" si="67"/>
        <v>0</v>
      </c>
      <c r="K769">
        <v>12.5</v>
      </c>
    </row>
    <row r="770" spans="1:11">
      <c r="A770">
        <f t="shared" ca="1" si="68"/>
        <v>2027</v>
      </c>
      <c r="B770" s="139">
        <f t="shared" ca="1" si="69"/>
        <v>46424</v>
      </c>
      <c r="C770" t="str">
        <f ca="1">IFERROR(IF(VLOOKUP($B770,[1]Übersichtsblatt!$J$64:$M$68,2,FALSE)=0,"",VLOOKUP($B770,[1]Übersichtsblatt!$J$64:$M$68,2,FALSE)),"")</f>
        <v/>
      </c>
      <c r="D770">
        <f t="shared" ca="1" si="66"/>
        <v>0</v>
      </c>
      <c r="E770">
        <v>-12.5</v>
      </c>
      <c r="G770">
        <f t="shared" ca="1" si="70"/>
        <v>2027</v>
      </c>
      <c r="H770" s="139">
        <f t="shared" ca="1" si="71"/>
        <v>46424</v>
      </c>
      <c r="I770" t="str">
        <f ca="1">IFERROR(IF(VLOOKUP($H770,[1]Übersichtsblatt!$J$14:$M$24,2,FALSE)=0,"",VLOOKUP(H770,[1]Übersichtsblatt!$J$14:$M$24,2,FALSE)),"")</f>
        <v/>
      </c>
      <c r="J770">
        <f t="shared" ca="1" si="67"/>
        <v>0</v>
      </c>
      <c r="K770">
        <v>12.5</v>
      </c>
    </row>
    <row r="771" spans="1:11">
      <c r="A771">
        <f t="shared" ca="1" si="68"/>
        <v>2027</v>
      </c>
      <c r="B771" s="139">
        <f t="shared" ca="1" si="69"/>
        <v>46425</v>
      </c>
      <c r="C771" t="str">
        <f ca="1">IFERROR(IF(VLOOKUP($B771,[1]Übersichtsblatt!$J$64:$M$68,2,FALSE)=0,"",VLOOKUP($B771,[1]Übersichtsblatt!$J$64:$M$68,2,FALSE)),"")</f>
        <v/>
      </c>
      <c r="D771">
        <f t="shared" ca="1" si="66"/>
        <v>0</v>
      </c>
      <c r="E771">
        <v>-12.5</v>
      </c>
      <c r="G771">
        <f t="shared" ca="1" si="70"/>
        <v>2027</v>
      </c>
      <c r="H771" s="139">
        <f t="shared" ca="1" si="71"/>
        <v>46425</v>
      </c>
      <c r="I771" t="str">
        <f ca="1">IFERROR(IF(VLOOKUP($H771,[1]Übersichtsblatt!$J$14:$M$24,2,FALSE)=0,"",VLOOKUP(H771,[1]Übersichtsblatt!$J$14:$M$24,2,FALSE)),"")</f>
        <v/>
      </c>
      <c r="J771">
        <f t="shared" ca="1" si="67"/>
        <v>0</v>
      </c>
      <c r="K771">
        <v>12.5</v>
      </c>
    </row>
    <row r="772" spans="1:11">
      <c r="A772">
        <f t="shared" ca="1" si="68"/>
        <v>2027</v>
      </c>
      <c r="B772" s="139">
        <f t="shared" ca="1" si="69"/>
        <v>46426</v>
      </c>
      <c r="C772" t="str">
        <f ca="1">IFERROR(IF(VLOOKUP($B772,[1]Übersichtsblatt!$J$64:$M$68,2,FALSE)=0,"",VLOOKUP($B772,[1]Übersichtsblatt!$J$64:$M$68,2,FALSE)),"")</f>
        <v/>
      </c>
      <c r="D772">
        <f t="shared" ca="1" si="66"/>
        <v>0</v>
      </c>
      <c r="E772">
        <v>-12.5</v>
      </c>
      <c r="G772">
        <f t="shared" ca="1" si="70"/>
        <v>2027</v>
      </c>
      <c r="H772" s="139">
        <f t="shared" ca="1" si="71"/>
        <v>46426</v>
      </c>
      <c r="I772" t="str">
        <f ca="1">IFERROR(IF(VLOOKUP($H772,[1]Übersichtsblatt!$J$14:$M$24,2,FALSE)=0,"",VLOOKUP(H772,[1]Übersichtsblatt!$J$14:$M$24,2,FALSE)),"")</f>
        <v/>
      </c>
      <c r="J772">
        <f t="shared" ca="1" si="67"/>
        <v>0</v>
      </c>
      <c r="K772">
        <v>12.5</v>
      </c>
    </row>
    <row r="773" spans="1:11">
      <c r="A773">
        <f t="shared" ca="1" si="68"/>
        <v>2027</v>
      </c>
      <c r="B773" s="139">
        <f t="shared" ca="1" si="69"/>
        <v>46427</v>
      </c>
      <c r="C773" t="str">
        <f ca="1">IFERROR(IF(VLOOKUP($B773,[1]Übersichtsblatt!$J$64:$M$68,2,FALSE)=0,"",VLOOKUP($B773,[1]Übersichtsblatt!$J$64:$M$68,2,FALSE)),"")</f>
        <v/>
      </c>
      <c r="D773">
        <f t="shared" ref="D773:D837" ca="1" si="72">IF($C773="",0,$E773)</f>
        <v>0</v>
      </c>
      <c r="E773">
        <v>-12.5</v>
      </c>
      <c r="G773">
        <f t="shared" ca="1" si="70"/>
        <v>2027</v>
      </c>
      <c r="H773" s="139">
        <f t="shared" ca="1" si="71"/>
        <v>46427</v>
      </c>
      <c r="I773" t="str">
        <f ca="1">IFERROR(IF(VLOOKUP($H773,[1]Übersichtsblatt!$J$14:$M$24,2,FALSE)=0,"",VLOOKUP(H773,[1]Übersichtsblatt!$J$14:$M$24,2,FALSE)),"")</f>
        <v/>
      </c>
      <c r="J773">
        <f t="shared" ref="J773:J837" ca="1" si="73">IF($I773="",0,$K773)</f>
        <v>0</v>
      </c>
      <c r="K773">
        <v>12.5</v>
      </c>
    </row>
    <row r="774" spans="1:11">
      <c r="A774">
        <f t="shared" ref="A774:A838" ca="1" si="74">YEAR(B774)</f>
        <v>2027</v>
      </c>
      <c r="B774" s="139">
        <f t="shared" ref="B774:B838" ca="1" si="75">B773+1</f>
        <v>46428</v>
      </c>
      <c r="C774" t="str">
        <f ca="1">IFERROR(IF(VLOOKUP($B774,[1]Übersichtsblatt!$J$64:$M$68,2,FALSE)=0,"",VLOOKUP($B774,[1]Übersichtsblatt!$J$64:$M$68,2,FALSE)),"")</f>
        <v/>
      </c>
      <c r="D774">
        <f t="shared" ca="1" si="72"/>
        <v>0</v>
      </c>
      <c r="E774">
        <v>-12.5</v>
      </c>
      <c r="G774">
        <f t="shared" ref="G774:G838" ca="1" si="76">YEAR(H774)</f>
        <v>2027</v>
      </c>
      <c r="H774" s="139">
        <f t="shared" ref="H774:H838" ca="1" si="77">H773+1</f>
        <v>46428</v>
      </c>
      <c r="I774" t="str">
        <f ca="1">IFERROR(IF(VLOOKUP($H774,[1]Übersichtsblatt!$J$14:$M$24,2,FALSE)=0,"",VLOOKUP(H774,[1]Übersichtsblatt!$J$14:$M$24,2,FALSE)),"")</f>
        <v/>
      </c>
      <c r="J774">
        <f t="shared" ca="1" si="73"/>
        <v>0</v>
      </c>
      <c r="K774">
        <v>12.5</v>
      </c>
    </row>
    <row r="775" spans="1:11">
      <c r="A775">
        <f t="shared" ca="1" si="74"/>
        <v>2027</v>
      </c>
      <c r="B775" s="139">
        <f t="shared" ca="1" si="75"/>
        <v>46429</v>
      </c>
      <c r="C775" t="str">
        <f ca="1">IFERROR(IF(VLOOKUP($B775,[1]Übersichtsblatt!$J$64:$M$68,2,FALSE)=0,"",VLOOKUP($B775,[1]Übersichtsblatt!$J$64:$M$68,2,FALSE)),"")</f>
        <v/>
      </c>
      <c r="D775">
        <f t="shared" ca="1" si="72"/>
        <v>0</v>
      </c>
      <c r="E775">
        <v>-12.5</v>
      </c>
      <c r="G775">
        <f t="shared" ca="1" si="76"/>
        <v>2027</v>
      </c>
      <c r="H775" s="139">
        <f t="shared" ca="1" si="77"/>
        <v>46429</v>
      </c>
      <c r="I775" t="str">
        <f ca="1">IFERROR(IF(VLOOKUP($H775,[1]Übersichtsblatt!$J$14:$M$24,2,FALSE)=0,"",VLOOKUP(H775,[1]Übersichtsblatt!$J$14:$M$24,2,FALSE)),"")</f>
        <v/>
      </c>
      <c r="J775">
        <f t="shared" ca="1" si="73"/>
        <v>0</v>
      </c>
      <c r="K775">
        <v>12.5</v>
      </c>
    </row>
    <row r="776" spans="1:11">
      <c r="A776">
        <f t="shared" ca="1" si="74"/>
        <v>2027</v>
      </c>
      <c r="B776" s="139">
        <f t="shared" ca="1" si="75"/>
        <v>46430</v>
      </c>
      <c r="C776" t="str">
        <f ca="1">IFERROR(IF(VLOOKUP($B776,[1]Übersichtsblatt!$J$64:$M$68,2,FALSE)=0,"",VLOOKUP($B776,[1]Übersichtsblatt!$J$64:$M$68,2,FALSE)),"")</f>
        <v/>
      </c>
      <c r="D776">
        <f t="shared" ca="1" si="72"/>
        <v>0</v>
      </c>
      <c r="E776">
        <v>-12.5</v>
      </c>
      <c r="G776">
        <f t="shared" ca="1" si="76"/>
        <v>2027</v>
      </c>
      <c r="H776" s="139">
        <f t="shared" ca="1" si="77"/>
        <v>46430</v>
      </c>
      <c r="I776" t="str">
        <f ca="1">IFERROR(IF(VLOOKUP($H776,[1]Übersichtsblatt!$J$14:$M$24,2,FALSE)=0,"",VLOOKUP(H776,[1]Übersichtsblatt!$J$14:$M$24,2,FALSE)),"")</f>
        <v/>
      </c>
      <c r="J776">
        <f t="shared" ca="1" si="73"/>
        <v>0</v>
      </c>
      <c r="K776">
        <v>12.5</v>
      </c>
    </row>
    <row r="777" spans="1:11">
      <c r="A777">
        <f t="shared" ca="1" si="74"/>
        <v>2027</v>
      </c>
      <c r="B777" s="139">
        <f t="shared" ca="1" si="75"/>
        <v>46431</v>
      </c>
      <c r="C777" t="str">
        <f ca="1">IFERROR(IF(VLOOKUP($B777,[1]Übersichtsblatt!$J$64:$M$68,2,FALSE)=0,"",VLOOKUP($B777,[1]Übersichtsblatt!$J$64:$M$68,2,FALSE)),"")</f>
        <v/>
      </c>
      <c r="D777">
        <f t="shared" ca="1" si="72"/>
        <v>0</v>
      </c>
      <c r="E777">
        <v>-12.5</v>
      </c>
      <c r="G777">
        <f t="shared" ca="1" si="76"/>
        <v>2027</v>
      </c>
      <c r="H777" s="139">
        <f t="shared" ca="1" si="77"/>
        <v>46431</v>
      </c>
      <c r="I777" t="str">
        <f ca="1">IFERROR(IF(VLOOKUP($H777,[1]Übersichtsblatt!$J$14:$M$24,2,FALSE)=0,"",VLOOKUP(H777,[1]Übersichtsblatt!$J$14:$M$24,2,FALSE)),"")</f>
        <v/>
      </c>
      <c r="J777">
        <f t="shared" ca="1" si="73"/>
        <v>0</v>
      </c>
      <c r="K777">
        <v>12.5</v>
      </c>
    </row>
    <row r="778" spans="1:11">
      <c r="A778">
        <f t="shared" ca="1" si="74"/>
        <v>2027</v>
      </c>
      <c r="B778" s="139">
        <f t="shared" ca="1" si="75"/>
        <v>46432</v>
      </c>
      <c r="C778" t="str">
        <f ca="1">IFERROR(IF(VLOOKUP($B778,[1]Übersichtsblatt!$J$64:$M$68,2,FALSE)=0,"",VLOOKUP($B778,[1]Übersichtsblatt!$J$64:$M$68,2,FALSE)),"")</f>
        <v/>
      </c>
      <c r="D778">
        <f t="shared" ca="1" si="72"/>
        <v>0</v>
      </c>
      <c r="E778">
        <v>-12.5</v>
      </c>
      <c r="G778">
        <f t="shared" ca="1" si="76"/>
        <v>2027</v>
      </c>
      <c r="H778" s="139">
        <f t="shared" ca="1" si="77"/>
        <v>46432</v>
      </c>
      <c r="I778" t="str">
        <f ca="1">IFERROR(IF(VLOOKUP($H778,[1]Übersichtsblatt!$J$14:$M$24,2,FALSE)=0,"",VLOOKUP(H778,[1]Übersichtsblatt!$J$14:$M$24,2,FALSE)),"")</f>
        <v/>
      </c>
      <c r="J778">
        <f t="shared" ca="1" si="73"/>
        <v>0</v>
      </c>
      <c r="K778">
        <v>12.5</v>
      </c>
    </row>
    <row r="779" spans="1:11">
      <c r="A779">
        <f t="shared" ca="1" si="74"/>
        <v>2027</v>
      </c>
      <c r="B779" s="139">
        <f t="shared" ca="1" si="75"/>
        <v>46433</v>
      </c>
      <c r="C779" t="str">
        <f ca="1">IFERROR(IF(VLOOKUP($B779,[1]Übersichtsblatt!$J$64:$M$68,2,FALSE)=0,"",VLOOKUP($B779,[1]Übersichtsblatt!$J$64:$M$68,2,FALSE)),"")</f>
        <v/>
      </c>
      <c r="D779">
        <f t="shared" ca="1" si="72"/>
        <v>0</v>
      </c>
      <c r="E779">
        <v>-12.5</v>
      </c>
      <c r="G779">
        <f t="shared" ca="1" si="76"/>
        <v>2027</v>
      </c>
      <c r="H779" s="139">
        <f t="shared" ca="1" si="77"/>
        <v>46433</v>
      </c>
      <c r="I779" t="str">
        <f ca="1">IFERROR(IF(VLOOKUP($H779,[1]Übersichtsblatt!$J$14:$M$24,2,FALSE)=0,"",VLOOKUP(H779,[1]Übersichtsblatt!$J$14:$M$24,2,FALSE)),"")</f>
        <v/>
      </c>
      <c r="J779">
        <f t="shared" ca="1" si="73"/>
        <v>0</v>
      </c>
      <c r="K779">
        <v>12.5</v>
      </c>
    </row>
    <row r="780" spans="1:11">
      <c r="A780">
        <f t="shared" ca="1" si="74"/>
        <v>2027</v>
      </c>
      <c r="B780" s="139">
        <f t="shared" ca="1" si="75"/>
        <v>46434</v>
      </c>
      <c r="C780" t="str">
        <f ca="1">IFERROR(IF(VLOOKUP($B780,[1]Übersichtsblatt!$J$64:$M$68,2,FALSE)=0,"",VLOOKUP($B780,[1]Übersichtsblatt!$J$64:$M$68,2,FALSE)),"")</f>
        <v/>
      </c>
      <c r="D780">
        <f t="shared" ca="1" si="72"/>
        <v>0</v>
      </c>
      <c r="E780">
        <v>-12.5</v>
      </c>
      <c r="G780">
        <f t="shared" ca="1" si="76"/>
        <v>2027</v>
      </c>
      <c r="H780" s="139">
        <f t="shared" ca="1" si="77"/>
        <v>46434</v>
      </c>
      <c r="I780" t="str">
        <f ca="1">IFERROR(IF(VLOOKUP($H780,[1]Übersichtsblatt!$J$14:$M$24,2,FALSE)=0,"",VLOOKUP(H780,[1]Übersichtsblatt!$J$14:$M$24,2,FALSE)),"")</f>
        <v/>
      </c>
      <c r="J780">
        <f t="shared" ca="1" si="73"/>
        <v>0</v>
      </c>
      <c r="K780">
        <v>12.5</v>
      </c>
    </row>
    <row r="781" spans="1:11">
      <c r="A781">
        <f t="shared" ca="1" si="74"/>
        <v>2027</v>
      </c>
      <c r="B781" s="139">
        <f t="shared" ca="1" si="75"/>
        <v>46435</v>
      </c>
      <c r="C781" t="str">
        <f ca="1">IFERROR(IF(VLOOKUP($B781,[1]Übersichtsblatt!$J$64:$M$68,2,FALSE)=0,"",VLOOKUP($B781,[1]Übersichtsblatt!$J$64:$M$68,2,FALSE)),"")</f>
        <v/>
      </c>
      <c r="D781">
        <f t="shared" ca="1" si="72"/>
        <v>0</v>
      </c>
      <c r="E781">
        <v>-12.5</v>
      </c>
      <c r="G781">
        <f t="shared" ca="1" si="76"/>
        <v>2027</v>
      </c>
      <c r="H781" s="139">
        <f t="shared" ca="1" si="77"/>
        <v>46435</v>
      </c>
      <c r="I781" t="str">
        <f ca="1">IFERROR(IF(VLOOKUP($H781,[1]Übersichtsblatt!$J$14:$M$24,2,FALSE)=0,"",VLOOKUP(H781,[1]Übersichtsblatt!$J$14:$M$24,2,FALSE)),"")</f>
        <v/>
      </c>
      <c r="J781">
        <f t="shared" ca="1" si="73"/>
        <v>0</v>
      </c>
      <c r="K781">
        <v>12.5</v>
      </c>
    </row>
    <row r="782" spans="1:11">
      <c r="A782">
        <f t="shared" ca="1" si="74"/>
        <v>2027</v>
      </c>
      <c r="B782" s="139">
        <f t="shared" ca="1" si="75"/>
        <v>46436</v>
      </c>
      <c r="C782" t="str">
        <f ca="1">IFERROR(IF(VLOOKUP($B782,[1]Übersichtsblatt!$J$64:$M$68,2,FALSE)=0,"",VLOOKUP($B782,[1]Übersichtsblatt!$J$64:$M$68,2,FALSE)),"")</f>
        <v/>
      </c>
      <c r="D782">
        <f t="shared" ca="1" si="72"/>
        <v>0</v>
      </c>
      <c r="E782">
        <v>-12.5</v>
      </c>
      <c r="G782">
        <f t="shared" ca="1" si="76"/>
        <v>2027</v>
      </c>
      <c r="H782" s="139">
        <f t="shared" ca="1" si="77"/>
        <v>46436</v>
      </c>
      <c r="I782" t="str">
        <f ca="1">IFERROR(IF(VLOOKUP($H782,[1]Übersichtsblatt!$J$14:$M$24,2,FALSE)=0,"",VLOOKUP(H782,[1]Übersichtsblatt!$J$14:$M$24,2,FALSE)),"")</f>
        <v/>
      </c>
      <c r="J782">
        <f t="shared" ca="1" si="73"/>
        <v>0</v>
      </c>
      <c r="K782">
        <v>12.5</v>
      </c>
    </row>
    <row r="783" spans="1:11">
      <c r="A783">
        <f t="shared" ca="1" si="74"/>
        <v>2027</v>
      </c>
      <c r="B783" s="139">
        <f t="shared" ca="1" si="75"/>
        <v>46437</v>
      </c>
      <c r="C783" t="str">
        <f ca="1">IFERROR(IF(VLOOKUP($B783,[1]Übersichtsblatt!$J$64:$M$68,2,FALSE)=0,"",VLOOKUP($B783,[1]Übersichtsblatt!$J$64:$M$68,2,FALSE)),"")</f>
        <v/>
      </c>
      <c r="D783">
        <f t="shared" ca="1" si="72"/>
        <v>0</v>
      </c>
      <c r="E783">
        <v>-12.5</v>
      </c>
      <c r="G783">
        <f t="shared" ca="1" si="76"/>
        <v>2027</v>
      </c>
      <c r="H783" s="139">
        <f t="shared" ca="1" si="77"/>
        <v>46437</v>
      </c>
      <c r="I783" t="str">
        <f ca="1">IFERROR(IF(VLOOKUP($H783,[1]Übersichtsblatt!$J$14:$M$24,2,FALSE)=0,"",VLOOKUP(H783,[1]Übersichtsblatt!$J$14:$M$24,2,FALSE)),"")</f>
        <v/>
      </c>
      <c r="J783">
        <f t="shared" ca="1" si="73"/>
        <v>0</v>
      </c>
      <c r="K783">
        <v>12.5</v>
      </c>
    </row>
    <row r="784" spans="1:11">
      <c r="A784">
        <f t="shared" ca="1" si="74"/>
        <v>2027</v>
      </c>
      <c r="B784" s="139">
        <f t="shared" ca="1" si="75"/>
        <v>46438</v>
      </c>
      <c r="C784" t="str">
        <f ca="1">IFERROR(IF(VLOOKUP($B784,[1]Übersichtsblatt!$J$64:$M$68,2,FALSE)=0,"",VLOOKUP($B784,[1]Übersichtsblatt!$J$64:$M$68,2,FALSE)),"")</f>
        <v/>
      </c>
      <c r="D784">
        <f t="shared" ca="1" si="72"/>
        <v>0</v>
      </c>
      <c r="E784">
        <v>-12.5</v>
      </c>
      <c r="G784">
        <f t="shared" ca="1" si="76"/>
        <v>2027</v>
      </c>
      <c r="H784" s="139">
        <f t="shared" ca="1" si="77"/>
        <v>46438</v>
      </c>
      <c r="I784" t="str">
        <f ca="1">IFERROR(IF(VLOOKUP($H784,[1]Übersichtsblatt!$J$14:$M$24,2,FALSE)=0,"",VLOOKUP(H784,[1]Übersichtsblatt!$J$14:$M$24,2,FALSE)),"")</f>
        <v/>
      </c>
      <c r="J784">
        <f t="shared" ca="1" si="73"/>
        <v>0</v>
      </c>
      <c r="K784">
        <v>12.5</v>
      </c>
    </row>
    <row r="785" spans="1:11">
      <c r="A785">
        <f t="shared" ca="1" si="74"/>
        <v>2027</v>
      </c>
      <c r="B785" s="139">
        <f t="shared" ca="1" si="75"/>
        <v>46439</v>
      </c>
      <c r="C785" t="str">
        <f ca="1">IFERROR(IF(VLOOKUP($B785,[1]Übersichtsblatt!$J$64:$M$68,2,FALSE)=0,"",VLOOKUP($B785,[1]Übersichtsblatt!$J$64:$M$68,2,FALSE)),"")</f>
        <v/>
      </c>
      <c r="D785">
        <f t="shared" ca="1" si="72"/>
        <v>0</v>
      </c>
      <c r="E785">
        <v>-12.5</v>
      </c>
      <c r="G785">
        <f t="shared" ca="1" si="76"/>
        <v>2027</v>
      </c>
      <c r="H785" s="139">
        <f t="shared" ca="1" si="77"/>
        <v>46439</v>
      </c>
      <c r="I785" t="str">
        <f ca="1">IFERROR(IF(VLOOKUP($H785,[1]Übersichtsblatt!$J$14:$M$24,2,FALSE)=0,"",VLOOKUP(H785,[1]Übersichtsblatt!$J$14:$M$24,2,FALSE)),"")</f>
        <v/>
      </c>
      <c r="J785">
        <f t="shared" ca="1" si="73"/>
        <v>0</v>
      </c>
      <c r="K785">
        <v>12.5</v>
      </c>
    </row>
    <row r="786" spans="1:11">
      <c r="A786">
        <f t="shared" ca="1" si="74"/>
        <v>2027</v>
      </c>
      <c r="B786" s="139">
        <f t="shared" ca="1" si="75"/>
        <v>46440</v>
      </c>
      <c r="C786" t="str">
        <f ca="1">IFERROR(IF(VLOOKUP($B786,[1]Übersichtsblatt!$J$64:$M$68,2,FALSE)=0,"",VLOOKUP($B786,[1]Übersichtsblatt!$J$64:$M$68,2,FALSE)),"")</f>
        <v/>
      </c>
      <c r="D786">
        <f t="shared" ca="1" si="72"/>
        <v>0</v>
      </c>
      <c r="E786">
        <v>-12.5</v>
      </c>
      <c r="G786">
        <f t="shared" ca="1" si="76"/>
        <v>2027</v>
      </c>
      <c r="H786" s="139">
        <f t="shared" ca="1" si="77"/>
        <v>46440</v>
      </c>
      <c r="I786" t="str">
        <f ca="1">IFERROR(IF(VLOOKUP($H786,[1]Übersichtsblatt!$J$14:$M$24,2,FALSE)=0,"",VLOOKUP(H786,[1]Übersichtsblatt!$J$14:$M$24,2,FALSE)),"")</f>
        <v/>
      </c>
      <c r="J786">
        <f t="shared" ca="1" si="73"/>
        <v>0</v>
      </c>
      <c r="K786">
        <v>12.5</v>
      </c>
    </row>
    <row r="787" spans="1:11">
      <c r="A787">
        <f t="shared" ca="1" si="74"/>
        <v>2027</v>
      </c>
      <c r="B787" s="139">
        <f t="shared" ca="1" si="75"/>
        <v>46441</v>
      </c>
      <c r="C787" t="str">
        <f ca="1">IFERROR(IF(VLOOKUP($B787,[1]Übersichtsblatt!$J$64:$M$68,2,FALSE)=0,"",VLOOKUP($B787,[1]Übersichtsblatt!$J$64:$M$68,2,FALSE)),"")</f>
        <v/>
      </c>
      <c r="D787">
        <f t="shared" ca="1" si="72"/>
        <v>0</v>
      </c>
      <c r="E787">
        <v>-12.5</v>
      </c>
      <c r="G787">
        <f t="shared" ca="1" si="76"/>
        <v>2027</v>
      </c>
      <c r="H787" s="139">
        <f t="shared" ca="1" si="77"/>
        <v>46441</v>
      </c>
      <c r="I787" t="str">
        <f ca="1">IFERROR(IF(VLOOKUP($H787,[1]Übersichtsblatt!$J$14:$M$24,2,FALSE)=0,"",VLOOKUP(H787,[1]Übersichtsblatt!$J$14:$M$24,2,FALSE)),"")</f>
        <v/>
      </c>
      <c r="J787">
        <f t="shared" ca="1" si="73"/>
        <v>0</v>
      </c>
      <c r="K787">
        <v>12.5</v>
      </c>
    </row>
    <row r="788" spans="1:11">
      <c r="A788">
        <f t="shared" ca="1" si="74"/>
        <v>2027</v>
      </c>
      <c r="B788" s="139">
        <f t="shared" ca="1" si="75"/>
        <v>46442</v>
      </c>
      <c r="C788" t="str">
        <f ca="1">IFERROR(IF(VLOOKUP($B788,[1]Übersichtsblatt!$J$64:$M$68,2,FALSE)=0,"",VLOOKUP($B788,[1]Übersichtsblatt!$J$64:$M$68,2,FALSE)),"")</f>
        <v/>
      </c>
      <c r="D788">
        <f t="shared" ca="1" si="72"/>
        <v>0</v>
      </c>
      <c r="E788">
        <v>-12.5</v>
      </c>
      <c r="G788">
        <f t="shared" ca="1" si="76"/>
        <v>2027</v>
      </c>
      <c r="H788" s="139">
        <f t="shared" ca="1" si="77"/>
        <v>46442</v>
      </c>
      <c r="I788" t="str">
        <f ca="1">IFERROR(IF(VLOOKUP($H788,[1]Übersichtsblatt!$J$14:$M$24,2,FALSE)=0,"",VLOOKUP(H788,[1]Übersichtsblatt!$J$14:$M$24,2,FALSE)),"")</f>
        <v/>
      </c>
      <c r="J788">
        <f t="shared" ca="1" si="73"/>
        <v>0</v>
      </c>
      <c r="K788">
        <v>12.5</v>
      </c>
    </row>
    <row r="789" spans="1:11">
      <c r="A789">
        <f t="shared" ca="1" si="74"/>
        <v>2027</v>
      </c>
      <c r="B789" s="139">
        <f t="shared" ca="1" si="75"/>
        <v>46443</v>
      </c>
      <c r="C789" t="str">
        <f ca="1">IFERROR(IF(VLOOKUP($B789,[1]Übersichtsblatt!$J$64:$M$68,2,FALSE)=0,"",VLOOKUP($B789,[1]Übersichtsblatt!$J$64:$M$68,2,FALSE)),"")</f>
        <v/>
      </c>
      <c r="D789">
        <f t="shared" ca="1" si="72"/>
        <v>0</v>
      </c>
      <c r="E789">
        <v>-12.5</v>
      </c>
      <c r="G789">
        <f t="shared" ca="1" si="76"/>
        <v>2027</v>
      </c>
      <c r="H789" s="139">
        <f t="shared" ca="1" si="77"/>
        <v>46443</v>
      </c>
      <c r="I789" t="str">
        <f ca="1">IFERROR(IF(VLOOKUP($H789,[1]Übersichtsblatt!$J$14:$M$24,2,FALSE)=0,"",VLOOKUP(H789,[1]Übersichtsblatt!$J$14:$M$24,2,FALSE)),"")</f>
        <v/>
      </c>
      <c r="J789">
        <f t="shared" ca="1" si="73"/>
        <v>0</v>
      </c>
      <c r="K789">
        <v>12.5</v>
      </c>
    </row>
    <row r="790" spans="1:11">
      <c r="A790">
        <f t="shared" ca="1" si="74"/>
        <v>2027</v>
      </c>
      <c r="B790" s="139">
        <f t="shared" ca="1" si="75"/>
        <v>46444</v>
      </c>
      <c r="C790" t="str">
        <f ca="1">IFERROR(IF(VLOOKUP($B790,[1]Übersichtsblatt!$J$64:$M$68,2,FALSE)=0,"",VLOOKUP($B790,[1]Übersichtsblatt!$J$64:$M$68,2,FALSE)),"")</f>
        <v/>
      </c>
      <c r="D790">
        <f t="shared" ca="1" si="72"/>
        <v>0</v>
      </c>
      <c r="E790">
        <v>-12.5</v>
      </c>
      <c r="G790">
        <f t="shared" ca="1" si="76"/>
        <v>2027</v>
      </c>
      <c r="H790" s="139">
        <f t="shared" ca="1" si="77"/>
        <v>46444</v>
      </c>
      <c r="I790" t="str">
        <f ca="1">IFERROR(IF(VLOOKUP($H790,[1]Übersichtsblatt!$J$14:$M$24,2,FALSE)=0,"",VLOOKUP(H790,[1]Übersichtsblatt!$J$14:$M$24,2,FALSE)),"")</f>
        <v/>
      </c>
      <c r="J790">
        <f t="shared" ca="1" si="73"/>
        <v>0</v>
      </c>
      <c r="K790">
        <v>12.5</v>
      </c>
    </row>
    <row r="791" spans="1:11">
      <c r="A791">
        <f t="shared" ca="1" si="74"/>
        <v>2027</v>
      </c>
      <c r="B791" s="139">
        <f t="shared" ca="1" si="75"/>
        <v>46445</v>
      </c>
      <c r="C791" t="str">
        <f ca="1">IFERROR(IF(VLOOKUP($B791,[1]Übersichtsblatt!$J$64:$M$68,2,FALSE)=0,"",VLOOKUP($B791,[1]Übersichtsblatt!$J$64:$M$68,2,FALSE)),"")</f>
        <v/>
      </c>
      <c r="D791">
        <f t="shared" ca="1" si="72"/>
        <v>0</v>
      </c>
      <c r="E791">
        <v>-12.5</v>
      </c>
      <c r="G791">
        <f t="shared" ca="1" si="76"/>
        <v>2027</v>
      </c>
      <c r="H791" s="139">
        <f t="shared" ca="1" si="77"/>
        <v>46445</v>
      </c>
      <c r="I791" t="str">
        <f ca="1">IFERROR(IF(VLOOKUP($H791,[1]Übersichtsblatt!$J$14:$M$24,2,FALSE)=0,"",VLOOKUP(H791,[1]Übersichtsblatt!$J$14:$M$24,2,FALSE)),"")</f>
        <v/>
      </c>
      <c r="J791">
        <f t="shared" ca="1" si="73"/>
        <v>0</v>
      </c>
      <c r="K791">
        <v>12.5</v>
      </c>
    </row>
    <row r="792" spans="1:11">
      <c r="A792">
        <f t="shared" ca="1" si="74"/>
        <v>2027</v>
      </c>
      <c r="B792" s="139">
        <f t="shared" ca="1" si="75"/>
        <v>46446</v>
      </c>
      <c r="C792" t="str">
        <f ca="1">IFERROR(IF(VLOOKUP($B792,[1]Übersichtsblatt!$J$64:$M$68,2,FALSE)=0,"",VLOOKUP($B792,[1]Übersichtsblatt!$J$64:$M$68,2,FALSE)),"")</f>
        <v/>
      </c>
      <c r="D792">
        <f t="shared" ca="1" si="72"/>
        <v>0</v>
      </c>
      <c r="E792">
        <v>-12.5</v>
      </c>
      <c r="G792">
        <f t="shared" ca="1" si="76"/>
        <v>2027</v>
      </c>
      <c r="H792" s="139">
        <f t="shared" ca="1" si="77"/>
        <v>46446</v>
      </c>
      <c r="I792" t="str">
        <f ca="1">IFERROR(IF(VLOOKUP($H792,[1]Übersichtsblatt!$J$14:$M$24,2,FALSE)=0,"",VLOOKUP(H792,[1]Übersichtsblatt!$J$14:$M$24,2,FALSE)),"")</f>
        <v/>
      </c>
      <c r="J792">
        <f t="shared" ca="1" si="73"/>
        <v>0</v>
      </c>
      <c r="K792">
        <v>12.5</v>
      </c>
    </row>
    <row r="793" spans="1:11">
      <c r="A793">
        <f t="shared" ca="1" si="74"/>
        <v>2027</v>
      </c>
      <c r="B793" s="139">
        <f t="shared" ref="B793" ca="1" si="78">B792+1</f>
        <v>46447</v>
      </c>
      <c r="C793" t="str">
        <f ca="1">IFERROR(IF(VLOOKUP($B793,[1]Übersichtsblatt!$J$64:$M$68,2,FALSE)=0,"",VLOOKUP($B793,[1]Übersichtsblatt!$J$64:$M$68,2,FALSE)),"")</f>
        <v/>
      </c>
      <c r="D793">
        <f t="shared" ca="1" si="72"/>
        <v>0</v>
      </c>
      <c r="E793">
        <v>-11.5</v>
      </c>
      <c r="G793">
        <f t="shared" ca="1" si="76"/>
        <v>2027</v>
      </c>
      <c r="H793" s="139">
        <f t="shared" ref="H793" ca="1" si="79">H792+1</f>
        <v>46447</v>
      </c>
      <c r="I793" t="str">
        <f ca="1">IFERROR(IF(VLOOKUP($H793,[1]Übersichtsblatt!$J$14:$M$24,2,FALSE)=0,"",VLOOKUP(H793,[1]Übersichtsblatt!$J$14:$M$24,2,FALSE)),"")</f>
        <v/>
      </c>
      <c r="J793">
        <f t="shared" ca="1" si="73"/>
        <v>0</v>
      </c>
      <c r="K793">
        <v>13.5</v>
      </c>
    </row>
    <row r="794" spans="1:11">
      <c r="A794">
        <f t="shared" ca="1" si="74"/>
        <v>2027</v>
      </c>
      <c r="B794" s="139">
        <f ca="1">DATE(A793,3,1)</f>
        <v>46447</v>
      </c>
      <c r="C794" t="str">
        <f ca="1">IFERROR(IF(VLOOKUP($B794,[1]Übersichtsblatt!$J$64:$M$68,2,FALSE)=0,"",VLOOKUP($B794,[1]Übersichtsblatt!$J$64:$M$68,2,FALSE)),"")</f>
        <v/>
      </c>
      <c r="D794">
        <f t="shared" ca="1" si="72"/>
        <v>0</v>
      </c>
      <c r="E794">
        <v>-6.5</v>
      </c>
      <c r="G794">
        <f t="shared" ca="1" si="76"/>
        <v>2027</v>
      </c>
      <c r="H794" s="139">
        <f ca="1">DATE(G793,3,1)</f>
        <v>46447</v>
      </c>
      <c r="I794" t="str">
        <f ca="1">IFERROR(IF(VLOOKUP($H794,[1]Übersichtsblatt!$J$14:$M$24,2,FALSE)=0,"",VLOOKUP(H794,[1]Übersichtsblatt!$J$14:$M$24,2,FALSE)),"")</f>
        <v/>
      </c>
      <c r="J794">
        <f t="shared" ca="1" si="73"/>
        <v>0</v>
      </c>
      <c r="K794">
        <v>6.5</v>
      </c>
    </row>
    <row r="795" spans="1:11">
      <c r="A795">
        <f t="shared" ca="1" si="74"/>
        <v>2027</v>
      </c>
      <c r="B795" s="139">
        <f t="shared" ca="1" si="75"/>
        <v>46448</v>
      </c>
      <c r="C795" t="str">
        <f ca="1">IFERROR(IF(VLOOKUP($B795,[1]Übersichtsblatt!$J$64:$M$68,2,FALSE)=0,"",VLOOKUP($B795,[1]Übersichtsblatt!$J$64:$M$68,2,FALSE)),"")</f>
        <v/>
      </c>
      <c r="D795">
        <f t="shared" ca="1" si="72"/>
        <v>0</v>
      </c>
      <c r="E795">
        <v>-6.5</v>
      </c>
      <c r="G795">
        <f t="shared" ca="1" si="76"/>
        <v>2027</v>
      </c>
      <c r="H795" s="139">
        <f t="shared" ca="1" si="77"/>
        <v>46448</v>
      </c>
      <c r="I795" t="str">
        <f ca="1">IFERROR(IF(VLOOKUP($H795,[1]Übersichtsblatt!$J$14:$M$24,2,FALSE)=0,"",VLOOKUP(H795,[1]Übersichtsblatt!$J$14:$M$24,2,FALSE)),"")</f>
        <v/>
      </c>
      <c r="J795">
        <f t="shared" ca="1" si="73"/>
        <v>0</v>
      </c>
      <c r="K795">
        <v>6.5</v>
      </c>
    </row>
    <row r="796" spans="1:11">
      <c r="A796">
        <f t="shared" ca="1" si="74"/>
        <v>2027</v>
      </c>
      <c r="B796" s="139">
        <f t="shared" ca="1" si="75"/>
        <v>46449</v>
      </c>
      <c r="C796" t="str">
        <f ca="1">IFERROR(IF(VLOOKUP($B796,[1]Übersichtsblatt!$J$64:$M$68,2,FALSE)=0,"",VLOOKUP($B796,[1]Übersichtsblatt!$J$64:$M$68,2,FALSE)),"")</f>
        <v/>
      </c>
      <c r="D796">
        <f t="shared" ca="1" si="72"/>
        <v>0</v>
      </c>
      <c r="E796">
        <v>-6.5</v>
      </c>
      <c r="G796">
        <f t="shared" ca="1" si="76"/>
        <v>2027</v>
      </c>
      <c r="H796" s="139">
        <f t="shared" ca="1" si="77"/>
        <v>46449</v>
      </c>
      <c r="I796" t="str">
        <f ca="1">IFERROR(IF(VLOOKUP($H796,[1]Übersichtsblatt!$J$14:$M$24,2,FALSE)=0,"",VLOOKUP(H796,[1]Übersichtsblatt!$J$14:$M$24,2,FALSE)),"")</f>
        <v/>
      </c>
      <c r="J796">
        <f t="shared" ca="1" si="73"/>
        <v>0</v>
      </c>
      <c r="K796">
        <v>6.5</v>
      </c>
    </row>
    <row r="797" spans="1:11">
      <c r="A797">
        <f t="shared" ca="1" si="74"/>
        <v>2027</v>
      </c>
      <c r="B797" s="139">
        <f t="shared" ca="1" si="75"/>
        <v>46450</v>
      </c>
      <c r="C797" t="str">
        <f ca="1">IFERROR(IF(VLOOKUP($B797,[1]Übersichtsblatt!$J$64:$M$68,2,FALSE)=0,"",VLOOKUP($B797,[1]Übersichtsblatt!$J$64:$M$68,2,FALSE)),"")</f>
        <v/>
      </c>
      <c r="D797">
        <f t="shared" ca="1" si="72"/>
        <v>0</v>
      </c>
      <c r="E797">
        <v>-6.5</v>
      </c>
      <c r="G797">
        <f t="shared" ca="1" si="76"/>
        <v>2027</v>
      </c>
      <c r="H797" s="139">
        <f t="shared" ca="1" si="77"/>
        <v>46450</v>
      </c>
      <c r="I797" t="str">
        <f ca="1">IFERROR(IF(VLOOKUP($H797,[1]Übersichtsblatt!$J$14:$M$24,2,FALSE)=0,"",VLOOKUP(H797,[1]Übersichtsblatt!$J$14:$M$24,2,FALSE)),"")</f>
        <v/>
      </c>
      <c r="J797">
        <f t="shared" ca="1" si="73"/>
        <v>0</v>
      </c>
      <c r="K797">
        <v>6.5</v>
      </c>
    </row>
    <row r="798" spans="1:11">
      <c r="A798">
        <f t="shared" ca="1" si="74"/>
        <v>2027</v>
      </c>
      <c r="B798" s="139">
        <f t="shared" ca="1" si="75"/>
        <v>46451</v>
      </c>
      <c r="C798" t="str">
        <f ca="1">IFERROR(IF(VLOOKUP($B798,[1]Übersichtsblatt!$J$64:$M$68,2,FALSE)=0,"",VLOOKUP($B798,[1]Übersichtsblatt!$J$64:$M$68,2,FALSE)),"")</f>
        <v/>
      </c>
      <c r="D798">
        <f t="shared" ca="1" si="72"/>
        <v>0</v>
      </c>
      <c r="E798">
        <v>-6.5</v>
      </c>
      <c r="G798">
        <f t="shared" ca="1" si="76"/>
        <v>2027</v>
      </c>
      <c r="H798" s="139">
        <f t="shared" ca="1" si="77"/>
        <v>46451</v>
      </c>
      <c r="I798" t="str">
        <f ca="1">IFERROR(IF(VLOOKUP($H798,[1]Übersichtsblatt!$J$14:$M$24,2,FALSE)=0,"",VLOOKUP(H798,[1]Übersichtsblatt!$J$14:$M$24,2,FALSE)),"")</f>
        <v/>
      </c>
      <c r="J798">
        <f t="shared" ca="1" si="73"/>
        <v>0</v>
      </c>
      <c r="K798">
        <v>6.5</v>
      </c>
    </row>
    <row r="799" spans="1:11">
      <c r="A799">
        <f t="shared" ca="1" si="74"/>
        <v>2027</v>
      </c>
      <c r="B799" s="139">
        <f t="shared" ca="1" si="75"/>
        <v>46452</v>
      </c>
      <c r="C799" t="str">
        <f ca="1">IFERROR(IF(VLOOKUP($B799,[1]Übersichtsblatt!$J$64:$M$68,2,FALSE)=0,"",VLOOKUP($B799,[1]Übersichtsblatt!$J$64:$M$68,2,FALSE)),"")</f>
        <v/>
      </c>
      <c r="D799">
        <f t="shared" ca="1" si="72"/>
        <v>0</v>
      </c>
      <c r="E799">
        <v>-6.5</v>
      </c>
      <c r="G799">
        <f t="shared" ca="1" si="76"/>
        <v>2027</v>
      </c>
      <c r="H799" s="139">
        <f t="shared" ca="1" si="77"/>
        <v>46452</v>
      </c>
      <c r="I799" t="str">
        <f ca="1">IFERROR(IF(VLOOKUP($H799,[1]Übersichtsblatt!$J$14:$M$24,2,FALSE)=0,"",VLOOKUP(H799,[1]Übersichtsblatt!$J$14:$M$24,2,FALSE)),"")</f>
        <v/>
      </c>
      <c r="J799">
        <f t="shared" ca="1" si="73"/>
        <v>0</v>
      </c>
      <c r="K799">
        <v>6.5</v>
      </c>
    </row>
    <row r="800" spans="1:11">
      <c r="A800">
        <f t="shared" ca="1" si="74"/>
        <v>2027</v>
      </c>
      <c r="B800" s="139">
        <f t="shared" ca="1" si="75"/>
        <v>46453</v>
      </c>
      <c r="C800" t="str">
        <f ca="1">IFERROR(IF(VLOOKUP($B800,[1]Übersichtsblatt!$J$64:$M$68,2,FALSE)=0,"",VLOOKUP($B800,[1]Übersichtsblatt!$J$64:$M$68,2,FALSE)),"")</f>
        <v/>
      </c>
      <c r="D800">
        <f t="shared" ca="1" si="72"/>
        <v>0</v>
      </c>
      <c r="E800">
        <v>-6.5</v>
      </c>
      <c r="G800">
        <f t="shared" ca="1" si="76"/>
        <v>2027</v>
      </c>
      <c r="H800" s="139">
        <f t="shared" ca="1" si="77"/>
        <v>46453</v>
      </c>
      <c r="I800" t="str">
        <f ca="1">IFERROR(IF(VLOOKUP($H800,[1]Übersichtsblatt!$J$14:$M$24,2,FALSE)=0,"",VLOOKUP(H800,[1]Übersichtsblatt!$J$14:$M$24,2,FALSE)),"")</f>
        <v/>
      </c>
      <c r="J800">
        <f t="shared" ca="1" si="73"/>
        <v>0</v>
      </c>
      <c r="K800">
        <v>6.5</v>
      </c>
    </row>
    <row r="801" spans="1:11">
      <c r="A801">
        <f t="shared" ca="1" si="74"/>
        <v>2027</v>
      </c>
      <c r="B801" s="139">
        <f t="shared" ca="1" si="75"/>
        <v>46454</v>
      </c>
      <c r="C801" t="str">
        <f ca="1">IFERROR(IF(VLOOKUP($B801,[1]Übersichtsblatt!$J$64:$M$68,2,FALSE)=0,"",VLOOKUP($B801,[1]Übersichtsblatt!$J$64:$M$68,2,FALSE)),"")</f>
        <v/>
      </c>
      <c r="D801">
        <f t="shared" ca="1" si="72"/>
        <v>0</v>
      </c>
      <c r="E801">
        <v>-6.5</v>
      </c>
      <c r="G801">
        <f t="shared" ca="1" si="76"/>
        <v>2027</v>
      </c>
      <c r="H801" s="139">
        <f t="shared" ca="1" si="77"/>
        <v>46454</v>
      </c>
      <c r="I801" t="str">
        <f ca="1">IFERROR(IF(VLOOKUP($H801,[1]Übersichtsblatt!$J$14:$M$24,2,FALSE)=0,"",VLOOKUP(H801,[1]Übersichtsblatt!$J$14:$M$24,2,FALSE)),"")</f>
        <v/>
      </c>
      <c r="J801">
        <f t="shared" ca="1" si="73"/>
        <v>0</v>
      </c>
      <c r="K801">
        <v>6.5</v>
      </c>
    </row>
    <row r="802" spans="1:11">
      <c r="A802">
        <f t="shared" ca="1" si="74"/>
        <v>2027</v>
      </c>
      <c r="B802" s="139">
        <f t="shared" ca="1" si="75"/>
        <v>46455</v>
      </c>
      <c r="C802" t="str">
        <f ca="1">IFERROR(IF(VLOOKUP($B802,[1]Übersichtsblatt!$J$64:$M$68,2,FALSE)=0,"",VLOOKUP($B802,[1]Übersichtsblatt!$J$64:$M$68,2,FALSE)),"")</f>
        <v/>
      </c>
      <c r="D802">
        <f t="shared" ca="1" si="72"/>
        <v>0</v>
      </c>
      <c r="E802">
        <v>-6.5</v>
      </c>
      <c r="G802">
        <f t="shared" ca="1" si="76"/>
        <v>2027</v>
      </c>
      <c r="H802" s="139">
        <f t="shared" ca="1" si="77"/>
        <v>46455</v>
      </c>
      <c r="I802" t="str">
        <f ca="1">IFERROR(IF(VLOOKUP($H802,[1]Übersichtsblatt!$J$14:$M$24,2,FALSE)=0,"",VLOOKUP(H802,[1]Übersichtsblatt!$J$14:$M$24,2,FALSE)),"")</f>
        <v/>
      </c>
      <c r="J802">
        <f t="shared" ca="1" si="73"/>
        <v>0</v>
      </c>
      <c r="K802">
        <v>6.5</v>
      </c>
    </row>
    <row r="803" spans="1:11">
      <c r="A803">
        <f t="shared" ca="1" si="74"/>
        <v>2027</v>
      </c>
      <c r="B803" s="139">
        <f t="shared" ca="1" si="75"/>
        <v>46456</v>
      </c>
      <c r="C803" t="str">
        <f ca="1">IFERROR(IF(VLOOKUP($B803,[1]Übersichtsblatt!$J$64:$M$68,2,FALSE)=0,"",VLOOKUP($B803,[1]Übersichtsblatt!$J$64:$M$68,2,FALSE)),"")</f>
        <v/>
      </c>
      <c r="D803">
        <f t="shared" ca="1" si="72"/>
        <v>0</v>
      </c>
      <c r="E803">
        <v>-6.5</v>
      </c>
      <c r="G803">
        <f t="shared" ca="1" si="76"/>
        <v>2027</v>
      </c>
      <c r="H803" s="139">
        <f t="shared" ca="1" si="77"/>
        <v>46456</v>
      </c>
      <c r="I803" t="str">
        <f ca="1">IFERROR(IF(VLOOKUP($H803,[1]Übersichtsblatt!$J$14:$M$24,2,FALSE)=0,"",VLOOKUP(H803,[1]Übersichtsblatt!$J$14:$M$24,2,FALSE)),"")</f>
        <v/>
      </c>
      <c r="J803">
        <f t="shared" ca="1" si="73"/>
        <v>0</v>
      </c>
      <c r="K803">
        <v>6.5</v>
      </c>
    </row>
    <row r="804" spans="1:11">
      <c r="A804">
        <f t="shared" ca="1" si="74"/>
        <v>2027</v>
      </c>
      <c r="B804" s="139">
        <f t="shared" ca="1" si="75"/>
        <v>46457</v>
      </c>
      <c r="C804" t="str">
        <f ca="1">IFERROR(IF(VLOOKUP($B804,[1]Übersichtsblatt!$J$64:$M$68,2,FALSE)=0,"",VLOOKUP($B804,[1]Übersichtsblatt!$J$64:$M$68,2,FALSE)),"")</f>
        <v/>
      </c>
      <c r="D804">
        <f t="shared" ca="1" si="72"/>
        <v>0</v>
      </c>
      <c r="E804">
        <v>-6.5</v>
      </c>
      <c r="G804">
        <f t="shared" ca="1" si="76"/>
        <v>2027</v>
      </c>
      <c r="H804" s="139">
        <f t="shared" ca="1" si="77"/>
        <v>46457</v>
      </c>
      <c r="I804" t="str">
        <f ca="1">IFERROR(IF(VLOOKUP($H804,[1]Übersichtsblatt!$J$14:$M$24,2,FALSE)=0,"",VLOOKUP(H804,[1]Übersichtsblatt!$J$14:$M$24,2,FALSE)),"")</f>
        <v/>
      </c>
      <c r="J804">
        <f t="shared" ca="1" si="73"/>
        <v>0</v>
      </c>
      <c r="K804">
        <v>6.5</v>
      </c>
    </row>
    <row r="805" spans="1:11">
      <c r="A805">
        <f t="shared" ca="1" si="74"/>
        <v>2027</v>
      </c>
      <c r="B805" s="139">
        <f t="shared" ca="1" si="75"/>
        <v>46458</v>
      </c>
      <c r="C805" t="str">
        <f ca="1">IFERROR(IF(VLOOKUP($B805,[1]Übersichtsblatt!$J$64:$M$68,2,FALSE)=0,"",VLOOKUP($B805,[1]Übersichtsblatt!$J$64:$M$68,2,FALSE)),"")</f>
        <v/>
      </c>
      <c r="D805">
        <f t="shared" ca="1" si="72"/>
        <v>0</v>
      </c>
      <c r="E805">
        <v>-6.5</v>
      </c>
      <c r="G805">
        <f t="shared" ca="1" si="76"/>
        <v>2027</v>
      </c>
      <c r="H805" s="139">
        <f t="shared" ca="1" si="77"/>
        <v>46458</v>
      </c>
      <c r="I805" t="str">
        <f ca="1">IFERROR(IF(VLOOKUP($H805,[1]Übersichtsblatt!$J$14:$M$24,2,FALSE)=0,"",VLOOKUP(H805,[1]Übersichtsblatt!$J$14:$M$24,2,FALSE)),"")</f>
        <v/>
      </c>
      <c r="J805">
        <f t="shared" ca="1" si="73"/>
        <v>0</v>
      </c>
      <c r="K805">
        <v>6.5</v>
      </c>
    </row>
    <row r="806" spans="1:11">
      <c r="A806">
        <f t="shared" ca="1" si="74"/>
        <v>2027</v>
      </c>
      <c r="B806" s="139">
        <f t="shared" ca="1" si="75"/>
        <v>46459</v>
      </c>
      <c r="C806" t="str">
        <f ca="1">IFERROR(IF(VLOOKUP($B806,[1]Übersichtsblatt!$J$64:$M$68,2,FALSE)=0,"",VLOOKUP($B806,[1]Übersichtsblatt!$J$64:$M$68,2,FALSE)),"")</f>
        <v/>
      </c>
      <c r="D806">
        <f t="shared" ca="1" si="72"/>
        <v>0</v>
      </c>
      <c r="E806">
        <v>-6.5</v>
      </c>
      <c r="G806">
        <f t="shared" ca="1" si="76"/>
        <v>2027</v>
      </c>
      <c r="H806" s="139">
        <f t="shared" ca="1" si="77"/>
        <v>46459</v>
      </c>
      <c r="I806" t="str">
        <f ca="1">IFERROR(IF(VLOOKUP($H806,[1]Übersichtsblatt!$J$14:$M$24,2,FALSE)=0,"",VLOOKUP(H806,[1]Übersichtsblatt!$J$14:$M$24,2,FALSE)),"")</f>
        <v/>
      </c>
      <c r="J806">
        <f t="shared" ca="1" si="73"/>
        <v>0</v>
      </c>
      <c r="K806">
        <v>6.5</v>
      </c>
    </row>
    <row r="807" spans="1:11">
      <c r="A807">
        <f t="shared" ca="1" si="74"/>
        <v>2027</v>
      </c>
      <c r="B807" s="139">
        <f t="shared" ca="1" si="75"/>
        <v>46460</v>
      </c>
      <c r="C807" t="str">
        <f ca="1">IFERROR(IF(VLOOKUP($B807,[1]Übersichtsblatt!$J$64:$M$68,2,FALSE)=0,"",VLOOKUP($B807,[1]Übersichtsblatt!$J$64:$M$68,2,FALSE)),"")</f>
        <v/>
      </c>
      <c r="D807">
        <f t="shared" ca="1" si="72"/>
        <v>0</v>
      </c>
      <c r="E807">
        <v>-6.5</v>
      </c>
      <c r="G807">
        <f t="shared" ca="1" si="76"/>
        <v>2027</v>
      </c>
      <c r="H807" s="139">
        <f t="shared" ca="1" si="77"/>
        <v>46460</v>
      </c>
      <c r="I807" t="str">
        <f ca="1">IFERROR(IF(VLOOKUP($H807,[1]Übersichtsblatt!$J$14:$M$24,2,FALSE)=0,"",VLOOKUP(H807,[1]Übersichtsblatt!$J$14:$M$24,2,FALSE)),"")</f>
        <v/>
      </c>
      <c r="J807">
        <f t="shared" ca="1" si="73"/>
        <v>0</v>
      </c>
      <c r="K807">
        <v>6.5</v>
      </c>
    </row>
    <row r="808" spans="1:11">
      <c r="A808">
        <f t="shared" ca="1" si="74"/>
        <v>2027</v>
      </c>
      <c r="B808" s="139">
        <f t="shared" ca="1" si="75"/>
        <v>46461</v>
      </c>
      <c r="C808" t="str">
        <f ca="1">IFERROR(IF(VLOOKUP($B808,[1]Übersichtsblatt!$J$64:$M$68,2,FALSE)=0,"",VLOOKUP($B808,[1]Übersichtsblatt!$J$64:$M$68,2,FALSE)),"")</f>
        <v/>
      </c>
      <c r="D808">
        <f t="shared" ca="1" si="72"/>
        <v>0</v>
      </c>
      <c r="E808">
        <v>-6.5</v>
      </c>
      <c r="G808">
        <f t="shared" ca="1" si="76"/>
        <v>2027</v>
      </c>
      <c r="H808" s="139">
        <f t="shared" ca="1" si="77"/>
        <v>46461</v>
      </c>
      <c r="I808" t="str">
        <f ca="1">IFERROR(IF(VLOOKUP($H808,[1]Übersichtsblatt!$J$14:$M$24,2,FALSE)=0,"",VLOOKUP(H808,[1]Übersichtsblatt!$J$14:$M$24,2,FALSE)),"")</f>
        <v/>
      </c>
      <c r="J808">
        <f t="shared" ca="1" si="73"/>
        <v>0</v>
      </c>
      <c r="K808">
        <v>6.5</v>
      </c>
    </row>
    <row r="809" spans="1:11">
      <c r="A809">
        <f t="shared" ca="1" si="74"/>
        <v>2027</v>
      </c>
      <c r="B809" s="139">
        <f t="shared" ca="1" si="75"/>
        <v>46462</v>
      </c>
      <c r="C809" t="str">
        <f ca="1">IFERROR(IF(VLOOKUP($B809,[1]Übersichtsblatt!$J$64:$M$68,2,FALSE)=0,"",VLOOKUP($B809,[1]Übersichtsblatt!$J$64:$M$68,2,FALSE)),"")</f>
        <v/>
      </c>
      <c r="D809">
        <f t="shared" ca="1" si="72"/>
        <v>0</v>
      </c>
      <c r="E809">
        <v>-6.5</v>
      </c>
      <c r="G809">
        <f t="shared" ca="1" si="76"/>
        <v>2027</v>
      </c>
      <c r="H809" s="139">
        <f t="shared" ca="1" si="77"/>
        <v>46462</v>
      </c>
      <c r="I809" t="str">
        <f ca="1">IFERROR(IF(VLOOKUP($H809,[1]Übersichtsblatt!$J$14:$M$24,2,FALSE)=0,"",VLOOKUP(H809,[1]Übersichtsblatt!$J$14:$M$24,2,FALSE)),"")</f>
        <v/>
      </c>
      <c r="J809">
        <f t="shared" ca="1" si="73"/>
        <v>0</v>
      </c>
      <c r="K809">
        <v>6.5</v>
      </c>
    </row>
    <row r="810" spans="1:11">
      <c r="A810">
        <f t="shared" ca="1" si="74"/>
        <v>2027</v>
      </c>
      <c r="B810" s="139">
        <f t="shared" ca="1" si="75"/>
        <v>46463</v>
      </c>
      <c r="C810" t="str">
        <f ca="1">IFERROR(IF(VLOOKUP($B810,[1]Übersichtsblatt!$J$64:$M$68,2,FALSE)=0,"",VLOOKUP($B810,[1]Übersichtsblatt!$J$64:$M$68,2,FALSE)),"")</f>
        <v/>
      </c>
      <c r="D810">
        <f t="shared" ca="1" si="72"/>
        <v>0</v>
      </c>
      <c r="E810">
        <v>-6.5</v>
      </c>
      <c r="G810">
        <f t="shared" ca="1" si="76"/>
        <v>2027</v>
      </c>
      <c r="H810" s="139">
        <f t="shared" ca="1" si="77"/>
        <v>46463</v>
      </c>
      <c r="I810" t="str">
        <f ca="1">IFERROR(IF(VLOOKUP($H810,[1]Übersichtsblatt!$J$14:$M$24,2,FALSE)=0,"",VLOOKUP(H810,[1]Übersichtsblatt!$J$14:$M$24,2,FALSE)),"")</f>
        <v/>
      </c>
      <c r="J810">
        <f t="shared" ca="1" si="73"/>
        <v>0</v>
      </c>
      <c r="K810">
        <v>6.5</v>
      </c>
    </row>
    <row r="811" spans="1:11">
      <c r="A811">
        <f t="shared" ca="1" si="74"/>
        <v>2027</v>
      </c>
      <c r="B811" s="139">
        <f t="shared" ca="1" si="75"/>
        <v>46464</v>
      </c>
      <c r="C811" t="str">
        <f ca="1">IFERROR(IF(VLOOKUP($B811,[1]Übersichtsblatt!$J$64:$M$68,2,FALSE)=0,"",VLOOKUP($B811,[1]Übersichtsblatt!$J$64:$M$68,2,FALSE)),"")</f>
        <v/>
      </c>
      <c r="D811">
        <f t="shared" ca="1" si="72"/>
        <v>0</v>
      </c>
      <c r="E811">
        <v>-6.5</v>
      </c>
      <c r="G811">
        <f t="shared" ca="1" si="76"/>
        <v>2027</v>
      </c>
      <c r="H811" s="139">
        <f t="shared" ca="1" si="77"/>
        <v>46464</v>
      </c>
      <c r="I811" t="str">
        <f ca="1">IFERROR(IF(VLOOKUP($H811,[1]Übersichtsblatt!$J$14:$M$24,2,FALSE)=0,"",VLOOKUP(H811,[1]Übersichtsblatt!$J$14:$M$24,2,FALSE)),"")</f>
        <v/>
      </c>
      <c r="J811">
        <f t="shared" ca="1" si="73"/>
        <v>0</v>
      </c>
      <c r="K811">
        <v>6.5</v>
      </c>
    </row>
    <row r="812" spans="1:11">
      <c r="A812">
        <f t="shared" ca="1" si="74"/>
        <v>2027</v>
      </c>
      <c r="B812" s="139">
        <f t="shared" ca="1" si="75"/>
        <v>46465</v>
      </c>
      <c r="C812" t="str">
        <f ca="1">IFERROR(IF(VLOOKUP($B812,[1]Übersichtsblatt!$J$64:$M$68,2,FALSE)=0,"",VLOOKUP($B812,[1]Übersichtsblatt!$J$64:$M$68,2,FALSE)),"")</f>
        <v/>
      </c>
      <c r="D812">
        <f t="shared" ca="1" si="72"/>
        <v>0</v>
      </c>
      <c r="E812">
        <v>-6.5</v>
      </c>
      <c r="G812">
        <f t="shared" ca="1" si="76"/>
        <v>2027</v>
      </c>
      <c r="H812" s="139">
        <f t="shared" ca="1" si="77"/>
        <v>46465</v>
      </c>
      <c r="I812" t="str">
        <f ca="1">IFERROR(IF(VLOOKUP($H812,[1]Übersichtsblatt!$J$14:$M$24,2,FALSE)=0,"",VLOOKUP(H812,[1]Übersichtsblatt!$J$14:$M$24,2,FALSE)),"")</f>
        <v/>
      </c>
      <c r="J812">
        <f t="shared" ca="1" si="73"/>
        <v>0</v>
      </c>
      <c r="K812">
        <v>6.5</v>
      </c>
    </row>
    <row r="813" spans="1:11">
      <c r="A813">
        <f t="shared" ca="1" si="74"/>
        <v>2027</v>
      </c>
      <c r="B813" s="139">
        <f t="shared" ca="1" si="75"/>
        <v>46466</v>
      </c>
      <c r="C813" t="str">
        <f ca="1">IFERROR(IF(VLOOKUP($B813,[1]Übersichtsblatt!$J$64:$M$68,2,FALSE)=0,"",VLOOKUP($B813,[1]Übersichtsblatt!$J$64:$M$68,2,FALSE)),"")</f>
        <v/>
      </c>
      <c r="D813">
        <f t="shared" ca="1" si="72"/>
        <v>0</v>
      </c>
      <c r="E813">
        <v>-6.5</v>
      </c>
      <c r="G813">
        <f t="shared" ca="1" si="76"/>
        <v>2027</v>
      </c>
      <c r="H813" s="139">
        <f t="shared" ca="1" si="77"/>
        <v>46466</v>
      </c>
      <c r="I813" t="str">
        <f ca="1">IFERROR(IF(VLOOKUP($H813,[1]Übersichtsblatt!$J$14:$M$24,2,FALSE)=0,"",VLOOKUP(H813,[1]Übersichtsblatt!$J$14:$M$24,2,FALSE)),"")</f>
        <v/>
      </c>
      <c r="J813">
        <f t="shared" ca="1" si="73"/>
        <v>0</v>
      </c>
      <c r="K813">
        <v>6.5</v>
      </c>
    </row>
    <row r="814" spans="1:11">
      <c r="A814">
        <f t="shared" ca="1" si="74"/>
        <v>2027</v>
      </c>
      <c r="B814" s="139">
        <f t="shared" ca="1" si="75"/>
        <v>46467</v>
      </c>
      <c r="C814" t="str">
        <f ca="1">IFERROR(IF(VLOOKUP($B814,[1]Übersichtsblatt!$J$64:$M$68,2,FALSE)=0,"",VLOOKUP($B814,[1]Übersichtsblatt!$J$64:$M$68,2,FALSE)),"")</f>
        <v/>
      </c>
      <c r="D814">
        <f t="shared" ca="1" si="72"/>
        <v>0</v>
      </c>
      <c r="E814">
        <v>-6.5</v>
      </c>
      <c r="G814">
        <f t="shared" ca="1" si="76"/>
        <v>2027</v>
      </c>
      <c r="H814" s="139">
        <f t="shared" ca="1" si="77"/>
        <v>46467</v>
      </c>
      <c r="I814" t="str">
        <f ca="1">IFERROR(IF(VLOOKUP($H814,[1]Übersichtsblatt!$J$14:$M$24,2,FALSE)=0,"",VLOOKUP(H814,[1]Übersichtsblatt!$J$14:$M$24,2,FALSE)),"")</f>
        <v/>
      </c>
      <c r="J814">
        <f t="shared" ca="1" si="73"/>
        <v>0</v>
      </c>
      <c r="K814">
        <v>6.5</v>
      </c>
    </row>
    <row r="815" spans="1:11">
      <c r="A815">
        <f t="shared" ca="1" si="74"/>
        <v>2027</v>
      </c>
      <c r="B815" s="139">
        <f t="shared" ca="1" si="75"/>
        <v>46468</v>
      </c>
      <c r="C815" t="str">
        <f ca="1">IFERROR(IF(VLOOKUP($B815,[1]Übersichtsblatt!$J$64:$M$68,2,FALSE)=0,"",VLOOKUP($B815,[1]Übersichtsblatt!$J$64:$M$68,2,FALSE)),"")</f>
        <v/>
      </c>
      <c r="D815">
        <f t="shared" ca="1" si="72"/>
        <v>0</v>
      </c>
      <c r="E815">
        <v>-6.5</v>
      </c>
      <c r="G815">
        <f t="shared" ca="1" si="76"/>
        <v>2027</v>
      </c>
      <c r="H815" s="139">
        <f t="shared" ca="1" si="77"/>
        <v>46468</v>
      </c>
      <c r="I815" t="str">
        <f ca="1">IFERROR(IF(VLOOKUP($H815,[1]Übersichtsblatt!$J$14:$M$24,2,FALSE)=0,"",VLOOKUP(H815,[1]Übersichtsblatt!$J$14:$M$24,2,FALSE)),"")</f>
        <v/>
      </c>
      <c r="J815">
        <f t="shared" ca="1" si="73"/>
        <v>0</v>
      </c>
      <c r="K815">
        <v>6.5</v>
      </c>
    </row>
    <row r="816" spans="1:11">
      <c r="A816">
        <f t="shared" ca="1" si="74"/>
        <v>2027</v>
      </c>
      <c r="B816" s="139">
        <f t="shared" ca="1" si="75"/>
        <v>46469</v>
      </c>
      <c r="C816" t="str">
        <f ca="1">IFERROR(IF(VLOOKUP($B816,[1]Übersichtsblatt!$J$64:$M$68,2,FALSE)=0,"",VLOOKUP($B816,[1]Übersichtsblatt!$J$64:$M$68,2,FALSE)),"")</f>
        <v/>
      </c>
      <c r="D816">
        <f t="shared" ca="1" si="72"/>
        <v>0</v>
      </c>
      <c r="E816">
        <v>-6.5</v>
      </c>
      <c r="G816">
        <f t="shared" ca="1" si="76"/>
        <v>2027</v>
      </c>
      <c r="H816" s="139">
        <f t="shared" ca="1" si="77"/>
        <v>46469</v>
      </c>
      <c r="I816" t="str">
        <f ca="1">IFERROR(IF(VLOOKUP($H816,[1]Übersichtsblatt!$J$14:$M$24,2,FALSE)=0,"",VLOOKUP(H816,[1]Übersichtsblatt!$J$14:$M$24,2,FALSE)),"")</f>
        <v/>
      </c>
      <c r="J816">
        <f t="shared" ca="1" si="73"/>
        <v>0</v>
      </c>
      <c r="K816">
        <v>6.5</v>
      </c>
    </row>
    <row r="817" spans="1:11">
      <c r="A817">
        <f t="shared" ca="1" si="74"/>
        <v>2027</v>
      </c>
      <c r="B817" s="139">
        <f t="shared" ca="1" si="75"/>
        <v>46470</v>
      </c>
      <c r="C817" t="str">
        <f ca="1">IFERROR(IF(VLOOKUP($B817,[1]Übersichtsblatt!$J$64:$M$68,2,FALSE)=0,"",VLOOKUP($B817,[1]Übersichtsblatt!$J$64:$M$68,2,FALSE)),"")</f>
        <v/>
      </c>
      <c r="D817">
        <f t="shared" ca="1" si="72"/>
        <v>0</v>
      </c>
      <c r="E817">
        <v>-6.5</v>
      </c>
      <c r="G817">
        <f t="shared" ca="1" si="76"/>
        <v>2027</v>
      </c>
      <c r="H817" s="139">
        <f t="shared" ca="1" si="77"/>
        <v>46470</v>
      </c>
      <c r="I817" t="str">
        <f ca="1">IFERROR(IF(VLOOKUP($H817,[1]Übersichtsblatt!$J$14:$M$24,2,FALSE)=0,"",VLOOKUP(H817,[1]Übersichtsblatt!$J$14:$M$24,2,FALSE)),"")</f>
        <v/>
      </c>
      <c r="J817">
        <f t="shared" ca="1" si="73"/>
        <v>0</v>
      </c>
      <c r="K817">
        <v>6.5</v>
      </c>
    </row>
    <row r="818" spans="1:11">
      <c r="A818">
        <f t="shared" ca="1" si="74"/>
        <v>2027</v>
      </c>
      <c r="B818" s="139">
        <f t="shared" ca="1" si="75"/>
        <v>46471</v>
      </c>
      <c r="C818" t="str">
        <f ca="1">IFERROR(IF(VLOOKUP($B818,[1]Übersichtsblatt!$J$64:$M$68,2,FALSE)=0,"",VLOOKUP($B818,[1]Übersichtsblatt!$J$64:$M$68,2,FALSE)),"")</f>
        <v/>
      </c>
      <c r="D818">
        <f t="shared" ca="1" si="72"/>
        <v>0</v>
      </c>
      <c r="E818">
        <v>-6.5</v>
      </c>
      <c r="G818">
        <f t="shared" ca="1" si="76"/>
        <v>2027</v>
      </c>
      <c r="H818" s="139">
        <f t="shared" ca="1" si="77"/>
        <v>46471</v>
      </c>
      <c r="I818" t="str">
        <f ca="1">IFERROR(IF(VLOOKUP($H818,[1]Übersichtsblatt!$J$14:$M$24,2,FALSE)=0,"",VLOOKUP(H818,[1]Übersichtsblatt!$J$14:$M$24,2,FALSE)),"")</f>
        <v/>
      </c>
      <c r="J818">
        <f t="shared" ca="1" si="73"/>
        <v>0</v>
      </c>
      <c r="K818">
        <v>6.5</v>
      </c>
    </row>
    <row r="819" spans="1:11">
      <c r="A819">
        <f t="shared" ca="1" si="74"/>
        <v>2027</v>
      </c>
      <c r="B819" s="139">
        <f t="shared" ca="1" si="75"/>
        <v>46472</v>
      </c>
      <c r="C819" t="str">
        <f ca="1">IFERROR(IF(VLOOKUP($B819,[1]Übersichtsblatt!$J$64:$M$68,2,FALSE)=0,"",VLOOKUP($B819,[1]Übersichtsblatt!$J$64:$M$68,2,FALSE)),"")</f>
        <v/>
      </c>
      <c r="D819">
        <f t="shared" ca="1" si="72"/>
        <v>0</v>
      </c>
      <c r="E819">
        <v>-6.5</v>
      </c>
      <c r="G819">
        <f t="shared" ca="1" si="76"/>
        <v>2027</v>
      </c>
      <c r="H819" s="139">
        <f t="shared" ca="1" si="77"/>
        <v>46472</v>
      </c>
      <c r="I819" t="str">
        <f ca="1">IFERROR(IF(VLOOKUP($H819,[1]Übersichtsblatt!$J$14:$M$24,2,FALSE)=0,"",VLOOKUP(H819,[1]Übersichtsblatt!$J$14:$M$24,2,FALSE)),"")</f>
        <v/>
      </c>
      <c r="J819">
        <f t="shared" ca="1" si="73"/>
        <v>0</v>
      </c>
      <c r="K819">
        <v>6.5</v>
      </c>
    </row>
    <row r="820" spans="1:11">
      <c r="A820">
        <f t="shared" ca="1" si="74"/>
        <v>2027</v>
      </c>
      <c r="B820" s="139">
        <f t="shared" ca="1" si="75"/>
        <v>46473</v>
      </c>
      <c r="C820" t="str">
        <f ca="1">IFERROR(IF(VLOOKUP($B820,[1]Übersichtsblatt!$J$64:$M$68,2,FALSE)=0,"",VLOOKUP($B820,[1]Übersichtsblatt!$J$64:$M$68,2,FALSE)),"")</f>
        <v/>
      </c>
      <c r="D820">
        <f t="shared" ca="1" si="72"/>
        <v>0</v>
      </c>
      <c r="E820">
        <v>-6.5</v>
      </c>
      <c r="G820">
        <f t="shared" ca="1" si="76"/>
        <v>2027</v>
      </c>
      <c r="H820" s="139">
        <f t="shared" ca="1" si="77"/>
        <v>46473</v>
      </c>
      <c r="I820" t="str">
        <f ca="1">IFERROR(IF(VLOOKUP($H820,[1]Übersichtsblatt!$J$14:$M$24,2,FALSE)=0,"",VLOOKUP(H820,[1]Übersichtsblatt!$J$14:$M$24,2,FALSE)),"")</f>
        <v/>
      </c>
      <c r="J820">
        <f t="shared" ca="1" si="73"/>
        <v>0</v>
      </c>
      <c r="K820">
        <v>6.5</v>
      </c>
    </row>
    <row r="821" spans="1:11">
      <c r="A821">
        <f t="shared" ca="1" si="74"/>
        <v>2027</v>
      </c>
      <c r="B821" s="139">
        <f t="shared" ca="1" si="75"/>
        <v>46474</v>
      </c>
      <c r="C821" t="str">
        <f ca="1">IFERROR(IF(VLOOKUP($B821,[1]Übersichtsblatt!$J$64:$M$68,2,FALSE)=0,"",VLOOKUP($B821,[1]Übersichtsblatt!$J$64:$M$68,2,FALSE)),"")</f>
        <v/>
      </c>
      <c r="D821">
        <f t="shared" ca="1" si="72"/>
        <v>0</v>
      </c>
      <c r="E821">
        <v>-6.5</v>
      </c>
      <c r="G821">
        <f t="shared" ca="1" si="76"/>
        <v>2027</v>
      </c>
      <c r="H821" s="139">
        <f t="shared" ca="1" si="77"/>
        <v>46474</v>
      </c>
      <c r="I821" t="str">
        <f ca="1">IFERROR(IF(VLOOKUP($H821,[1]Übersichtsblatt!$J$14:$M$24,2,FALSE)=0,"",VLOOKUP(H821,[1]Übersichtsblatt!$J$14:$M$24,2,FALSE)),"")</f>
        <v/>
      </c>
      <c r="J821">
        <f t="shared" ca="1" si="73"/>
        <v>0</v>
      </c>
      <c r="K821">
        <v>6.5</v>
      </c>
    </row>
    <row r="822" spans="1:11">
      <c r="A822">
        <f t="shared" ca="1" si="74"/>
        <v>2027</v>
      </c>
      <c r="B822" s="139">
        <f t="shared" ca="1" si="75"/>
        <v>46475</v>
      </c>
      <c r="C822" t="str">
        <f ca="1">IFERROR(IF(VLOOKUP($B822,[1]Übersichtsblatt!$J$64:$M$68,2,FALSE)=0,"",VLOOKUP($B822,[1]Übersichtsblatt!$J$64:$M$68,2,FALSE)),"")</f>
        <v/>
      </c>
      <c r="D822">
        <f t="shared" ca="1" si="72"/>
        <v>0</v>
      </c>
      <c r="E822">
        <v>-6.5</v>
      </c>
      <c r="G822">
        <f t="shared" ca="1" si="76"/>
        <v>2027</v>
      </c>
      <c r="H822" s="139">
        <f t="shared" ca="1" si="77"/>
        <v>46475</v>
      </c>
      <c r="I822" t="str">
        <f ca="1">IFERROR(IF(VLOOKUP($H822,[1]Übersichtsblatt!$J$14:$M$24,2,FALSE)=0,"",VLOOKUP(H822,[1]Übersichtsblatt!$J$14:$M$24,2,FALSE)),"")</f>
        <v/>
      </c>
      <c r="J822">
        <f t="shared" ca="1" si="73"/>
        <v>0</v>
      </c>
      <c r="K822">
        <v>6.5</v>
      </c>
    </row>
    <row r="823" spans="1:11">
      <c r="A823">
        <f t="shared" ca="1" si="74"/>
        <v>2027</v>
      </c>
      <c r="B823" s="139">
        <f t="shared" ca="1" si="75"/>
        <v>46476</v>
      </c>
      <c r="C823" t="str">
        <f ca="1">IFERROR(IF(VLOOKUP($B823,[1]Übersichtsblatt!$J$64:$M$68,2,FALSE)=0,"",VLOOKUP($B823,[1]Übersichtsblatt!$J$64:$M$68,2,FALSE)),"")</f>
        <v/>
      </c>
      <c r="D823">
        <f t="shared" ca="1" si="72"/>
        <v>0</v>
      </c>
      <c r="E823">
        <v>-6.5</v>
      </c>
      <c r="G823">
        <f t="shared" ca="1" si="76"/>
        <v>2027</v>
      </c>
      <c r="H823" s="139">
        <f t="shared" ca="1" si="77"/>
        <v>46476</v>
      </c>
      <c r="I823" t="str">
        <f ca="1">IFERROR(IF(VLOOKUP($H823,[1]Übersichtsblatt!$J$14:$M$24,2,FALSE)=0,"",VLOOKUP(H823,[1]Übersichtsblatt!$J$14:$M$24,2,FALSE)),"")</f>
        <v/>
      </c>
      <c r="J823">
        <f t="shared" ca="1" si="73"/>
        <v>0</v>
      </c>
      <c r="K823">
        <v>6.5</v>
      </c>
    </row>
    <row r="824" spans="1:11">
      <c r="A824">
        <f t="shared" ca="1" si="74"/>
        <v>2027</v>
      </c>
      <c r="B824" s="139">
        <f t="shared" ca="1" si="75"/>
        <v>46477</v>
      </c>
      <c r="C824" t="str">
        <f ca="1">IFERROR(IF(VLOOKUP($B824,[1]Übersichtsblatt!$J$64:$M$68,2,FALSE)=0,"",VLOOKUP($B824,[1]Übersichtsblatt!$J$64:$M$68,2,FALSE)),"")</f>
        <v/>
      </c>
      <c r="D824">
        <f t="shared" ca="1" si="72"/>
        <v>0</v>
      </c>
      <c r="E824">
        <v>-6.5</v>
      </c>
      <c r="G824">
        <f t="shared" ca="1" si="76"/>
        <v>2027</v>
      </c>
      <c r="H824" s="139">
        <f t="shared" ca="1" si="77"/>
        <v>46477</v>
      </c>
      <c r="I824" t="str">
        <f ca="1">IFERROR(IF(VLOOKUP($H824,[1]Übersichtsblatt!$J$14:$M$24,2,FALSE)=0,"",VLOOKUP(H824,[1]Übersichtsblatt!$J$14:$M$24,2,FALSE)),"")</f>
        <v/>
      </c>
      <c r="J824">
        <f t="shared" ca="1" si="73"/>
        <v>0</v>
      </c>
      <c r="K824">
        <v>6.5</v>
      </c>
    </row>
    <row r="825" spans="1:11">
      <c r="A825">
        <f t="shared" ca="1" si="74"/>
        <v>2027</v>
      </c>
      <c r="B825" s="139">
        <f t="shared" ca="1" si="75"/>
        <v>46478</v>
      </c>
      <c r="C825" t="str">
        <f ca="1">IFERROR(IF(VLOOKUP($B825,[1]Übersichtsblatt!$J$64:$M$68,2,FALSE)=0,"",VLOOKUP($B825,[1]Übersichtsblatt!$J$64:$M$68,2,FALSE)),"")</f>
        <v/>
      </c>
      <c r="D825">
        <f t="shared" ca="1" si="72"/>
        <v>0</v>
      </c>
      <c r="E825">
        <v>-9.5</v>
      </c>
      <c r="G825">
        <f t="shared" ca="1" si="76"/>
        <v>2027</v>
      </c>
      <c r="H825" s="139">
        <f t="shared" ca="1" si="77"/>
        <v>46478</v>
      </c>
      <c r="I825" t="str">
        <f ca="1">IFERROR(IF(VLOOKUP($H825,[1]Übersichtsblatt!$J$14:$M$24,2,FALSE)=0,"",VLOOKUP(H825,[1]Übersichtsblatt!$J$14:$M$24,2,FALSE)),"")</f>
        <v/>
      </c>
      <c r="J825">
        <f t="shared" ca="1" si="73"/>
        <v>0</v>
      </c>
      <c r="K825">
        <v>9.5</v>
      </c>
    </row>
    <row r="826" spans="1:11">
      <c r="A826">
        <f t="shared" ca="1" si="74"/>
        <v>2027</v>
      </c>
      <c r="B826" s="139">
        <f t="shared" ca="1" si="75"/>
        <v>46479</v>
      </c>
      <c r="C826" t="str">
        <f ca="1">IFERROR(IF(VLOOKUP($B826,[1]Übersichtsblatt!$J$64:$M$68,2,FALSE)=0,"",VLOOKUP($B826,[1]Übersichtsblatt!$J$64:$M$68,2,FALSE)),"")</f>
        <v/>
      </c>
      <c r="D826">
        <f t="shared" ca="1" si="72"/>
        <v>0</v>
      </c>
      <c r="E826">
        <v>-9.5</v>
      </c>
      <c r="G826">
        <f t="shared" ca="1" si="76"/>
        <v>2027</v>
      </c>
      <c r="H826" s="139">
        <f t="shared" ca="1" si="77"/>
        <v>46479</v>
      </c>
      <c r="I826" t="str">
        <f ca="1">IFERROR(IF(VLOOKUP($H826,[1]Übersichtsblatt!$J$14:$M$24,2,FALSE)=0,"",VLOOKUP(H826,[1]Übersichtsblatt!$J$14:$M$24,2,FALSE)),"")</f>
        <v/>
      </c>
      <c r="J826">
        <f t="shared" ca="1" si="73"/>
        <v>0</v>
      </c>
      <c r="K826">
        <v>9.5</v>
      </c>
    </row>
    <row r="827" spans="1:11">
      <c r="A827">
        <f t="shared" ca="1" si="74"/>
        <v>2027</v>
      </c>
      <c r="B827" s="139">
        <f t="shared" ca="1" si="75"/>
        <v>46480</v>
      </c>
      <c r="C827" t="str">
        <f ca="1">IFERROR(IF(VLOOKUP($B827,[1]Übersichtsblatt!$J$64:$M$68,2,FALSE)=0,"",VLOOKUP($B827,[1]Übersichtsblatt!$J$64:$M$68,2,FALSE)),"")</f>
        <v/>
      </c>
      <c r="D827">
        <f t="shared" ca="1" si="72"/>
        <v>0</v>
      </c>
      <c r="E827">
        <v>-9.5</v>
      </c>
      <c r="G827">
        <f t="shared" ca="1" si="76"/>
        <v>2027</v>
      </c>
      <c r="H827" s="139">
        <f t="shared" ca="1" si="77"/>
        <v>46480</v>
      </c>
      <c r="I827" t="str">
        <f ca="1">IFERROR(IF(VLOOKUP($H827,[1]Übersichtsblatt!$J$14:$M$24,2,FALSE)=0,"",VLOOKUP(H827,[1]Übersichtsblatt!$J$14:$M$24,2,FALSE)),"")</f>
        <v/>
      </c>
      <c r="J827">
        <f t="shared" ca="1" si="73"/>
        <v>0</v>
      </c>
      <c r="K827">
        <v>9.5</v>
      </c>
    </row>
    <row r="828" spans="1:11">
      <c r="A828">
        <f t="shared" ca="1" si="74"/>
        <v>2027</v>
      </c>
      <c r="B828" s="139">
        <f t="shared" ca="1" si="75"/>
        <v>46481</v>
      </c>
      <c r="C828" t="str">
        <f ca="1">IFERROR(IF(VLOOKUP($B828,[1]Übersichtsblatt!$J$64:$M$68,2,FALSE)=0,"",VLOOKUP($B828,[1]Übersichtsblatt!$J$64:$M$68,2,FALSE)),"")</f>
        <v/>
      </c>
      <c r="D828">
        <f t="shared" ca="1" si="72"/>
        <v>0</v>
      </c>
      <c r="E828">
        <v>-9.5</v>
      </c>
      <c r="G828">
        <f t="shared" ca="1" si="76"/>
        <v>2027</v>
      </c>
      <c r="H828" s="139">
        <f t="shared" ca="1" si="77"/>
        <v>46481</v>
      </c>
      <c r="I828" t="str">
        <f ca="1">IFERROR(IF(VLOOKUP($H828,[1]Übersichtsblatt!$J$14:$M$24,2,FALSE)=0,"",VLOOKUP(H828,[1]Übersichtsblatt!$J$14:$M$24,2,FALSE)),"")</f>
        <v/>
      </c>
      <c r="J828">
        <f t="shared" ca="1" si="73"/>
        <v>0</v>
      </c>
      <c r="K828">
        <v>9.5</v>
      </c>
    </row>
    <row r="829" spans="1:11">
      <c r="A829">
        <f t="shared" ca="1" si="74"/>
        <v>2027</v>
      </c>
      <c r="B829" s="139">
        <f t="shared" ca="1" si="75"/>
        <v>46482</v>
      </c>
      <c r="C829" t="str">
        <f ca="1">IFERROR(IF(VLOOKUP($B829,[1]Übersichtsblatt!$J$64:$M$68,2,FALSE)=0,"",VLOOKUP($B829,[1]Übersichtsblatt!$J$64:$M$68,2,FALSE)),"")</f>
        <v/>
      </c>
      <c r="D829">
        <f t="shared" ca="1" si="72"/>
        <v>0</v>
      </c>
      <c r="E829">
        <v>-9.5</v>
      </c>
      <c r="G829">
        <f t="shared" ca="1" si="76"/>
        <v>2027</v>
      </c>
      <c r="H829" s="139">
        <f t="shared" ca="1" si="77"/>
        <v>46482</v>
      </c>
      <c r="I829" t="str">
        <f ca="1">IFERROR(IF(VLOOKUP($H829,[1]Übersichtsblatt!$J$14:$M$24,2,FALSE)=0,"",VLOOKUP(H829,[1]Übersichtsblatt!$J$14:$M$24,2,FALSE)),"")</f>
        <v/>
      </c>
      <c r="J829">
        <f t="shared" ca="1" si="73"/>
        <v>0</v>
      </c>
      <c r="K829">
        <v>9.5</v>
      </c>
    </row>
    <row r="830" spans="1:11">
      <c r="A830">
        <f t="shared" ca="1" si="74"/>
        <v>2027</v>
      </c>
      <c r="B830" s="139">
        <f t="shared" ca="1" si="75"/>
        <v>46483</v>
      </c>
      <c r="C830" t="str">
        <f ca="1">IFERROR(IF(VLOOKUP($B830,[1]Übersichtsblatt!$J$64:$M$68,2,FALSE)=0,"",VLOOKUP($B830,[1]Übersichtsblatt!$J$64:$M$68,2,FALSE)),"")</f>
        <v/>
      </c>
      <c r="D830">
        <f t="shared" ca="1" si="72"/>
        <v>0</v>
      </c>
      <c r="E830">
        <v>-9.5</v>
      </c>
      <c r="G830">
        <f t="shared" ca="1" si="76"/>
        <v>2027</v>
      </c>
      <c r="H830" s="139">
        <f t="shared" ca="1" si="77"/>
        <v>46483</v>
      </c>
      <c r="I830" t="str">
        <f ca="1">IFERROR(IF(VLOOKUP($H830,[1]Übersichtsblatt!$J$14:$M$24,2,FALSE)=0,"",VLOOKUP(H830,[1]Übersichtsblatt!$J$14:$M$24,2,FALSE)),"")</f>
        <v/>
      </c>
      <c r="J830">
        <f t="shared" ca="1" si="73"/>
        <v>0</v>
      </c>
      <c r="K830">
        <v>9.5</v>
      </c>
    </row>
    <row r="831" spans="1:11">
      <c r="A831">
        <f t="shared" ca="1" si="74"/>
        <v>2027</v>
      </c>
      <c r="B831" s="139">
        <f t="shared" ca="1" si="75"/>
        <v>46484</v>
      </c>
      <c r="C831" t="str">
        <f ca="1">IFERROR(IF(VLOOKUP($B831,[1]Übersichtsblatt!$J$64:$M$68,2,FALSE)=0,"",VLOOKUP($B831,[1]Übersichtsblatt!$J$64:$M$68,2,FALSE)),"")</f>
        <v/>
      </c>
      <c r="D831">
        <f t="shared" ca="1" si="72"/>
        <v>0</v>
      </c>
      <c r="E831">
        <v>-9.5</v>
      </c>
      <c r="G831">
        <f t="shared" ca="1" si="76"/>
        <v>2027</v>
      </c>
      <c r="H831" s="139">
        <f t="shared" ca="1" si="77"/>
        <v>46484</v>
      </c>
      <c r="I831" t="str">
        <f ca="1">IFERROR(IF(VLOOKUP($H831,[1]Übersichtsblatt!$J$14:$M$24,2,FALSE)=0,"",VLOOKUP(H831,[1]Übersichtsblatt!$J$14:$M$24,2,FALSE)),"")</f>
        <v/>
      </c>
      <c r="J831">
        <f t="shared" ca="1" si="73"/>
        <v>0</v>
      </c>
      <c r="K831">
        <v>9.5</v>
      </c>
    </row>
    <row r="832" spans="1:11">
      <c r="A832">
        <f t="shared" ca="1" si="74"/>
        <v>2027</v>
      </c>
      <c r="B832" s="139">
        <f t="shared" ca="1" si="75"/>
        <v>46485</v>
      </c>
      <c r="C832" t="str">
        <f ca="1">IFERROR(IF(VLOOKUP($B832,[1]Übersichtsblatt!$J$64:$M$68,2,FALSE)=0,"",VLOOKUP($B832,[1]Übersichtsblatt!$J$64:$M$68,2,FALSE)),"")</f>
        <v/>
      </c>
      <c r="D832">
        <f t="shared" ca="1" si="72"/>
        <v>0</v>
      </c>
      <c r="E832">
        <v>-9.5</v>
      </c>
      <c r="G832">
        <f t="shared" ca="1" si="76"/>
        <v>2027</v>
      </c>
      <c r="H832" s="139">
        <f t="shared" ca="1" si="77"/>
        <v>46485</v>
      </c>
      <c r="I832" t="str">
        <f ca="1">IFERROR(IF(VLOOKUP($H832,[1]Übersichtsblatt!$J$14:$M$24,2,FALSE)=0,"",VLOOKUP(H832,[1]Übersichtsblatt!$J$14:$M$24,2,FALSE)),"")</f>
        <v/>
      </c>
      <c r="J832">
        <f t="shared" ca="1" si="73"/>
        <v>0</v>
      </c>
      <c r="K832">
        <v>9.5</v>
      </c>
    </row>
    <row r="833" spans="1:11">
      <c r="A833">
        <f t="shared" ca="1" si="74"/>
        <v>2027</v>
      </c>
      <c r="B833" s="139">
        <f t="shared" ca="1" si="75"/>
        <v>46486</v>
      </c>
      <c r="C833" t="str">
        <f ca="1">IFERROR(IF(VLOOKUP($B833,[1]Übersichtsblatt!$J$64:$M$68,2,FALSE)=0,"",VLOOKUP($B833,[1]Übersichtsblatt!$J$64:$M$68,2,FALSE)),"")</f>
        <v/>
      </c>
      <c r="D833">
        <f t="shared" ca="1" si="72"/>
        <v>0</v>
      </c>
      <c r="E833">
        <v>-9.5</v>
      </c>
      <c r="G833">
        <f t="shared" ca="1" si="76"/>
        <v>2027</v>
      </c>
      <c r="H833" s="139">
        <f t="shared" ca="1" si="77"/>
        <v>46486</v>
      </c>
      <c r="I833" t="str">
        <f ca="1">IFERROR(IF(VLOOKUP($H833,[1]Übersichtsblatt!$J$14:$M$24,2,FALSE)=0,"",VLOOKUP(H833,[1]Übersichtsblatt!$J$14:$M$24,2,FALSE)),"")</f>
        <v/>
      </c>
      <c r="J833">
        <f t="shared" ca="1" si="73"/>
        <v>0</v>
      </c>
      <c r="K833">
        <v>9.5</v>
      </c>
    </row>
    <row r="834" spans="1:11">
      <c r="A834">
        <f t="shared" ca="1" si="74"/>
        <v>2027</v>
      </c>
      <c r="B834" s="139">
        <f t="shared" ca="1" si="75"/>
        <v>46487</v>
      </c>
      <c r="C834" t="str">
        <f ca="1">IFERROR(IF(VLOOKUP($B834,[1]Übersichtsblatt!$J$64:$M$68,2,FALSE)=0,"",VLOOKUP($B834,[1]Übersichtsblatt!$J$64:$M$68,2,FALSE)),"")</f>
        <v/>
      </c>
      <c r="D834">
        <f t="shared" ca="1" si="72"/>
        <v>0</v>
      </c>
      <c r="E834">
        <v>-9.5</v>
      </c>
      <c r="G834">
        <f t="shared" ca="1" si="76"/>
        <v>2027</v>
      </c>
      <c r="H834" s="139">
        <f t="shared" ca="1" si="77"/>
        <v>46487</v>
      </c>
      <c r="I834" t="str">
        <f ca="1">IFERROR(IF(VLOOKUP($H834,[1]Übersichtsblatt!$J$14:$M$24,2,FALSE)=0,"",VLOOKUP(H834,[1]Übersichtsblatt!$J$14:$M$24,2,FALSE)),"")</f>
        <v/>
      </c>
      <c r="J834">
        <f t="shared" ca="1" si="73"/>
        <v>0</v>
      </c>
      <c r="K834">
        <v>9.5</v>
      </c>
    </row>
    <row r="835" spans="1:11">
      <c r="A835">
        <f t="shared" ca="1" si="74"/>
        <v>2027</v>
      </c>
      <c r="B835" s="139">
        <f t="shared" ca="1" si="75"/>
        <v>46488</v>
      </c>
      <c r="C835" t="str">
        <f ca="1">IFERROR(IF(VLOOKUP($B835,[1]Übersichtsblatt!$J$64:$M$68,2,FALSE)=0,"",VLOOKUP($B835,[1]Übersichtsblatt!$J$64:$M$68,2,FALSE)),"")</f>
        <v/>
      </c>
      <c r="D835">
        <f t="shared" ca="1" si="72"/>
        <v>0</v>
      </c>
      <c r="E835">
        <v>-9.5</v>
      </c>
      <c r="G835">
        <f t="shared" ca="1" si="76"/>
        <v>2027</v>
      </c>
      <c r="H835" s="139">
        <f t="shared" ca="1" si="77"/>
        <v>46488</v>
      </c>
      <c r="I835" t="str">
        <f ca="1">IFERROR(IF(VLOOKUP($H835,[1]Übersichtsblatt!$J$14:$M$24,2,FALSE)=0,"",VLOOKUP(H835,[1]Übersichtsblatt!$J$14:$M$24,2,FALSE)),"")</f>
        <v/>
      </c>
      <c r="J835">
        <f t="shared" ca="1" si="73"/>
        <v>0</v>
      </c>
      <c r="K835">
        <v>9.5</v>
      </c>
    </row>
    <row r="836" spans="1:11">
      <c r="A836">
        <f t="shared" ca="1" si="74"/>
        <v>2027</v>
      </c>
      <c r="B836" s="139">
        <f t="shared" ca="1" si="75"/>
        <v>46489</v>
      </c>
      <c r="C836" t="str">
        <f ca="1">IFERROR(IF(VLOOKUP($B836,[1]Übersichtsblatt!$J$64:$M$68,2,FALSE)=0,"",VLOOKUP($B836,[1]Übersichtsblatt!$J$64:$M$68,2,FALSE)),"")</f>
        <v/>
      </c>
      <c r="D836">
        <f t="shared" ca="1" si="72"/>
        <v>0</v>
      </c>
      <c r="E836">
        <v>-9.5</v>
      </c>
      <c r="G836">
        <f t="shared" ca="1" si="76"/>
        <v>2027</v>
      </c>
      <c r="H836" s="139">
        <f t="shared" ca="1" si="77"/>
        <v>46489</v>
      </c>
      <c r="I836" t="str">
        <f ca="1">IFERROR(IF(VLOOKUP($H836,[1]Übersichtsblatt!$J$14:$M$24,2,FALSE)=0,"",VLOOKUP(H836,[1]Übersichtsblatt!$J$14:$M$24,2,FALSE)),"")</f>
        <v/>
      </c>
      <c r="J836">
        <f t="shared" ca="1" si="73"/>
        <v>0</v>
      </c>
      <c r="K836">
        <v>9.5</v>
      </c>
    </row>
    <row r="837" spans="1:11">
      <c r="A837">
        <f t="shared" ca="1" si="74"/>
        <v>2027</v>
      </c>
      <c r="B837" s="139">
        <f t="shared" ca="1" si="75"/>
        <v>46490</v>
      </c>
      <c r="C837" t="str">
        <f ca="1">IFERROR(IF(VLOOKUP($B837,[1]Übersichtsblatt!$J$64:$M$68,2,FALSE)=0,"",VLOOKUP($B837,[1]Übersichtsblatt!$J$64:$M$68,2,FALSE)),"")</f>
        <v/>
      </c>
      <c r="D837">
        <f t="shared" ca="1" si="72"/>
        <v>0</v>
      </c>
      <c r="E837">
        <v>-9.5</v>
      </c>
      <c r="G837">
        <f t="shared" ca="1" si="76"/>
        <v>2027</v>
      </c>
      <c r="H837" s="139">
        <f t="shared" ca="1" si="77"/>
        <v>46490</v>
      </c>
      <c r="I837" t="str">
        <f ca="1">IFERROR(IF(VLOOKUP($H837,[1]Übersichtsblatt!$J$14:$M$24,2,FALSE)=0,"",VLOOKUP(H837,[1]Übersichtsblatt!$J$14:$M$24,2,FALSE)),"")</f>
        <v/>
      </c>
      <c r="J837">
        <f t="shared" ca="1" si="73"/>
        <v>0</v>
      </c>
      <c r="K837">
        <v>9.5</v>
      </c>
    </row>
    <row r="838" spans="1:11">
      <c r="A838">
        <f t="shared" ca="1" si="74"/>
        <v>2027</v>
      </c>
      <c r="B838" s="139">
        <f t="shared" ca="1" si="75"/>
        <v>46491</v>
      </c>
      <c r="C838" t="str">
        <f ca="1">IFERROR(IF(VLOOKUP($B838,[1]Übersichtsblatt!$J$64:$M$68,2,FALSE)=0,"",VLOOKUP($B838,[1]Übersichtsblatt!$J$64:$M$68,2,FALSE)),"")</f>
        <v/>
      </c>
      <c r="D838">
        <f t="shared" ref="D838:D901" ca="1" si="80">IF($C838="",0,$E838)</f>
        <v>0</v>
      </c>
      <c r="E838">
        <v>-9.5</v>
      </c>
      <c r="G838">
        <f t="shared" ca="1" si="76"/>
        <v>2027</v>
      </c>
      <c r="H838" s="139">
        <f t="shared" ca="1" si="77"/>
        <v>46491</v>
      </c>
      <c r="I838" t="str">
        <f ca="1">IFERROR(IF(VLOOKUP($H838,[1]Übersichtsblatt!$J$14:$M$24,2,FALSE)=0,"",VLOOKUP(H838,[1]Übersichtsblatt!$J$14:$M$24,2,FALSE)),"")</f>
        <v/>
      </c>
      <c r="J838">
        <f t="shared" ref="J838:J901" ca="1" si="81">IF($I838="",0,$K838)</f>
        <v>0</v>
      </c>
      <c r="K838">
        <v>9.5</v>
      </c>
    </row>
    <row r="839" spans="1:11">
      <c r="A839">
        <f t="shared" ref="A839:A902" ca="1" si="82">YEAR(B839)</f>
        <v>2027</v>
      </c>
      <c r="B839" s="139">
        <f t="shared" ref="B839:B902" ca="1" si="83">B838+1</f>
        <v>46492</v>
      </c>
      <c r="C839" t="str">
        <f ca="1">IFERROR(IF(VLOOKUP($B839,[1]Übersichtsblatt!$J$64:$M$68,2,FALSE)=0,"",VLOOKUP($B839,[1]Übersichtsblatt!$J$64:$M$68,2,FALSE)),"")</f>
        <v/>
      </c>
      <c r="D839">
        <f t="shared" ca="1" si="80"/>
        <v>0</v>
      </c>
      <c r="E839">
        <v>-9.5</v>
      </c>
      <c r="G839">
        <f t="shared" ref="G839:G902" ca="1" si="84">YEAR(H839)</f>
        <v>2027</v>
      </c>
      <c r="H839" s="139">
        <f t="shared" ref="H839:H902" ca="1" si="85">H838+1</f>
        <v>46492</v>
      </c>
      <c r="I839" t="str">
        <f ca="1">IFERROR(IF(VLOOKUP($H839,[1]Übersichtsblatt!$J$14:$M$24,2,FALSE)=0,"",VLOOKUP(H839,[1]Übersichtsblatt!$J$14:$M$24,2,FALSE)),"")</f>
        <v/>
      </c>
      <c r="J839">
        <f t="shared" ca="1" si="81"/>
        <v>0</v>
      </c>
      <c r="K839">
        <v>9.5</v>
      </c>
    </row>
    <row r="840" spans="1:11">
      <c r="A840">
        <f t="shared" ca="1" si="82"/>
        <v>2027</v>
      </c>
      <c r="B840" s="139">
        <f t="shared" ca="1" si="83"/>
        <v>46493</v>
      </c>
      <c r="C840" t="str">
        <f ca="1">IFERROR(IF(VLOOKUP($B840,[1]Übersichtsblatt!$J$64:$M$68,2,FALSE)=0,"",VLOOKUP($B840,[1]Übersichtsblatt!$J$64:$M$68,2,FALSE)),"")</f>
        <v/>
      </c>
      <c r="D840">
        <f t="shared" ca="1" si="80"/>
        <v>0</v>
      </c>
      <c r="E840">
        <v>-9.5</v>
      </c>
      <c r="G840">
        <f t="shared" ca="1" si="84"/>
        <v>2027</v>
      </c>
      <c r="H840" s="139">
        <f t="shared" ca="1" si="85"/>
        <v>46493</v>
      </c>
      <c r="I840" t="str">
        <f ca="1">IFERROR(IF(VLOOKUP($H840,[1]Übersichtsblatt!$J$14:$M$24,2,FALSE)=0,"",VLOOKUP(H840,[1]Übersichtsblatt!$J$14:$M$24,2,FALSE)),"")</f>
        <v/>
      </c>
      <c r="J840">
        <f t="shared" ca="1" si="81"/>
        <v>0</v>
      </c>
      <c r="K840">
        <v>9.5</v>
      </c>
    </row>
    <row r="841" spans="1:11">
      <c r="A841">
        <f t="shared" ca="1" si="82"/>
        <v>2027</v>
      </c>
      <c r="B841" s="139">
        <f t="shared" ca="1" si="83"/>
        <v>46494</v>
      </c>
      <c r="C841" t="str">
        <f ca="1">IFERROR(IF(VLOOKUP($B841,[1]Übersichtsblatt!$J$64:$M$68,2,FALSE)=0,"",VLOOKUP($B841,[1]Übersichtsblatt!$J$64:$M$68,2,FALSE)),"")</f>
        <v/>
      </c>
      <c r="D841">
        <f t="shared" ca="1" si="80"/>
        <v>0</v>
      </c>
      <c r="E841">
        <v>-9.5</v>
      </c>
      <c r="G841">
        <f t="shared" ca="1" si="84"/>
        <v>2027</v>
      </c>
      <c r="H841" s="139">
        <f t="shared" ca="1" si="85"/>
        <v>46494</v>
      </c>
      <c r="I841" t="str">
        <f ca="1">IFERROR(IF(VLOOKUP($H841,[1]Übersichtsblatt!$J$14:$M$24,2,FALSE)=0,"",VLOOKUP(H841,[1]Übersichtsblatt!$J$14:$M$24,2,FALSE)),"")</f>
        <v/>
      </c>
      <c r="J841">
        <f t="shared" ca="1" si="81"/>
        <v>0</v>
      </c>
      <c r="K841">
        <v>9.5</v>
      </c>
    </row>
    <row r="842" spans="1:11">
      <c r="A842">
        <f t="shared" ca="1" si="82"/>
        <v>2027</v>
      </c>
      <c r="B842" s="139">
        <f t="shared" ca="1" si="83"/>
        <v>46495</v>
      </c>
      <c r="C842" t="str">
        <f ca="1">IFERROR(IF(VLOOKUP($B842,[1]Übersichtsblatt!$J$64:$M$68,2,FALSE)=0,"",VLOOKUP($B842,[1]Übersichtsblatt!$J$64:$M$68,2,FALSE)),"")</f>
        <v/>
      </c>
      <c r="D842">
        <f t="shared" ca="1" si="80"/>
        <v>0</v>
      </c>
      <c r="E842">
        <v>-9.5</v>
      </c>
      <c r="G842">
        <f t="shared" ca="1" si="84"/>
        <v>2027</v>
      </c>
      <c r="H842" s="139">
        <f t="shared" ca="1" si="85"/>
        <v>46495</v>
      </c>
      <c r="I842" t="str">
        <f ca="1">IFERROR(IF(VLOOKUP($H842,[1]Übersichtsblatt!$J$14:$M$24,2,FALSE)=0,"",VLOOKUP(H842,[1]Übersichtsblatt!$J$14:$M$24,2,FALSE)),"")</f>
        <v/>
      </c>
      <c r="J842">
        <f t="shared" ca="1" si="81"/>
        <v>0</v>
      </c>
      <c r="K842">
        <v>9.5</v>
      </c>
    </row>
    <row r="843" spans="1:11">
      <c r="A843">
        <f t="shared" ca="1" si="82"/>
        <v>2027</v>
      </c>
      <c r="B843" s="139">
        <f t="shared" ca="1" si="83"/>
        <v>46496</v>
      </c>
      <c r="C843" t="str">
        <f ca="1">IFERROR(IF(VLOOKUP($B843,[1]Übersichtsblatt!$J$64:$M$68,2,FALSE)=0,"",VLOOKUP($B843,[1]Übersichtsblatt!$J$64:$M$68,2,FALSE)),"")</f>
        <v/>
      </c>
      <c r="D843">
        <f t="shared" ca="1" si="80"/>
        <v>0</v>
      </c>
      <c r="E843">
        <v>-9.5</v>
      </c>
      <c r="G843">
        <f t="shared" ca="1" si="84"/>
        <v>2027</v>
      </c>
      <c r="H843" s="139">
        <f t="shared" ca="1" si="85"/>
        <v>46496</v>
      </c>
      <c r="I843" t="str">
        <f ca="1">IFERROR(IF(VLOOKUP($H843,[1]Übersichtsblatt!$J$14:$M$24,2,FALSE)=0,"",VLOOKUP(H843,[1]Übersichtsblatt!$J$14:$M$24,2,FALSE)),"")</f>
        <v/>
      </c>
      <c r="J843">
        <f t="shared" ca="1" si="81"/>
        <v>0</v>
      </c>
      <c r="K843">
        <v>9.5</v>
      </c>
    </row>
    <row r="844" spans="1:11">
      <c r="A844">
        <f t="shared" ca="1" si="82"/>
        <v>2027</v>
      </c>
      <c r="B844" s="139">
        <f t="shared" ca="1" si="83"/>
        <v>46497</v>
      </c>
      <c r="C844" t="str">
        <f ca="1">IFERROR(IF(VLOOKUP($B844,[1]Übersichtsblatt!$J$64:$M$68,2,FALSE)=0,"",VLOOKUP($B844,[1]Übersichtsblatt!$J$64:$M$68,2,FALSE)),"")</f>
        <v/>
      </c>
      <c r="D844">
        <f t="shared" ca="1" si="80"/>
        <v>0</v>
      </c>
      <c r="E844">
        <v>-9.5</v>
      </c>
      <c r="G844">
        <f t="shared" ca="1" si="84"/>
        <v>2027</v>
      </c>
      <c r="H844" s="139">
        <f t="shared" ca="1" si="85"/>
        <v>46497</v>
      </c>
      <c r="I844" t="str">
        <f ca="1">IFERROR(IF(VLOOKUP($H844,[1]Übersichtsblatt!$J$14:$M$24,2,FALSE)=0,"",VLOOKUP(H844,[1]Übersichtsblatt!$J$14:$M$24,2,FALSE)),"")</f>
        <v/>
      </c>
      <c r="J844">
        <f t="shared" ca="1" si="81"/>
        <v>0</v>
      </c>
      <c r="K844">
        <v>9.5</v>
      </c>
    </row>
    <row r="845" spans="1:11">
      <c r="A845">
        <f t="shared" ca="1" si="82"/>
        <v>2027</v>
      </c>
      <c r="B845" s="139">
        <f t="shared" ca="1" si="83"/>
        <v>46498</v>
      </c>
      <c r="C845" t="str">
        <f ca="1">IFERROR(IF(VLOOKUP($B845,[1]Übersichtsblatt!$J$64:$M$68,2,FALSE)=0,"",VLOOKUP($B845,[1]Übersichtsblatt!$J$64:$M$68,2,FALSE)),"")</f>
        <v/>
      </c>
      <c r="D845">
        <f t="shared" ca="1" si="80"/>
        <v>0</v>
      </c>
      <c r="E845">
        <v>-9.5</v>
      </c>
      <c r="G845">
        <f t="shared" ca="1" si="84"/>
        <v>2027</v>
      </c>
      <c r="H845" s="139">
        <f t="shared" ca="1" si="85"/>
        <v>46498</v>
      </c>
      <c r="I845" t="str">
        <f ca="1">IFERROR(IF(VLOOKUP($H845,[1]Übersichtsblatt!$J$14:$M$24,2,FALSE)=0,"",VLOOKUP(H845,[1]Übersichtsblatt!$J$14:$M$24,2,FALSE)),"")</f>
        <v/>
      </c>
      <c r="J845">
        <f t="shared" ca="1" si="81"/>
        <v>0</v>
      </c>
      <c r="K845">
        <v>9.5</v>
      </c>
    </row>
    <row r="846" spans="1:11">
      <c r="A846">
        <f t="shared" ca="1" si="82"/>
        <v>2027</v>
      </c>
      <c r="B846" s="139">
        <f t="shared" ca="1" si="83"/>
        <v>46499</v>
      </c>
      <c r="C846" t="str">
        <f ca="1">IFERROR(IF(VLOOKUP($B846,[1]Übersichtsblatt!$J$64:$M$68,2,FALSE)=0,"",VLOOKUP($B846,[1]Übersichtsblatt!$J$64:$M$68,2,FALSE)),"")</f>
        <v/>
      </c>
      <c r="D846">
        <f t="shared" ca="1" si="80"/>
        <v>0</v>
      </c>
      <c r="E846">
        <v>-9.5</v>
      </c>
      <c r="G846">
        <f t="shared" ca="1" si="84"/>
        <v>2027</v>
      </c>
      <c r="H846" s="139">
        <f t="shared" ca="1" si="85"/>
        <v>46499</v>
      </c>
      <c r="I846" t="str">
        <f ca="1">IFERROR(IF(VLOOKUP($H846,[1]Übersichtsblatt!$J$14:$M$24,2,FALSE)=0,"",VLOOKUP(H846,[1]Übersichtsblatt!$J$14:$M$24,2,FALSE)),"")</f>
        <v/>
      </c>
      <c r="J846">
        <f t="shared" ca="1" si="81"/>
        <v>0</v>
      </c>
      <c r="K846">
        <v>9.5</v>
      </c>
    </row>
    <row r="847" spans="1:11">
      <c r="A847">
        <f t="shared" ca="1" si="82"/>
        <v>2027</v>
      </c>
      <c r="B847" s="139">
        <f t="shared" ca="1" si="83"/>
        <v>46500</v>
      </c>
      <c r="C847" t="str">
        <f ca="1">IFERROR(IF(VLOOKUP($B847,[1]Übersichtsblatt!$J$64:$M$68,2,FALSE)=0,"",VLOOKUP($B847,[1]Übersichtsblatt!$J$64:$M$68,2,FALSE)),"")</f>
        <v/>
      </c>
      <c r="D847">
        <f t="shared" ca="1" si="80"/>
        <v>0</v>
      </c>
      <c r="E847">
        <v>-9.5</v>
      </c>
      <c r="G847">
        <f t="shared" ca="1" si="84"/>
        <v>2027</v>
      </c>
      <c r="H847" s="139">
        <f t="shared" ca="1" si="85"/>
        <v>46500</v>
      </c>
      <c r="I847" t="str">
        <f ca="1">IFERROR(IF(VLOOKUP($H847,[1]Übersichtsblatt!$J$14:$M$24,2,FALSE)=0,"",VLOOKUP(H847,[1]Übersichtsblatt!$J$14:$M$24,2,FALSE)),"")</f>
        <v/>
      </c>
      <c r="J847">
        <f t="shared" ca="1" si="81"/>
        <v>0</v>
      </c>
      <c r="K847">
        <v>9.5</v>
      </c>
    </row>
    <row r="848" spans="1:11">
      <c r="A848">
        <f t="shared" ca="1" si="82"/>
        <v>2027</v>
      </c>
      <c r="B848" s="139">
        <f t="shared" ca="1" si="83"/>
        <v>46501</v>
      </c>
      <c r="C848" t="str">
        <f ca="1">IFERROR(IF(VLOOKUP($B848,[1]Übersichtsblatt!$J$64:$M$68,2,FALSE)=0,"",VLOOKUP($B848,[1]Übersichtsblatt!$J$64:$M$68,2,FALSE)),"")</f>
        <v/>
      </c>
      <c r="D848">
        <f t="shared" ca="1" si="80"/>
        <v>0</v>
      </c>
      <c r="E848">
        <v>-9.5</v>
      </c>
      <c r="G848">
        <f t="shared" ca="1" si="84"/>
        <v>2027</v>
      </c>
      <c r="H848" s="139">
        <f t="shared" ca="1" si="85"/>
        <v>46501</v>
      </c>
      <c r="I848" t="str">
        <f ca="1">IFERROR(IF(VLOOKUP($H848,[1]Übersichtsblatt!$J$14:$M$24,2,FALSE)=0,"",VLOOKUP(H848,[1]Übersichtsblatt!$J$14:$M$24,2,FALSE)),"")</f>
        <v/>
      </c>
      <c r="J848">
        <f t="shared" ca="1" si="81"/>
        <v>0</v>
      </c>
      <c r="K848">
        <v>9.5</v>
      </c>
    </row>
    <row r="849" spans="1:11">
      <c r="A849">
        <f t="shared" ca="1" si="82"/>
        <v>2027</v>
      </c>
      <c r="B849" s="139">
        <f t="shared" ca="1" si="83"/>
        <v>46502</v>
      </c>
      <c r="C849" t="str">
        <f ca="1">IFERROR(IF(VLOOKUP($B849,[1]Übersichtsblatt!$J$64:$M$68,2,FALSE)=0,"",VLOOKUP($B849,[1]Übersichtsblatt!$J$64:$M$68,2,FALSE)),"")</f>
        <v/>
      </c>
      <c r="D849">
        <f t="shared" ca="1" si="80"/>
        <v>0</v>
      </c>
      <c r="E849">
        <v>-9.5</v>
      </c>
      <c r="G849">
        <f t="shared" ca="1" si="84"/>
        <v>2027</v>
      </c>
      <c r="H849" s="139">
        <f t="shared" ca="1" si="85"/>
        <v>46502</v>
      </c>
      <c r="I849" t="str">
        <f ca="1">IFERROR(IF(VLOOKUP($H849,[1]Übersichtsblatt!$J$14:$M$24,2,FALSE)=0,"",VLOOKUP(H849,[1]Übersichtsblatt!$J$14:$M$24,2,FALSE)),"")</f>
        <v/>
      </c>
      <c r="J849">
        <f t="shared" ca="1" si="81"/>
        <v>0</v>
      </c>
      <c r="K849">
        <v>9.5</v>
      </c>
    </row>
    <row r="850" spans="1:11">
      <c r="A850">
        <f t="shared" ca="1" si="82"/>
        <v>2027</v>
      </c>
      <c r="B850" s="139">
        <f t="shared" ca="1" si="83"/>
        <v>46503</v>
      </c>
      <c r="C850" t="str">
        <f ca="1">IFERROR(IF(VLOOKUP($B850,[1]Übersichtsblatt!$J$64:$M$68,2,FALSE)=0,"",VLOOKUP($B850,[1]Übersichtsblatt!$J$64:$M$68,2,FALSE)),"")</f>
        <v/>
      </c>
      <c r="D850">
        <f t="shared" ca="1" si="80"/>
        <v>0</v>
      </c>
      <c r="E850">
        <v>-9.5</v>
      </c>
      <c r="G850">
        <f t="shared" ca="1" si="84"/>
        <v>2027</v>
      </c>
      <c r="H850" s="139">
        <f t="shared" ca="1" si="85"/>
        <v>46503</v>
      </c>
      <c r="I850" t="str">
        <f ca="1">IFERROR(IF(VLOOKUP($H850,[1]Übersichtsblatt!$J$14:$M$24,2,FALSE)=0,"",VLOOKUP(H850,[1]Übersichtsblatt!$J$14:$M$24,2,FALSE)),"")</f>
        <v/>
      </c>
      <c r="J850">
        <f t="shared" ca="1" si="81"/>
        <v>0</v>
      </c>
      <c r="K850">
        <v>9.5</v>
      </c>
    </row>
    <row r="851" spans="1:11">
      <c r="A851">
        <f t="shared" ca="1" si="82"/>
        <v>2027</v>
      </c>
      <c r="B851" s="139">
        <f t="shared" ca="1" si="83"/>
        <v>46504</v>
      </c>
      <c r="C851" t="str">
        <f ca="1">IFERROR(IF(VLOOKUP($B851,[1]Übersichtsblatt!$J$64:$M$68,2,FALSE)=0,"",VLOOKUP($B851,[1]Übersichtsblatt!$J$64:$M$68,2,FALSE)),"")</f>
        <v/>
      </c>
      <c r="D851">
        <f t="shared" ca="1" si="80"/>
        <v>0</v>
      </c>
      <c r="E851">
        <v>-9.5</v>
      </c>
      <c r="G851">
        <f t="shared" ca="1" si="84"/>
        <v>2027</v>
      </c>
      <c r="H851" s="139">
        <f t="shared" ca="1" si="85"/>
        <v>46504</v>
      </c>
      <c r="I851" t="str">
        <f ca="1">IFERROR(IF(VLOOKUP($H851,[1]Übersichtsblatt!$J$14:$M$24,2,FALSE)=0,"",VLOOKUP(H851,[1]Übersichtsblatt!$J$14:$M$24,2,FALSE)),"")</f>
        <v/>
      </c>
      <c r="J851">
        <f t="shared" ca="1" si="81"/>
        <v>0</v>
      </c>
      <c r="K851">
        <v>9.5</v>
      </c>
    </row>
    <row r="852" spans="1:11">
      <c r="A852">
        <f t="shared" ca="1" si="82"/>
        <v>2027</v>
      </c>
      <c r="B852" s="139">
        <f t="shared" ca="1" si="83"/>
        <v>46505</v>
      </c>
      <c r="C852" t="str">
        <f ca="1">IFERROR(IF(VLOOKUP($B852,[1]Übersichtsblatt!$J$64:$M$68,2,FALSE)=0,"",VLOOKUP($B852,[1]Übersichtsblatt!$J$64:$M$68,2,FALSE)),"")</f>
        <v/>
      </c>
      <c r="D852">
        <f t="shared" ca="1" si="80"/>
        <v>0</v>
      </c>
      <c r="E852">
        <v>-9.5</v>
      </c>
      <c r="G852">
        <f t="shared" ca="1" si="84"/>
        <v>2027</v>
      </c>
      <c r="H852" s="139">
        <f t="shared" ca="1" si="85"/>
        <v>46505</v>
      </c>
      <c r="I852" t="str">
        <f ca="1">IFERROR(IF(VLOOKUP($H852,[1]Übersichtsblatt!$J$14:$M$24,2,FALSE)=0,"",VLOOKUP(H852,[1]Übersichtsblatt!$J$14:$M$24,2,FALSE)),"")</f>
        <v/>
      </c>
      <c r="J852">
        <f t="shared" ca="1" si="81"/>
        <v>0</v>
      </c>
      <c r="K852">
        <v>9.5</v>
      </c>
    </row>
    <row r="853" spans="1:11">
      <c r="A853">
        <f t="shared" ca="1" si="82"/>
        <v>2027</v>
      </c>
      <c r="B853" s="139">
        <f t="shared" ca="1" si="83"/>
        <v>46506</v>
      </c>
      <c r="C853" t="str">
        <f ca="1">IFERROR(IF(VLOOKUP($B853,[1]Übersichtsblatt!$J$64:$M$68,2,FALSE)=0,"",VLOOKUP($B853,[1]Übersichtsblatt!$J$64:$M$68,2,FALSE)),"")</f>
        <v/>
      </c>
      <c r="D853">
        <f t="shared" ca="1" si="80"/>
        <v>0</v>
      </c>
      <c r="E853">
        <v>-9.5</v>
      </c>
      <c r="G853">
        <f t="shared" ca="1" si="84"/>
        <v>2027</v>
      </c>
      <c r="H853" s="139">
        <f t="shared" ca="1" si="85"/>
        <v>46506</v>
      </c>
      <c r="I853" t="str">
        <f ca="1">IFERROR(IF(VLOOKUP($H853,[1]Übersichtsblatt!$J$14:$M$24,2,FALSE)=0,"",VLOOKUP(H853,[1]Übersichtsblatt!$J$14:$M$24,2,FALSE)),"")</f>
        <v/>
      </c>
      <c r="J853">
        <f t="shared" ca="1" si="81"/>
        <v>0</v>
      </c>
      <c r="K853">
        <v>9.5</v>
      </c>
    </row>
    <row r="854" spans="1:11">
      <c r="A854">
        <f t="shared" ca="1" si="82"/>
        <v>2027</v>
      </c>
      <c r="B854" s="139">
        <f t="shared" ca="1" si="83"/>
        <v>46507</v>
      </c>
      <c r="C854" t="str">
        <f ca="1">IFERROR(IF(VLOOKUP($B854,[1]Übersichtsblatt!$J$64:$M$68,2,FALSE)=0,"",VLOOKUP($B854,[1]Übersichtsblatt!$J$64:$M$68,2,FALSE)),"")</f>
        <v/>
      </c>
      <c r="D854">
        <f t="shared" ca="1" si="80"/>
        <v>0</v>
      </c>
      <c r="E854">
        <v>-9.5</v>
      </c>
      <c r="G854">
        <f t="shared" ca="1" si="84"/>
        <v>2027</v>
      </c>
      <c r="H854" s="139">
        <f t="shared" ca="1" si="85"/>
        <v>46507</v>
      </c>
      <c r="I854" t="str">
        <f ca="1">IFERROR(IF(VLOOKUP($H854,[1]Übersichtsblatt!$J$14:$M$24,2,FALSE)=0,"",VLOOKUP(H854,[1]Übersichtsblatt!$J$14:$M$24,2,FALSE)),"")</f>
        <v/>
      </c>
      <c r="J854">
        <f t="shared" ca="1" si="81"/>
        <v>0</v>
      </c>
      <c r="K854">
        <v>9.5</v>
      </c>
    </row>
    <row r="855" spans="1:11">
      <c r="A855">
        <f t="shared" ca="1" si="82"/>
        <v>2027</v>
      </c>
      <c r="B855" s="139">
        <f t="shared" ca="1" si="83"/>
        <v>46508</v>
      </c>
      <c r="C855" t="str">
        <f ca="1">IFERROR(IF(VLOOKUP($B855,[1]Übersichtsblatt!$J$64:$M$68,2,FALSE)=0,"",VLOOKUP($B855,[1]Übersichtsblatt!$J$64:$M$68,2,FALSE)),"")</f>
        <v/>
      </c>
      <c r="D855">
        <f t="shared" ca="1" si="80"/>
        <v>0</v>
      </c>
      <c r="E855">
        <v>-11.5</v>
      </c>
      <c r="G855">
        <f t="shared" ca="1" si="84"/>
        <v>2027</v>
      </c>
      <c r="H855" s="139">
        <f t="shared" ca="1" si="85"/>
        <v>46508</v>
      </c>
      <c r="I855" t="str">
        <f ca="1">IFERROR(IF(VLOOKUP($H855,[1]Übersichtsblatt!$J$14:$M$24,2,FALSE)=0,"",VLOOKUP(H855,[1]Übersichtsblatt!$J$14:$M$24,2,FALSE)),"")</f>
        <v/>
      </c>
      <c r="J855">
        <f t="shared" ca="1" si="81"/>
        <v>0</v>
      </c>
      <c r="K855">
        <v>11.5</v>
      </c>
    </row>
    <row r="856" spans="1:11">
      <c r="A856">
        <f t="shared" ca="1" si="82"/>
        <v>2027</v>
      </c>
      <c r="B856" s="139">
        <f t="shared" ca="1" si="83"/>
        <v>46509</v>
      </c>
      <c r="C856" t="str">
        <f ca="1">IFERROR(IF(VLOOKUP($B856,[1]Übersichtsblatt!$J$64:$M$68,2,FALSE)=0,"",VLOOKUP($B856,[1]Übersichtsblatt!$J$64:$M$68,2,FALSE)),"")</f>
        <v/>
      </c>
      <c r="D856">
        <f t="shared" ca="1" si="80"/>
        <v>0</v>
      </c>
      <c r="E856">
        <v>-11.5</v>
      </c>
      <c r="G856">
        <f t="shared" ca="1" si="84"/>
        <v>2027</v>
      </c>
      <c r="H856" s="139">
        <f t="shared" ca="1" si="85"/>
        <v>46509</v>
      </c>
      <c r="I856" t="str">
        <f ca="1">IFERROR(IF(VLOOKUP($H856,[1]Übersichtsblatt!$J$14:$M$24,2,FALSE)=0,"",VLOOKUP(H856,[1]Übersichtsblatt!$J$14:$M$24,2,FALSE)),"")</f>
        <v/>
      </c>
      <c r="J856">
        <f t="shared" ca="1" si="81"/>
        <v>0</v>
      </c>
      <c r="K856">
        <v>11.5</v>
      </c>
    </row>
    <row r="857" spans="1:11">
      <c r="A857">
        <f t="shared" ca="1" si="82"/>
        <v>2027</v>
      </c>
      <c r="B857" s="139">
        <f t="shared" ca="1" si="83"/>
        <v>46510</v>
      </c>
      <c r="C857" t="str">
        <f ca="1">IFERROR(IF(VLOOKUP($B857,[1]Übersichtsblatt!$J$64:$M$68,2,FALSE)=0,"",VLOOKUP($B857,[1]Übersichtsblatt!$J$64:$M$68,2,FALSE)),"")</f>
        <v/>
      </c>
      <c r="D857">
        <f t="shared" ca="1" si="80"/>
        <v>0</v>
      </c>
      <c r="E857">
        <v>-11.5</v>
      </c>
      <c r="G857">
        <f t="shared" ca="1" si="84"/>
        <v>2027</v>
      </c>
      <c r="H857" s="139">
        <f t="shared" ca="1" si="85"/>
        <v>46510</v>
      </c>
      <c r="I857" t="str">
        <f ca="1">IFERROR(IF(VLOOKUP($H857,[1]Übersichtsblatt!$J$14:$M$24,2,FALSE)=0,"",VLOOKUP(H857,[1]Übersichtsblatt!$J$14:$M$24,2,FALSE)),"")</f>
        <v/>
      </c>
      <c r="J857">
        <f t="shared" ca="1" si="81"/>
        <v>0</v>
      </c>
      <c r="K857">
        <v>11.5</v>
      </c>
    </row>
    <row r="858" spans="1:11">
      <c r="A858">
        <f t="shared" ca="1" si="82"/>
        <v>2027</v>
      </c>
      <c r="B858" s="139">
        <f t="shared" ca="1" si="83"/>
        <v>46511</v>
      </c>
      <c r="C858" t="str">
        <f ca="1">IFERROR(IF(VLOOKUP($B858,[1]Übersichtsblatt!$J$64:$M$68,2,FALSE)=0,"",VLOOKUP($B858,[1]Übersichtsblatt!$J$64:$M$68,2,FALSE)),"")</f>
        <v/>
      </c>
      <c r="D858">
        <f t="shared" ca="1" si="80"/>
        <v>0</v>
      </c>
      <c r="E858">
        <v>-11.5</v>
      </c>
      <c r="G858">
        <f t="shared" ca="1" si="84"/>
        <v>2027</v>
      </c>
      <c r="H858" s="139">
        <f t="shared" ca="1" si="85"/>
        <v>46511</v>
      </c>
      <c r="I858" t="str">
        <f ca="1">IFERROR(IF(VLOOKUP($H858,[1]Übersichtsblatt!$J$14:$M$24,2,FALSE)=0,"",VLOOKUP(H858,[1]Übersichtsblatt!$J$14:$M$24,2,FALSE)),"")</f>
        <v/>
      </c>
      <c r="J858">
        <f t="shared" ca="1" si="81"/>
        <v>0</v>
      </c>
      <c r="K858">
        <v>11.5</v>
      </c>
    </row>
    <row r="859" spans="1:11">
      <c r="A859">
        <f t="shared" ca="1" si="82"/>
        <v>2027</v>
      </c>
      <c r="B859" s="139">
        <f t="shared" ca="1" si="83"/>
        <v>46512</v>
      </c>
      <c r="C859" t="str">
        <f ca="1">IFERROR(IF(VLOOKUP($B859,[1]Übersichtsblatt!$J$64:$M$68,2,FALSE)=0,"",VLOOKUP($B859,[1]Übersichtsblatt!$J$64:$M$68,2,FALSE)),"")</f>
        <v/>
      </c>
      <c r="D859">
        <f t="shared" ca="1" si="80"/>
        <v>0</v>
      </c>
      <c r="E859">
        <v>-11.5</v>
      </c>
      <c r="G859">
        <f t="shared" ca="1" si="84"/>
        <v>2027</v>
      </c>
      <c r="H859" s="139">
        <f t="shared" ca="1" si="85"/>
        <v>46512</v>
      </c>
      <c r="I859" t="str">
        <f ca="1">IFERROR(IF(VLOOKUP($H859,[1]Übersichtsblatt!$J$14:$M$24,2,FALSE)=0,"",VLOOKUP(H859,[1]Übersichtsblatt!$J$14:$M$24,2,FALSE)),"")</f>
        <v/>
      </c>
      <c r="J859">
        <f t="shared" ca="1" si="81"/>
        <v>0</v>
      </c>
      <c r="K859">
        <v>11.5</v>
      </c>
    </row>
    <row r="860" spans="1:11">
      <c r="A860">
        <f t="shared" ca="1" si="82"/>
        <v>2027</v>
      </c>
      <c r="B860" s="139">
        <f t="shared" ca="1" si="83"/>
        <v>46513</v>
      </c>
      <c r="C860" t="str">
        <f ca="1">IFERROR(IF(VLOOKUP($B860,[1]Übersichtsblatt!$J$64:$M$68,2,FALSE)=0,"",VLOOKUP($B860,[1]Übersichtsblatt!$J$64:$M$68,2,FALSE)),"")</f>
        <v/>
      </c>
      <c r="D860">
        <f t="shared" ca="1" si="80"/>
        <v>0</v>
      </c>
      <c r="E860">
        <v>-11.5</v>
      </c>
      <c r="G860">
        <f t="shared" ca="1" si="84"/>
        <v>2027</v>
      </c>
      <c r="H860" s="139">
        <f t="shared" ca="1" si="85"/>
        <v>46513</v>
      </c>
      <c r="I860" t="str">
        <f ca="1">IFERROR(IF(VLOOKUP($H860,[1]Übersichtsblatt!$J$14:$M$24,2,FALSE)=0,"",VLOOKUP(H860,[1]Übersichtsblatt!$J$14:$M$24,2,FALSE)),"")</f>
        <v/>
      </c>
      <c r="J860">
        <f t="shared" ca="1" si="81"/>
        <v>0</v>
      </c>
      <c r="K860">
        <v>11.5</v>
      </c>
    </row>
    <row r="861" spans="1:11">
      <c r="A861">
        <f t="shared" ca="1" si="82"/>
        <v>2027</v>
      </c>
      <c r="B861" s="139">
        <f t="shared" ca="1" si="83"/>
        <v>46514</v>
      </c>
      <c r="C861" t="str">
        <f ca="1">IFERROR(IF(VLOOKUP($B861,[1]Übersichtsblatt!$J$64:$M$68,2,FALSE)=0,"",VLOOKUP($B861,[1]Übersichtsblatt!$J$64:$M$68,2,FALSE)),"")</f>
        <v/>
      </c>
      <c r="D861">
        <f t="shared" ca="1" si="80"/>
        <v>0</v>
      </c>
      <c r="E861">
        <v>-11.5</v>
      </c>
      <c r="G861">
        <f t="shared" ca="1" si="84"/>
        <v>2027</v>
      </c>
      <c r="H861" s="139">
        <f t="shared" ca="1" si="85"/>
        <v>46514</v>
      </c>
      <c r="I861" t="str">
        <f ca="1">IFERROR(IF(VLOOKUP($H861,[1]Übersichtsblatt!$J$14:$M$24,2,FALSE)=0,"",VLOOKUP(H861,[1]Übersichtsblatt!$J$14:$M$24,2,FALSE)),"")</f>
        <v/>
      </c>
      <c r="J861">
        <f t="shared" ca="1" si="81"/>
        <v>0</v>
      </c>
      <c r="K861">
        <v>11.5</v>
      </c>
    </row>
    <row r="862" spans="1:11">
      <c r="A862">
        <f t="shared" ca="1" si="82"/>
        <v>2027</v>
      </c>
      <c r="B862" s="139">
        <f t="shared" ca="1" si="83"/>
        <v>46515</v>
      </c>
      <c r="C862" t="str">
        <f ca="1">IFERROR(IF(VLOOKUP($B862,[1]Übersichtsblatt!$J$64:$M$68,2,FALSE)=0,"",VLOOKUP($B862,[1]Übersichtsblatt!$J$64:$M$68,2,FALSE)),"")</f>
        <v/>
      </c>
      <c r="D862">
        <f t="shared" ca="1" si="80"/>
        <v>0</v>
      </c>
      <c r="E862">
        <v>-11.5</v>
      </c>
      <c r="G862">
        <f t="shared" ca="1" si="84"/>
        <v>2027</v>
      </c>
      <c r="H862" s="139">
        <f t="shared" ca="1" si="85"/>
        <v>46515</v>
      </c>
      <c r="I862" t="str">
        <f ca="1">IFERROR(IF(VLOOKUP($H862,[1]Übersichtsblatt!$J$14:$M$24,2,FALSE)=0,"",VLOOKUP(H862,[1]Übersichtsblatt!$J$14:$M$24,2,FALSE)),"")</f>
        <v/>
      </c>
      <c r="J862">
        <f t="shared" ca="1" si="81"/>
        <v>0</v>
      </c>
      <c r="K862">
        <v>11.5</v>
      </c>
    </row>
    <row r="863" spans="1:11">
      <c r="A863">
        <f t="shared" ca="1" si="82"/>
        <v>2027</v>
      </c>
      <c r="B863" s="139">
        <f t="shared" ca="1" si="83"/>
        <v>46516</v>
      </c>
      <c r="C863" t="str">
        <f ca="1">IFERROR(IF(VLOOKUP($B863,[1]Übersichtsblatt!$J$64:$M$68,2,FALSE)=0,"",VLOOKUP($B863,[1]Übersichtsblatt!$J$64:$M$68,2,FALSE)),"")</f>
        <v/>
      </c>
      <c r="D863">
        <f t="shared" ca="1" si="80"/>
        <v>0</v>
      </c>
      <c r="E863">
        <v>-11.5</v>
      </c>
      <c r="G863">
        <f t="shared" ca="1" si="84"/>
        <v>2027</v>
      </c>
      <c r="H863" s="139">
        <f t="shared" ca="1" si="85"/>
        <v>46516</v>
      </c>
      <c r="I863" t="str">
        <f ca="1">IFERROR(IF(VLOOKUP($H863,[1]Übersichtsblatt!$J$14:$M$24,2,FALSE)=0,"",VLOOKUP(H863,[1]Übersichtsblatt!$J$14:$M$24,2,FALSE)),"")</f>
        <v/>
      </c>
      <c r="J863">
        <f t="shared" ca="1" si="81"/>
        <v>0</v>
      </c>
      <c r="K863">
        <v>11.5</v>
      </c>
    </row>
    <row r="864" spans="1:11">
      <c r="A864">
        <f t="shared" ca="1" si="82"/>
        <v>2027</v>
      </c>
      <c r="B864" s="139">
        <f t="shared" ca="1" si="83"/>
        <v>46517</v>
      </c>
      <c r="C864" t="str">
        <f ca="1">IFERROR(IF(VLOOKUP($B864,[1]Übersichtsblatt!$J$64:$M$68,2,FALSE)=0,"",VLOOKUP($B864,[1]Übersichtsblatt!$J$64:$M$68,2,FALSE)),"")</f>
        <v/>
      </c>
      <c r="D864">
        <f t="shared" ca="1" si="80"/>
        <v>0</v>
      </c>
      <c r="E864">
        <v>-11.5</v>
      </c>
      <c r="G864">
        <f t="shared" ca="1" si="84"/>
        <v>2027</v>
      </c>
      <c r="H864" s="139">
        <f t="shared" ca="1" si="85"/>
        <v>46517</v>
      </c>
      <c r="I864" t="str">
        <f ca="1">IFERROR(IF(VLOOKUP($H864,[1]Übersichtsblatt!$J$14:$M$24,2,FALSE)=0,"",VLOOKUP(H864,[1]Übersichtsblatt!$J$14:$M$24,2,FALSE)),"")</f>
        <v/>
      </c>
      <c r="J864">
        <f t="shared" ca="1" si="81"/>
        <v>0</v>
      </c>
      <c r="K864">
        <v>11.5</v>
      </c>
    </row>
    <row r="865" spans="1:11">
      <c r="A865">
        <f t="shared" ca="1" si="82"/>
        <v>2027</v>
      </c>
      <c r="B865" s="139">
        <f t="shared" ca="1" si="83"/>
        <v>46518</v>
      </c>
      <c r="C865" t="str">
        <f ca="1">IFERROR(IF(VLOOKUP($B865,[1]Übersichtsblatt!$J$64:$M$68,2,FALSE)=0,"",VLOOKUP($B865,[1]Übersichtsblatt!$J$64:$M$68,2,FALSE)),"")</f>
        <v/>
      </c>
      <c r="D865">
        <f t="shared" ca="1" si="80"/>
        <v>0</v>
      </c>
      <c r="E865">
        <v>-11.5</v>
      </c>
      <c r="G865">
        <f t="shared" ca="1" si="84"/>
        <v>2027</v>
      </c>
      <c r="H865" s="139">
        <f t="shared" ca="1" si="85"/>
        <v>46518</v>
      </c>
      <c r="I865" t="str">
        <f ca="1">IFERROR(IF(VLOOKUP($H865,[1]Übersichtsblatt!$J$14:$M$24,2,FALSE)=0,"",VLOOKUP(H865,[1]Übersichtsblatt!$J$14:$M$24,2,FALSE)),"")</f>
        <v/>
      </c>
      <c r="J865">
        <f t="shared" ca="1" si="81"/>
        <v>0</v>
      </c>
      <c r="K865">
        <v>11.5</v>
      </c>
    </row>
    <row r="866" spans="1:11">
      <c r="A866">
        <f t="shared" ca="1" si="82"/>
        <v>2027</v>
      </c>
      <c r="B866" s="139">
        <f t="shared" ca="1" si="83"/>
        <v>46519</v>
      </c>
      <c r="C866" t="str">
        <f ca="1">IFERROR(IF(VLOOKUP($B866,[1]Übersichtsblatt!$J$64:$M$68,2,FALSE)=0,"",VLOOKUP($B866,[1]Übersichtsblatt!$J$64:$M$68,2,FALSE)),"")</f>
        <v/>
      </c>
      <c r="D866">
        <f t="shared" ca="1" si="80"/>
        <v>0</v>
      </c>
      <c r="E866">
        <v>-11.5</v>
      </c>
      <c r="G866">
        <f t="shared" ca="1" si="84"/>
        <v>2027</v>
      </c>
      <c r="H866" s="139">
        <f t="shared" ca="1" si="85"/>
        <v>46519</v>
      </c>
      <c r="I866" t="str">
        <f ca="1">IFERROR(IF(VLOOKUP($H866,[1]Übersichtsblatt!$J$14:$M$24,2,FALSE)=0,"",VLOOKUP(H866,[1]Übersichtsblatt!$J$14:$M$24,2,FALSE)),"")</f>
        <v/>
      </c>
      <c r="J866">
        <f t="shared" ca="1" si="81"/>
        <v>0</v>
      </c>
      <c r="K866">
        <v>11.5</v>
      </c>
    </row>
    <row r="867" spans="1:11">
      <c r="A867">
        <f t="shared" ca="1" si="82"/>
        <v>2027</v>
      </c>
      <c r="B867" s="139">
        <f t="shared" ca="1" si="83"/>
        <v>46520</v>
      </c>
      <c r="C867" t="str">
        <f ca="1">IFERROR(IF(VLOOKUP($B867,[1]Übersichtsblatt!$J$64:$M$68,2,FALSE)=0,"",VLOOKUP($B867,[1]Übersichtsblatt!$J$64:$M$68,2,FALSE)),"")</f>
        <v/>
      </c>
      <c r="D867">
        <f t="shared" ca="1" si="80"/>
        <v>0</v>
      </c>
      <c r="E867">
        <v>-11.5</v>
      </c>
      <c r="G867">
        <f t="shared" ca="1" si="84"/>
        <v>2027</v>
      </c>
      <c r="H867" s="139">
        <f t="shared" ca="1" si="85"/>
        <v>46520</v>
      </c>
      <c r="I867" t="str">
        <f ca="1">IFERROR(IF(VLOOKUP($H867,[1]Übersichtsblatt!$J$14:$M$24,2,FALSE)=0,"",VLOOKUP(H867,[1]Übersichtsblatt!$J$14:$M$24,2,FALSE)),"")</f>
        <v/>
      </c>
      <c r="J867">
        <f t="shared" ca="1" si="81"/>
        <v>0</v>
      </c>
      <c r="K867">
        <v>11.5</v>
      </c>
    </row>
    <row r="868" spans="1:11">
      <c r="A868">
        <f t="shared" ca="1" si="82"/>
        <v>2027</v>
      </c>
      <c r="B868" s="139">
        <f t="shared" ca="1" si="83"/>
        <v>46521</v>
      </c>
      <c r="C868" t="str">
        <f ca="1">IFERROR(IF(VLOOKUP($B868,[1]Übersichtsblatt!$J$64:$M$68,2,FALSE)=0,"",VLOOKUP($B868,[1]Übersichtsblatt!$J$64:$M$68,2,FALSE)),"")</f>
        <v/>
      </c>
      <c r="D868">
        <f t="shared" ca="1" si="80"/>
        <v>0</v>
      </c>
      <c r="E868">
        <v>-11.5</v>
      </c>
      <c r="G868">
        <f t="shared" ca="1" si="84"/>
        <v>2027</v>
      </c>
      <c r="H868" s="139">
        <f t="shared" ca="1" si="85"/>
        <v>46521</v>
      </c>
      <c r="I868" t="str">
        <f ca="1">IFERROR(IF(VLOOKUP($H868,[1]Übersichtsblatt!$J$14:$M$24,2,FALSE)=0,"",VLOOKUP(H868,[1]Übersichtsblatt!$J$14:$M$24,2,FALSE)),"")</f>
        <v/>
      </c>
      <c r="J868">
        <f t="shared" ca="1" si="81"/>
        <v>0</v>
      </c>
      <c r="K868">
        <v>11.5</v>
      </c>
    </row>
    <row r="869" spans="1:11">
      <c r="A869">
        <f t="shared" ca="1" si="82"/>
        <v>2027</v>
      </c>
      <c r="B869" s="139">
        <f t="shared" ca="1" si="83"/>
        <v>46522</v>
      </c>
      <c r="C869" t="str">
        <f ca="1">IFERROR(IF(VLOOKUP($B869,[1]Übersichtsblatt!$J$64:$M$68,2,FALSE)=0,"",VLOOKUP($B869,[1]Übersichtsblatt!$J$64:$M$68,2,FALSE)),"")</f>
        <v/>
      </c>
      <c r="D869">
        <f t="shared" ca="1" si="80"/>
        <v>0</v>
      </c>
      <c r="E869">
        <v>-11.5</v>
      </c>
      <c r="G869">
        <f t="shared" ca="1" si="84"/>
        <v>2027</v>
      </c>
      <c r="H869" s="139">
        <f t="shared" ca="1" si="85"/>
        <v>46522</v>
      </c>
      <c r="I869" t="str">
        <f ca="1">IFERROR(IF(VLOOKUP($H869,[1]Übersichtsblatt!$J$14:$M$24,2,FALSE)=0,"",VLOOKUP(H869,[1]Übersichtsblatt!$J$14:$M$24,2,FALSE)),"")</f>
        <v/>
      </c>
      <c r="J869">
        <f t="shared" ca="1" si="81"/>
        <v>0</v>
      </c>
      <c r="K869">
        <v>11.5</v>
      </c>
    </row>
    <row r="870" spans="1:11">
      <c r="A870">
        <f t="shared" ca="1" si="82"/>
        <v>2027</v>
      </c>
      <c r="B870" s="139">
        <f t="shared" ca="1" si="83"/>
        <v>46523</v>
      </c>
      <c r="C870" t="str">
        <f ca="1">IFERROR(IF(VLOOKUP($B870,[1]Übersichtsblatt!$J$64:$M$68,2,FALSE)=0,"",VLOOKUP($B870,[1]Übersichtsblatt!$J$64:$M$68,2,FALSE)),"")</f>
        <v/>
      </c>
      <c r="D870">
        <f t="shared" ca="1" si="80"/>
        <v>0</v>
      </c>
      <c r="E870">
        <v>-11.5</v>
      </c>
      <c r="G870">
        <f t="shared" ca="1" si="84"/>
        <v>2027</v>
      </c>
      <c r="H870" s="139">
        <f t="shared" ca="1" si="85"/>
        <v>46523</v>
      </c>
      <c r="I870" t="str">
        <f ca="1">IFERROR(IF(VLOOKUP($H870,[1]Übersichtsblatt!$J$14:$M$24,2,FALSE)=0,"",VLOOKUP(H870,[1]Übersichtsblatt!$J$14:$M$24,2,FALSE)),"")</f>
        <v/>
      </c>
      <c r="J870">
        <f t="shared" ca="1" si="81"/>
        <v>0</v>
      </c>
      <c r="K870">
        <v>11.5</v>
      </c>
    </row>
    <row r="871" spans="1:11">
      <c r="A871">
        <f t="shared" ca="1" si="82"/>
        <v>2027</v>
      </c>
      <c r="B871" s="139">
        <f t="shared" ca="1" si="83"/>
        <v>46524</v>
      </c>
      <c r="C871" t="str">
        <f ca="1">IFERROR(IF(VLOOKUP($B871,[1]Übersichtsblatt!$J$64:$M$68,2,FALSE)=0,"",VLOOKUP($B871,[1]Übersichtsblatt!$J$64:$M$68,2,FALSE)),"")</f>
        <v/>
      </c>
      <c r="D871">
        <f t="shared" ca="1" si="80"/>
        <v>0</v>
      </c>
      <c r="E871">
        <v>-11.5</v>
      </c>
      <c r="G871">
        <f t="shared" ca="1" si="84"/>
        <v>2027</v>
      </c>
      <c r="H871" s="139">
        <f t="shared" ca="1" si="85"/>
        <v>46524</v>
      </c>
      <c r="I871" t="str">
        <f ca="1">IFERROR(IF(VLOOKUP($H871,[1]Übersichtsblatt!$J$14:$M$24,2,FALSE)=0,"",VLOOKUP(H871,[1]Übersichtsblatt!$J$14:$M$24,2,FALSE)),"")</f>
        <v/>
      </c>
      <c r="J871">
        <f t="shared" ca="1" si="81"/>
        <v>0</v>
      </c>
      <c r="K871">
        <v>11.5</v>
      </c>
    </row>
    <row r="872" spans="1:11">
      <c r="A872">
        <f t="shared" ca="1" si="82"/>
        <v>2027</v>
      </c>
      <c r="B872" s="139">
        <f t="shared" ca="1" si="83"/>
        <v>46525</v>
      </c>
      <c r="C872" t="str">
        <f ca="1">IFERROR(IF(VLOOKUP($B872,[1]Übersichtsblatt!$J$64:$M$68,2,FALSE)=0,"",VLOOKUP($B872,[1]Übersichtsblatt!$J$64:$M$68,2,FALSE)),"")</f>
        <v/>
      </c>
      <c r="D872">
        <f t="shared" ca="1" si="80"/>
        <v>0</v>
      </c>
      <c r="E872">
        <v>-11.5</v>
      </c>
      <c r="G872">
        <f t="shared" ca="1" si="84"/>
        <v>2027</v>
      </c>
      <c r="H872" s="139">
        <f t="shared" ca="1" si="85"/>
        <v>46525</v>
      </c>
      <c r="I872" t="str">
        <f ca="1">IFERROR(IF(VLOOKUP($H872,[1]Übersichtsblatt!$J$14:$M$24,2,FALSE)=0,"",VLOOKUP(H872,[1]Übersichtsblatt!$J$14:$M$24,2,FALSE)),"")</f>
        <v/>
      </c>
      <c r="J872">
        <f t="shared" ca="1" si="81"/>
        <v>0</v>
      </c>
      <c r="K872">
        <v>11.5</v>
      </c>
    </row>
    <row r="873" spans="1:11">
      <c r="A873">
        <f t="shared" ca="1" si="82"/>
        <v>2027</v>
      </c>
      <c r="B873" s="139">
        <f t="shared" ca="1" si="83"/>
        <v>46526</v>
      </c>
      <c r="C873" t="str">
        <f ca="1">IFERROR(IF(VLOOKUP($B873,[1]Übersichtsblatt!$J$64:$M$68,2,FALSE)=0,"",VLOOKUP($B873,[1]Übersichtsblatt!$J$64:$M$68,2,FALSE)),"")</f>
        <v/>
      </c>
      <c r="D873">
        <f t="shared" ca="1" si="80"/>
        <v>0</v>
      </c>
      <c r="E873">
        <v>-11.5</v>
      </c>
      <c r="G873">
        <f t="shared" ca="1" si="84"/>
        <v>2027</v>
      </c>
      <c r="H873" s="139">
        <f t="shared" ca="1" si="85"/>
        <v>46526</v>
      </c>
      <c r="I873" t="str">
        <f ca="1">IFERROR(IF(VLOOKUP($H873,[1]Übersichtsblatt!$J$14:$M$24,2,FALSE)=0,"",VLOOKUP(H873,[1]Übersichtsblatt!$J$14:$M$24,2,FALSE)),"")</f>
        <v/>
      </c>
      <c r="J873">
        <f t="shared" ca="1" si="81"/>
        <v>0</v>
      </c>
      <c r="K873">
        <v>11.5</v>
      </c>
    </row>
    <row r="874" spans="1:11">
      <c r="A874">
        <f t="shared" ca="1" si="82"/>
        <v>2027</v>
      </c>
      <c r="B874" s="139">
        <f t="shared" ca="1" si="83"/>
        <v>46527</v>
      </c>
      <c r="C874" t="str">
        <f ca="1">IFERROR(IF(VLOOKUP($B874,[1]Übersichtsblatt!$J$64:$M$68,2,FALSE)=0,"",VLOOKUP($B874,[1]Übersichtsblatt!$J$64:$M$68,2,FALSE)),"")</f>
        <v/>
      </c>
      <c r="D874">
        <f t="shared" ca="1" si="80"/>
        <v>0</v>
      </c>
      <c r="E874">
        <v>-11.5</v>
      </c>
      <c r="G874">
        <f t="shared" ca="1" si="84"/>
        <v>2027</v>
      </c>
      <c r="H874" s="139">
        <f t="shared" ca="1" si="85"/>
        <v>46527</v>
      </c>
      <c r="I874" t="str">
        <f ca="1">IFERROR(IF(VLOOKUP($H874,[1]Übersichtsblatt!$J$14:$M$24,2,FALSE)=0,"",VLOOKUP(H874,[1]Übersichtsblatt!$J$14:$M$24,2,FALSE)),"")</f>
        <v/>
      </c>
      <c r="J874">
        <f t="shared" ca="1" si="81"/>
        <v>0</v>
      </c>
      <c r="K874">
        <v>11.5</v>
      </c>
    </row>
    <row r="875" spans="1:11">
      <c r="A875">
        <f t="shared" ca="1" si="82"/>
        <v>2027</v>
      </c>
      <c r="B875" s="139">
        <f t="shared" ca="1" si="83"/>
        <v>46528</v>
      </c>
      <c r="C875" t="str">
        <f ca="1">IFERROR(IF(VLOOKUP($B875,[1]Übersichtsblatt!$J$64:$M$68,2,FALSE)=0,"",VLOOKUP($B875,[1]Übersichtsblatt!$J$64:$M$68,2,FALSE)),"")</f>
        <v/>
      </c>
      <c r="D875">
        <f t="shared" ca="1" si="80"/>
        <v>0</v>
      </c>
      <c r="E875">
        <v>-11.5</v>
      </c>
      <c r="G875">
        <f t="shared" ca="1" si="84"/>
        <v>2027</v>
      </c>
      <c r="H875" s="139">
        <f t="shared" ca="1" si="85"/>
        <v>46528</v>
      </c>
      <c r="I875" t="str">
        <f ca="1">IFERROR(IF(VLOOKUP($H875,[1]Übersichtsblatt!$J$14:$M$24,2,FALSE)=0,"",VLOOKUP(H875,[1]Übersichtsblatt!$J$14:$M$24,2,FALSE)),"")</f>
        <v/>
      </c>
      <c r="J875">
        <f t="shared" ca="1" si="81"/>
        <v>0</v>
      </c>
      <c r="K875">
        <v>11.5</v>
      </c>
    </row>
    <row r="876" spans="1:11">
      <c r="A876">
        <f t="shared" ca="1" si="82"/>
        <v>2027</v>
      </c>
      <c r="B876" s="139">
        <f t="shared" ca="1" si="83"/>
        <v>46529</v>
      </c>
      <c r="C876" t="str">
        <f ca="1">IFERROR(IF(VLOOKUP($B876,[1]Übersichtsblatt!$J$64:$M$68,2,FALSE)=0,"",VLOOKUP($B876,[1]Übersichtsblatt!$J$64:$M$68,2,FALSE)),"")</f>
        <v/>
      </c>
      <c r="D876">
        <f t="shared" ca="1" si="80"/>
        <v>0</v>
      </c>
      <c r="E876">
        <v>-11.5</v>
      </c>
      <c r="G876">
        <f t="shared" ca="1" si="84"/>
        <v>2027</v>
      </c>
      <c r="H876" s="139">
        <f t="shared" ca="1" si="85"/>
        <v>46529</v>
      </c>
      <c r="I876" t="str">
        <f ca="1">IFERROR(IF(VLOOKUP($H876,[1]Übersichtsblatt!$J$14:$M$24,2,FALSE)=0,"",VLOOKUP(H876,[1]Übersichtsblatt!$J$14:$M$24,2,FALSE)),"")</f>
        <v/>
      </c>
      <c r="J876">
        <f t="shared" ca="1" si="81"/>
        <v>0</v>
      </c>
      <c r="K876">
        <v>11.5</v>
      </c>
    </row>
    <row r="877" spans="1:11">
      <c r="A877">
        <f t="shared" ca="1" si="82"/>
        <v>2027</v>
      </c>
      <c r="B877" s="139">
        <f t="shared" ca="1" si="83"/>
        <v>46530</v>
      </c>
      <c r="C877" t="str">
        <f ca="1">IFERROR(IF(VLOOKUP($B877,[1]Übersichtsblatt!$J$64:$M$68,2,FALSE)=0,"",VLOOKUP($B877,[1]Übersichtsblatt!$J$64:$M$68,2,FALSE)),"")</f>
        <v/>
      </c>
      <c r="D877">
        <f t="shared" ca="1" si="80"/>
        <v>0</v>
      </c>
      <c r="E877">
        <v>-11.5</v>
      </c>
      <c r="G877">
        <f t="shared" ca="1" si="84"/>
        <v>2027</v>
      </c>
      <c r="H877" s="139">
        <f t="shared" ca="1" si="85"/>
        <v>46530</v>
      </c>
      <c r="I877" t="str">
        <f ca="1">IFERROR(IF(VLOOKUP($H877,[1]Übersichtsblatt!$J$14:$M$24,2,FALSE)=0,"",VLOOKUP(H877,[1]Übersichtsblatt!$J$14:$M$24,2,FALSE)),"")</f>
        <v/>
      </c>
      <c r="J877">
        <f t="shared" ca="1" si="81"/>
        <v>0</v>
      </c>
      <c r="K877">
        <v>11.5</v>
      </c>
    </row>
    <row r="878" spans="1:11">
      <c r="A878">
        <f t="shared" ca="1" si="82"/>
        <v>2027</v>
      </c>
      <c r="B878" s="139">
        <f t="shared" ca="1" si="83"/>
        <v>46531</v>
      </c>
      <c r="C878" t="str">
        <f ca="1">IFERROR(IF(VLOOKUP($B878,[1]Übersichtsblatt!$J$64:$M$68,2,FALSE)=0,"",VLOOKUP($B878,[1]Übersichtsblatt!$J$64:$M$68,2,FALSE)),"")</f>
        <v/>
      </c>
      <c r="D878">
        <f t="shared" ca="1" si="80"/>
        <v>0</v>
      </c>
      <c r="E878">
        <v>-11.5</v>
      </c>
      <c r="G878">
        <f t="shared" ca="1" si="84"/>
        <v>2027</v>
      </c>
      <c r="H878" s="139">
        <f t="shared" ca="1" si="85"/>
        <v>46531</v>
      </c>
      <c r="I878" t="str">
        <f ca="1">IFERROR(IF(VLOOKUP($H878,[1]Übersichtsblatt!$J$14:$M$24,2,FALSE)=0,"",VLOOKUP(H878,[1]Übersichtsblatt!$J$14:$M$24,2,FALSE)),"")</f>
        <v/>
      </c>
      <c r="J878">
        <f t="shared" ca="1" si="81"/>
        <v>0</v>
      </c>
      <c r="K878">
        <v>11.5</v>
      </c>
    </row>
    <row r="879" spans="1:11">
      <c r="A879">
        <f t="shared" ca="1" si="82"/>
        <v>2027</v>
      </c>
      <c r="B879" s="139">
        <f t="shared" ca="1" si="83"/>
        <v>46532</v>
      </c>
      <c r="C879" t="str">
        <f ca="1">IFERROR(IF(VLOOKUP($B879,[1]Übersichtsblatt!$J$64:$M$68,2,FALSE)=0,"",VLOOKUP($B879,[1]Übersichtsblatt!$J$64:$M$68,2,FALSE)),"")</f>
        <v/>
      </c>
      <c r="D879">
        <f t="shared" ca="1" si="80"/>
        <v>0</v>
      </c>
      <c r="E879">
        <v>-11.5</v>
      </c>
      <c r="G879">
        <f t="shared" ca="1" si="84"/>
        <v>2027</v>
      </c>
      <c r="H879" s="139">
        <f t="shared" ca="1" si="85"/>
        <v>46532</v>
      </c>
      <c r="I879" t="str">
        <f ca="1">IFERROR(IF(VLOOKUP($H879,[1]Übersichtsblatt!$J$14:$M$24,2,FALSE)=0,"",VLOOKUP(H879,[1]Übersichtsblatt!$J$14:$M$24,2,FALSE)),"")</f>
        <v/>
      </c>
      <c r="J879">
        <f t="shared" ca="1" si="81"/>
        <v>0</v>
      </c>
      <c r="K879">
        <v>11.5</v>
      </c>
    </row>
    <row r="880" spans="1:11">
      <c r="A880">
        <f t="shared" ca="1" si="82"/>
        <v>2027</v>
      </c>
      <c r="B880" s="139">
        <f t="shared" ca="1" si="83"/>
        <v>46533</v>
      </c>
      <c r="C880" t="str">
        <f ca="1">IFERROR(IF(VLOOKUP($B880,[1]Übersichtsblatt!$J$64:$M$68,2,FALSE)=0,"",VLOOKUP($B880,[1]Übersichtsblatt!$J$64:$M$68,2,FALSE)),"")</f>
        <v/>
      </c>
      <c r="D880">
        <f t="shared" ca="1" si="80"/>
        <v>0</v>
      </c>
      <c r="E880">
        <v>-11.5</v>
      </c>
      <c r="G880">
        <f t="shared" ca="1" si="84"/>
        <v>2027</v>
      </c>
      <c r="H880" s="139">
        <f t="shared" ca="1" si="85"/>
        <v>46533</v>
      </c>
      <c r="I880" t="str">
        <f ca="1">IFERROR(IF(VLOOKUP($H880,[1]Übersichtsblatt!$J$14:$M$24,2,FALSE)=0,"",VLOOKUP(H880,[1]Übersichtsblatt!$J$14:$M$24,2,FALSE)),"")</f>
        <v/>
      </c>
      <c r="J880">
        <f t="shared" ca="1" si="81"/>
        <v>0</v>
      </c>
      <c r="K880">
        <v>11.5</v>
      </c>
    </row>
    <row r="881" spans="1:11">
      <c r="A881">
        <f t="shared" ca="1" si="82"/>
        <v>2027</v>
      </c>
      <c r="B881" s="139">
        <f t="shared" ca="1" si="83"/>
        <v>46534</v>
      </c>
      <c r="C881" t="str">
        <f ca="1">IFERROR(IF(VLOOKUP($B881,[1]Übersichtsblatt!$J$64:$M$68,2,FALSE)=0,"",VLOOKUP($B881,[1]Übersichtsblatt!$J$64:$M$68,2,FALSE)),"")</f>
        <v/>
      </c>
      <c r="D881">
        <f t="shared" ca="1" si="80"/>
        <v>0</v>
      </c>
      <c r="E881">
        <v>-11.5</v>
      </c>
      <c r="G881">
        <f t="shared" ca="1" si="84"/>
        <v>2027</v>
      </c>
      <c r="H881" s="139">
        <f t="shared" ca="1" si="85"/>
        <v>46534</v>
      </c>
      <c r="I881" t="str">
        <f ca="1">IFERROR(IF(VLOOKUP($H881,[1]Übersichtsblatt!$J$14:$M$24,2,FALSE)=0,"",VLOOKUP(H881,[1]Übersichtsblatt!$J$14:$M$24,2,FALSE)),"")</f>
        <v/>
      </c>
      <c r="J881">
        <f t="shared" ca="1" si="81"/>
        <v>0</v>
      </c>
      <c r="K881">
        <v>11.5</v>
      </c>
    </row>
    <row r="882" spans="1:11">
      <c r="A882">
        <f t="shared" ca="1" si="82"/>
        <v>2027</v>
      </c>
      <c r="B882" s="139">
        <f t="shared" ca="1" si="83"/>
        <v>46535</v>
      </c>
      <c r="C882" t="str">
        <f ca="1">IFERROR(IF(VLOOKUP($B882,[1]Übersichtsblatt!$J$64:$M$68,2,FALSE)=0,"",VLOOKUP($B882,[1]Übersichtsblatt!$J$64:$M$68,2,FALSE)),"")</f>
        <v/>
      </c>
      <c r="D882">
        <f t="shared" ca="1" si="80"/>
        <v>0</v>
      </c>
      <c r="E882">
        <v>-11.5</v>
      </c>
      <c r="G882">
        <f t="shared" ca="1" si="84"/>
        <v>2027</v>
      </c>
      <c r="H882" s="139">
        <f t="shared" ca="1" si="85"/>
        <v>46535</v>
      </c>
      <c r="I882" t="str">
        <f ca="1">IFERROR(IF(VLOOKUP($H882,[1]Übersichtsblatt!$J$14:$M$24,2,FALSE)=0,"",VLOOKUP(H882,[1]Übersichtsblatt!$J$14:$M$24,2,FALSE)),"")</f>
        <v/>
      </c>
      <c r="J882">
        <f t="shared" ca="1" si="81"/>
        <v>0</v>
      </c>
      <c r="K882">
        <v>11.5</v>
      </c>
    </row>
    <row r="883" spans="1:11">
      <c r="A883">
        <f t="shared" ca="1" si="82"/>
        <v>2027</v>
      </c>
      <c r="B883" s="139">
        <f t="shared" ca="1" si="83"/>
        <v>46536</v>
      </c>
      <c r="C883" t="str">
        <f ca="1">IFERROR(IF(VLOOKUP($B883,[1]Übersichtsblatt!$J$64:$M$68,2,FALSE)=0,"",VLOOKUP($B883,[1]Übersichtsblatt!$J$64:$M$68,2,FALSE)),"")</f>
        <v/>
      </c>
      <c r="D883">
        <f t="shared" ca="1" si="80"/>
        <v>0</v>
      </c>
      <c r="E883">
        <v>-11.5</v>
      </c>
      <c r="G883">
        <f t="shared" ca="1" si="84"/>
        <v>2027</v>
      </c>
      <c r="H883" s="139">
        <f t="shared" ca="1" si="85"/>
        <v>46536</v>
      </c>
      <c r="I883" t="str">
        <f ca="1">IFERROR(IF(VLOOKUP($H883,[1]Übersichtsblatt!$J$14:$M$24,2,FALSE)=0,"",VLOOKUP(H883,[1]Übersichtsblatt!$J$14:$M$24,2,FALSE)),"")</f>
        <v/>
      </c>
      <c r="J883">
        <f t="shared" ca="1" si="81"/>
        <v>0</v>
      </c>
      <c r="K883">
        <v>11.5</v>
      </c>
    </row>
    <row r="884" spans="1:11">
      <c r="A884">
        <f t="shared" ca="1" si="82"/>
        <v>2027</v>
      </c>
      <c r="B884" s="139">
        <f t="shared" ca="1" si="83"/>
        <v>46537</v>
      </c>
      <c r="C884" t="str">
        <f ca="1">IFERROR(IF(VLOOKUP($B884,[1]Übersichtsblatt!$J$64:$M$68,2,FALSE)=0,"",VLOOKUP($B884,[1]Übersichtsblatt!$J$64:$M$68,2,FALSE)),"")</f>
        <v/>
      </c>
      <c r="D884">
        <f t="shared" ca="1" si="80"/>
        <v>0</v>
      </c>
      <c r="E884">
        <v>-11.5</v>
      </c>
      <c r="G884">
        <f t="shared" ca="1" si="84"/>
        <v>2027</v>
      </c>
      <c r="H884" s="139">
        <f t="shared" ca="1" si="85"/>
        <v>46537</v>
      </c>
      <c r="I884" t="str">
        <f ca="1">IFERROR(IF(VLOOKUP($H884,[1]Übersichtsblatt!$J$14:$M$24,2,FALSE)=0,"",VLOOKUP(H884,[1]Übersichtsblatt!$J$14:$M$24,2,FALSE)),"")</f>
        <v/>
      </c>
      <c r="J884">
        <f t="shared" ca="1" si="81"/>
        <v>0</v>
      </c>
      <c r="K884">
        <v>11.5</v>
      </c>
    </row>
    <row r="885" spans="1:11">
      <c r="A885">
        <f t="shared" ca="1" si="82"/>
        <v>2027</v>
      </c>
      <c r="B885" s="139">
        <f t="shared" ca="1" si="83"/>
        <v>46538</v>
      </c>
      <c r="C885" t="str">
        <f ca="1">IFERROR(IF(VLOOKUP($B885,[1]Übersichtsblatt!$J$64:$M$68,2,FALSE)=0,"",VLOOKUP($B885,[1]Übersichtsblatt!$J$64:$M$68,2,FALSE)),"")</f>
        <v/>
      </c>
      <c r="D885">
        <f t="shared" ca="1" si="80"/>
        <v>0</v>
      </c>
      <c r="E885">
        <v>-11.5</v>
      </c>
      <c r="G885">
        <f t="shared" ca="1" si="84"/>
        <v>2027</v>
      </c>
      <c r="H885" s="139">
        <f t="shared" ca="1" si="85"/>
        <v>46538</v>
      </c>
      <c r="I885" t="str">
        <f ca="1">IFERROR(IF(VLOOKUP($H885,[1]Übersichtsblatt!$J$14:$M$24,2,FALSE)=0,"",VLOOKUP(H885,[1]Übersichtsblatt!$J$14:$M$24,2,FALSE)),"")</f>
        <v/>
      </c>
      <c r="J885">
        <f t="shared" ca="1" si="81"/>
        <v>0</v>
      </c>
      <c r="K885">
        <v>11.5</v>
      </c>
    </row>
    <row r="886" spans="1:11">
      <c r="A886">
        <f t="shared" ca="1" si="82"/>
        <v>2027</v>
      </c>
      <c r="B886" s="139">
        <f t="shared" ca="1" si="83"/>
        <v>46539</v>
      </c>
      <c r="C886" t="str">
        <f ca="1">IFERROR(IF(VLOOKUP($B886,[1]Übersichtsblatt!$J$64:$M$68,2,FALSE)=0,"",VLOOKUP($B886,[1]Übersichtsblatt!$J$64:$M$68,2,FALSE)),"")</f>
        <v/>
      </c>
      <c r="D886">
        <f t="shared" ca="1" si="80"/>
        <v>0</v>
      </c>
      <c r="E886">
        <v>-4.5</v>
      </c>
      <c r="G886">
        <f t="shared" ca="1" si="84"/>
        <v>2027</v>
      </c>
      <c r="H886" s="139">
        <f t="shared" ca="1" si="85"/>
        <v>46539</v>
      </c>
      <c r="I886" t="str">
        <f ca="1">IFERROR(IF(VLOOKUP($H886,[1]Übersichtsblatt!$J$14:$M$24,2,FALSE)=0,"",VLOOKUP(H886,[1]Übersichtsblatt!$J$14:$M$24,2,FALSE)),"")</f>
        <v/>
      </c>
      <c r="J886">
        <f t="shared" ca="1" si="81"/>
        <v>0</v>
      </c>
      <c r="K886">
        <v>4.5</v>
      </c>
    </row>
    <row r="887" spans="1:11">
      <c r="A887">
        <f t="shared" ca="1" si="82"/>
        <v>2027</v>
      </c>
      <c r="B887" s="139">
        <f t="shared" ca="1" si="83"/>
        <v>46540</v>
      </c>
      <c r="C887" t="str">
        <f ca="1">IFERROR(IF(VLOOKUP($B887,[1]Übersichtsblatt!$J$64:$M$68,2,FALSE)=0,"",VLOOKUP($B887,[1]Übersichtsblatt!$J$64:$M$68,2,FALSE)),"")</f>
        <v/>
      </c>
      <c r="D887">
        <f t="shared" ca="1" si="80"/>
        <v>0</v>
      </c>
      <c r="E887">
        <v>-4.5</v>
      </c>
      <c r="G887">
        <f t="shared" ca="1" si="84"/>
        <v>2027</v>
      </c>
      <c r="H887" s="139">
        <f t="shared" ca="1" si="85"/>
        <v>46540</v>
      </c>
      <c r="I887" t="str">
        <f ca="1">IFERROR(IF(VLOOKUP($H887,[1]Übersichtsblatt!$J$14:$M$24,2,FALSE)=0,"",VLOOKUP(H887,[1]Übersichtsblatt!$J$14:$M$24,2,FALSE)),"")</f>
        <v/>
      </c>
      <c r="J887">
        <f t="shared" ca="1" si="81"/>
        <v>0</v>
      </c>
      <c r="K887">
        <v>4.5</v>
      </c>
    </row>
    <row r="888" spans="1:11">
      <c r="A888">
        <f t="shared" ca="1" si="82"/>
        <v>2027</v>
      </c>
      <c r="B888" s="139">
        <f t="shared" ca="1" si="83"/>
        <v>46541</v>
      </c>
      <c r="C888" t="str">
        <f ca="1">IFERROR(IF(VLOOKUP($B888,[1]Übersichtsblatt!$J$64:$M$68,2,FALSE)=0,"",VLOOKUP($B888,[1]Übersichtsblatt!$J$64:$M$68,2,FALSE)),"")</f>
        <v/>
      </c>
      <c r="D888">
        <f t="shared" ca="1" si="80"/>
        <v>0</v>
      </c>
      <c r="E888">
        <v>-4.5</v>
      </c>
      <c r="G888">
        <f t="shared" ca="1" si="84"/>
        <v>2027</v>
      </c>
      <c r="H888" s="139">
        <f t="shared" ca="1" si="85"/>
        <v>46541</v>
      </c>
      <c r="I888" t="str">
        <f ca="1">IFERROR(IF(VLOOKUP($H888,[1]Übersichtsblatt!$J$14:$M$24,2,FALSE)=0,"",VLOOKUP(H888,[1]Übersichtsblatt!$J$14:$M$24,2,FALSE)),"")</f>
        <v/>
      </c>
      <c r="J888">
        <f t="shared" ca="1" si="81"/>
        <v>0</v>
      </c>
      <c r="K888">
        <v>4.5</v>
      </c>
    </row>
    <row r="889" spans="1:11">
      <c r="A889">
        <f t="shared" ca="1" si="82"/>
        <v>2027</v>
      </c>
      <c r="B889" s="139">
        <f t="shared" ca="1" si="83"/>
        <v>46542</v>
      </c>
      <c r="C889" t="str">
        <f ca="1">IFERROR(IF(VLOOKUP($B889,[1]Übersichtsblatt!$J$64:$M$68,2,FALSE)=0,"",VLOOKUP($B889,[1]Übersichtsblatt!$J$64:$M$68,2,FALSE)),"")</f>
        <v/>
      </c>
      <c r="D889">
        <f t="shared" ca="1" si="80"/>
        <v>0</v>
      </c>
      <c r="E889">
        <v>-4.5</v>
      </c>
      <c r="G889">
        <f t="shared" ca="1" si="84"/>
        <v>2027</v>
      </c>
      <c r="H889" s="139">
        <f t="shared" ca="1" si="85"/>
        <v>46542</v>
      </c>
      <c r="I889" t="str">
        <f ca="1">IFERROR(IF(VLOOKUP($H889,[1]Übersichtsblatt!$J$14:$M$24,2,FALSE)=0,"",VLOOKUP(H889,[1]Übersichtsblatt!$J$14:$M$24,2,FALSE)),"")</f>
        <v/>
      </c>
      <c r="J889">
        <f t="shared" ca="1" si="81"/>
        <v>0</v>
      </c>
      <c r="K889">
        <v>4.5</v>
      </c>
    </row>
    <row r="890" spans="1:11">
      <c r="A890">
        <f t="shared" ca="1" si="82"/>
        <v>2027</v>
      </c>
      <c r="B890" s="139">
        <f t="shared" ca="1" si="83"/>
        <v>46543</v>
      </c>
      <c r="C890" t="str">
        <f ca="1">IFERROR(IF(VLOOKUP($B890,[1]Übersichtsblatt!$J$64:$M$68,2,FALSE)=0,"",VLOOKUP($B890,[1]Übersichtsblatt!$J$64:$M$68,2,FALSE)),"")</f>
        <v/>
      </c>
      <c r="D890">
        <f t="shared" ca="1" si="80"/>
        <v>0</v>
      </c>
      <c r="E890">
        <v>-4.5</v>
      </c>
      <c r="G890">
        <f t="shared" ca="1" si="84"/>
        <v>2027</v>
      </c>
      <c r="H890" s="139">
        <f t="shared" ca="1" si="85"/>
        <v>46543</v>
      </c>
      <c r="I890" t="str">
        <f ca="1">IFERROR(IF(VLOOKUP($H890,[1]Übersichtsblatt!$J$14:$M$24,2,FALSE)=0,"",VLOOKUP(H890,[1]Übersichtsblatt!$J$14:$M$24,2,FALSE)),"")</f>
        <v/>
      </c>
      <c r="J890">
        <f t="shared" ca="1" si="81"/>
        <v>0</v>
      </c>
      <c r="K890">
        <v>4.5</v>
      </c>
    </row>
    <row r="891" spans="1:11">
      <c r="A891">
        <f t="shared" ca="1" si="82"/>
        <v>2027</v>
      </c>
      <c r="B891" s="139">
        <f t="shared" ca="1" si="83"/>
        <v>46544</v>
      </c>
      <c r="C891" t="str">
        <f ca="1">IFERROR(IF(VLOOKUP($B891,[1]Übersichtsblatt!$J$64:$M$68,2,FALSE)=0,"",VLOOKUP($B891,[1]Übersichtsblatt!$J$64:$M$68,2,FALSE)),"")</f>
        <v/>
      </c>
      <c r="D891">
        <f t="shared" ca="1" si="80"/>
        <v>0</v>
      </c>
      <c r="E891">
        <v>-4.5</v>
      </c>
      <c r="G891">
        <f t="shared" ca="1" si="84"/>
        <v>2027</v>
      </c>
      <c r="H891" s="139">
        <f t="shared" ca="1" si="85"/>
        <v>46544</v>
      </c>
      <c r="I891" t="str">
        <f ca="1">IFERROR(IF(VLOOKUP($H891,[1]Übersichtsblatt!$J$14:$M$24,2,FALSE)=0,"",VLOOKUP(H891,[1]Übersichtsblatt!$J$14:$M$24,2,FALSE)),"")</f>
        <v/>
      </c>
      <c r="J891">
        <f t="shared" ca="1" si="81"/>
        <v>0</v>
      </c>
      <c r="K891">
        <v>4.5</v>
      </c>
    </row>
    <row r="892" spans="1:11">
      <c r="A892">
        <f t="shared" ca="1" si="82"/>
        <v>2027</v>
      </c>
      <c r="B892" s="139">
        <f t="shared" ca="1" si="83"/>
        <v>46545</v>
      </c>
      <c r="C892" t="str">
        <f ca="1">IFERROR(IF(VLOOKUP($B892,[1]Übersichtsblatt!$J$64:$M$68,2,FALSE)=0,"",VLOOKUP($B892,[1]Übersichtsblatt!$J$64:$M$68,2,FALSE)),"")</f>
        <v/>
      </c>
      <c r="D892">
        <f t="shared" ca="1" si="80"/>
        <v>0</v>
      </c>
      <c r="E892">
        <v>-4.5</v>
      </c>
      <c r="G892">
        <f t="shared" ca="1" si="84"/>
        <v>2027</v>
      </c>
      <c r="H892" s="139">
        <f t="shared" ca="1" si="85"/>
        <v>46545</v>
      </c>
      <c r="I892" t="str">
        <f ca="1">IFERROR(IF(VLOOKUP($H892,[1]Übersichtsblatt!$J$14:$M$24,2,FALSE)=0,"",VLOOKUP(H892,[1]Übersichtsblatt!$J$14:$M$24,2,FALSE)),"")</f>
        <v/>
      </c>
      <c r="J892">
        <f t="shared" ca="1" si="81"/>
        <v>0</v>
      </c>
      <c r="K892">
        <v>4.5</v>
      </c>
    </row>
    <row r="893" spans="1:11">
      <c r="A893">
        <f t="shared" ca="1" si="82"/>
        <v>2027</v>
      </c>
      <c r="B893" s="139">
        <f t="shared" ca="1" si="83"/>
        <v>46546</v>
      </c>
      <c r="C893" t="str">
        <f ca="1">IFERROR(IF(VLOOKUP($B893,[1]Übersichtsblatt!$J$64:$M$68,2,FALSE)=0,"",VLOOKUP($B893,[1]Übersichtsblatt!$J$64:$M$68,2,FALSE)),"")</f>
        <v/>
      </c>
      <c r="D893">
        <f t="shared" ca="1" si="80"/>
        <v>0</v>
      </c>
      <c r="E893">
        <v>-4.5</v>
      </c>
      <c r="G893">
        <f t="shared" ca="1" si="84"/>
        <v>2027</v>
      </c>
      <c r="H893" s="139">
        <f t="shared" ca="1" si="85"/>
        <v>46546</v>
      </c>
      <c r="I893" t="str">
        <f ca="1">IFERROR(IF(VLOOKUP($H893,[1]Übersichtsblatt!$J$14:$M$24,2,FALSE)=0,"",VLOOKUP(H893,[1]Übersichtsblatt!$J$14:$M$24,2,FALSE)),"")</f>
        <v/>
      </c>
      <c r="J893">
        <f t="shared" ca="1" si="81"/>
        <v>0</v>
      </c>
      <c r="K893">
        <v>4.5</v>
      </c>
    </row>
    <row r="894" spans="1:11">
      <c r="A894">
        <f t="shared" ca="1" si="82"/>
        <v>2027</v>
      </c>
      <c r="B894" s="139">
        <f t="shared" ca="1" si="83"/>
        <v>46547</v>
      </c>
      <c r="C894" t="str">
        <f ca="1">IFERROR(IF(VLOOKUP($B894,[1]Übersichtsblatt!$J$64:$M$68,2,FALSE)=0,"",VLOOKUP($B894,[1]Übersichtsblatt!$J$64:$M$68,2,FALSE)),"")</f>
        <v/>
      </c>
      <c r="D894">
        <f t="shared" ca="1" si="80"/>
        <v>0</v>
      </c>
      <c r="E894">
        <v>-4.5</v>
      </c>
      <c r="G894">
        <f t="shared" ca="1" si="84"/>
        <v>2027</v>
      </c>
      <c r="H894" s="139">
        <f t="shared" ca="1" si="85"/>
        <v>46547</v>
      </c>
      <c r="I894" t="str">
        <f ca="1">IFERROR(IF(VLOOKUP($H894,[1]Übersichtsblatt!$J$14:$M$24,2,FALSE)=0,"",VLOOKUP(H894,[1]Übersichtsblatt!$J$14:$M$24,2,FALSE)),"")</f>
        <v/>
      </c>
      <c r="J894">
        <f t="shared" ca="1" si="81"/>
        <v>0</v>
      </c>
      <c r="K894">
        <v>4.5</v>
      </c>
    </row>
    <row r="895" spans="1:11">
      <c r="A895">
        <f t="shared" ca="1" si="82"/>
        <v>2027</v>
      </c>
      <c r="B895" s="139">
        <f t="shared" ca="1" si="83"/>
        <v>46548</v>
      </c>
      <c r="C895" t="str">
        <f ca="1">IFERROR(IF(VLOOKUP($B895,[1]Übersichtsblatt!$J$64:$M$68,2,FALSE)=0,"",VLOOKUP($B895,[1]Übersichtsblatt!$J$64:$M$68,2,FALSE)),"")</f>
        <v/>
      </c>
      <c r="D895">
        <f t="shared" ca="1" si="80"/>
        <v>0</v>
      </c>
      <c r="E895">
        <v>-4.5</v>
      </c>
      <c r="G895">
        <f t="shared" ca="1" si="84"/>
        <v>2027</v>
      </c>
      <c r="H895" s="139">
        <f t="shared" ca="1" si="85"/>
        <v>46548</v>
      </c>
      <c r="I895" t="str">
        <f ca="1">IFERROR(IF(VLOOKUP($H895,[1]Übersichtsblatt!$J$14:$M$24,2,FALSE)=0,"",VLOOKUP(H895,[1]Übersichtsblatt!$J$14:$M$24,2,FALSE)),"")</f>
        <v/>
      </c>
      <c r="J895">
        <f t="shared" ca="1" si="81"/>
        <v>0</v>
      </c>
      <c r="K895">
        <v>4.5</v>
      </c>
    </row>
    <row r="896" spans="1:11">
      <c r="A896">
        <f t="shared" ca="1" si="82"/>
        <v>2027</v>
      </c>
      <c r="B896" s="139">
        <f t="shared" ca="1" si="83"/>
        <v>46549</v>
      </c>
      <c r="C896" t="str">
        <f ca="1">IFERROR(IF(VLOOKUP($B896,[1]Übersichtsblatt!$J$64:$M$68,2,FALSE)=0,"",VLOOKUP($B896,[1]Übersichtsblatt!$J$64:$M$68,2,FALSE)),"")</f>
        <v/>
      </c>
      <c r="D896">
        <f t="shared" ca="1" si="80"/>
        <v>0</v>
      </c>
      <c r="E896">
        <v>-4.5</v>
      </c>
      <c r="G896">
        <f t="shared" ca="1" si="84"/>
        <v>2027</v>
      </c>
      <c r="H896" s="139">
        <f t="shared" ca="1" si="85"/>
        <v>46549</v>
      </c>
      <c r="I896" t="str">
        <f ca="1">IFERROR(IF(VLOOKUP($H896,[1]Übersichtsblatt!$J$14:$M$24,2,FALSE)=0,"",VLOOKUP(H896,[1]Übersichtsblatt!$J$14:$M$24,2,FALSE)),"")</f>
        <v/>
      </c>
      <c r="J896">
        <f t="shared" ca="1" si="81"/>
        <v>0</v>
      </c>
      <c r="K896">
        <v>4.5</v>
      </c>
    </row>
    <row r="897" spans="1:11">
      <c r="A897">
        <f t="shared" ca="1" si="82"/>
        <v>2027</v>
      </c>
      <c r="B897" s="139">
        <f t="shared" ca="1" si="83"/>
        <v>46550</v>
      </c>
      <c r="C897" t="str">
        <f ca="1">IFERROR(IF(VLOOKUP($B897,[1]Übersichtsblatt!$J$64:$M$68,2,FALSE)=0,"",VLOOKUP($B897,[1]Übersichtsblatt!$J$64:$M$68,2,FALSE)),"")</f>
        <v/>
      </c>
      <c r="D897">
        <f t="shared" ca="1" si="80"/>
        <v>0</v>
      </c>
      <c r="E897">
        <v>-4.5</v>
      </c>
      <c r="G897">
        <f t="shared" ca="1" si="84"/>
        <v>2027</v>
      </c>
      <c r="H897" s="139">
        <f t="shared" ca="1" si="85"/>
        <v>46550</v>
      </c>
      <c r="I897" t="str">
        <f ca="1">IFERROR(IF(VLOOKUP($H897,[1]Übersichtsblatt!$J$14:$M$24,2,FALSE)=0,"",VLOOKUP(H897,[1]Übersichtsblatt!$J$14:$M$24,2,FALSE)),"")</f>
        <v/>
      </c>
      <c r="J897">
        <f t="shared" ca="1" si="81"/>
        <v>0</v>
      </c>
      <c r="K897">
        <v>4.5</v>
      </c>
    </row>
    <row r="898" spans="1:11">
      <c r="A898">
        <f t="shared" ca="1" si="82"/>
        <v>2027</v>
      </c>
      <c r="B898" s="139">
        <f t="shared" ca="1" si="83"/>
        <v>46551</v>
      </c>
      <c r="C898" t="str">
        <f ca="1">IFERROR(IF(VLOOKUP($B898,[1]Übersichtsblatt!$J$64:$M$68,2,FALSE)=0,"",VLOOKUP($B898,[1]Übersichtsblatt!$J$64:$M$68,2,FALSE)),"")</f>
        <v/>
      </c>
      <c r="D898">
        <f t="shared" ca="1" si="80"/>
        <v>0</v>
      </c>
      <c r="E898">
        <v>-4.5</v>
      </c>
      <c r="G898">
        <f t="shared" ca="1" si="84"/>
        <v>2027</v>
      </c>
      <c r="H898" s="139">
        <f t="shared" ca="1" si="85"/>
        <v>46551</v>
      </c>
      <c r="I898" t="str">
        <f ca="1">IFERROR(IF(VLOOKUP($H898,[1]Übersichtsblatt!$J$14:$M$24,2,FALSE)=0,"",VLOOKUP(H898,[1]Übersichtsblatt!$J$14:$M$24,2,FALSE)),"")</f>
        <v/>
      </c>
      <c r="J898">
        <f t="shared" ca="1" si="81"/>
        <v>0</v>
      </c>
      <c r="K898">
        <v>4.5</v>
      </c>
    </row>
    <row r="899" spans="1:11">
      <c r="A899">
        <f t="shared" ca="1" si="82"/>
        <v>2027</v>
      </c>
      <c r="B899" s="139">
        <f t="shared" ca="1" si="83"/>
        <v>46552</v>
      </c>
      <c r="C899" t="str">
        <f ca="1">IFERROR(IF(VLOOKUP($B899,[1]Übersichtsblatt!$J$64:$M$68,2,FALSE)=0,"",VLOOKUP($B899,[1]Übersichtsblatt!$J$64:$M$68,2,FALSE)),"")</f>
        <v/>
      </c>
      <c r="D899">
        <f t="shared" ca="1" si="80"/>
        <v>0</v>
      </c>
      <c r="E899">
        <v>-4.5</v>
      </c>
      <c r="G899">
        <f t="shared" ca="1" si="84"/>
        <v>2027</v>
      </c>
      <c r="H899" s="139">
        <f t="shared" ca="1" si="85"/>
        <v>46552</v>
      </c>
      <c r="I899" t="str">
        <f ca="1">IFERROR(IF(VLOOKUP($H899,[1]Übersichtsblatt!$J$14:$M$24,2,FALSE)=0,"",VLOOKUP(H899,[1]Übersichtsblatt!$J$14:$M$24,2,FALSE)),"")</f>
        <v/>
      </c>
      <c r="J899">
        <f t="shared" ca="1" si="81"/>
        <v>0</v>
      </c>
      <c r="K899">
        <v>4.5</v>
      </c>
    </row>
    <row r="900" spans="1:11">
      <c r="A900">
        <f t="shared" ca="1" si="82"/>
        <v>2027</v>
      </c>
      <c r="B900" s="139">
        <f t="shared" ca="1" si="83"/>
        <v>46553</v>
      </c>
      <c r="C900" t="str">
        <f ca="1">IFERROR(IF(VLOOKUP($B900,[1]Übersichtsblatt!$J$64:$M$68,2,FALSE)=0,"",VLOOKUP($B900,[1]Übersichtsblatt!$J$64:$M$68,2,FALSE)),"")</f>
        <v/>
      </c>
      <c r="D900">
        <f t="shared" ca="1" si="80"/>
        <v>0</v>
      </c>
      <c r="E900">
        <v>-4.5</v>
      </c>
      <c r="G900">
        <f t="shared" ca="1" si="84"/>
        <v>2027</v>
      </c>
      <c r="H900" s="139">
        <f t="shared" ca="1" si="85"/>
        <v>46553</v>
      </c>
      <c r="I900" t="str">
        <f ca="1">IFERROR(IF(VLOOKUP($H900,[1]Übersichtsblatt!$J$14:$M$24,2,FALSE)=0,"",VLOOKUP(H900,[1]Übersichtsblatt!$J$14:$M$24,2,FALSE)),"")</f>
        <v/>
      </c>
      <c r="J900">
        <f t="shared" ca="1" si="81"/>
        <v>0</v>
      </c>
      <c r="K900">
        <v>4.5</v>
      </c>
    </row>
    <row r="901" spans="1:11">
      <c r="A901">
        <f t="shared" ca="1" si="82"/>
        <v>2027</v>
      </c>
      <c r="B901" s="139">
        <f t="shared" ca="1" si="83"/>
        <v>46554</v>
      </c>
      <c r="C901" t="str">
        <f ca="1">IFERROR(IF(VLOOKUP($B901,[1]Übersichtsblatt!$J$64:$M$68,2,FALSE)=0,"",VLOOKUP($B901,[1]Übersichtsblatt!$J$64:$M$68,2,FALSE)),"")</f>
        <v/>
      </c>
      <c r="D901">
        <f t="shared" ca="1" si="80"/>
        <v>0</v>
      </c>
      <c r="E901">
        <v>-4.5</v>
      </c>
      <c r="G901">
        <f t="shared" ca="1" si="84"/>
        <v>2027</v>
      </c>
      <c r="H901" s="139">
        <f t="shared" ca="1" si="85"/>
        <v>46554</v>
      </c>
      <c r="I901" t="str">
        <f ca="1">IFERROR(IF(VLOOKUP($H901,[1]Übersichtsblatt!$J$14:$M$24,2,FALSE)=0,"",VLOOKUP(H901,[1]Übersichtsblatt!$J$14:$M$24,2,FALSE)),"")</f>
        <v/>
      </c>
      <c r="J901">
        <f t="shared" ca="1" si="81"/>
        <v>0</v>
      </c>
      <c r="K901">
        <v>4.5</v>
      </c>
    </row>
    <row r="902" spans="1:11">
      <c r="A902">
        <f t="shared" ca="1" si="82"/>
        <v>2027</v>
      </c>
      <c r="B902" s="139">
        <f t="shared" ca="1" si="83"/>
        <v>46555</v>
      </c>
      <c r="C902" t="str">
        <f ca="1">IFERROR(IF(VLOOKUP($B902,[1]Übersichtsblatt!$J$64:$M$68,2,FALSE)=0,"",VLOOKUP($B902,[1]Übersichtsblatt!$J$64:$M$68,2,FALSE)),"")</f>
        <v/>
      </c>
      <c r="D902">
        <f t="shared" ref="D902:D965" ca="1" si="86">IF($C902="",0,$E902)</f>
        <v>0</v>
      </c>
      <c r="E902">
        <v>-4.5</v>
      </c>
      <c r="G902">
        <f t="shared" ca="1" si="84"/>
        <v>2027</v>
      </c>
      <c r="H902" s="139">
        <f t="shared" ca="1" si="85"/>
        <v>46555</v>
      </c>
      <c r="I902" t="str">
        <f ca="1">IFERROR(IF(VLOOKUP($H902,[1]Übersichtsblatt!$J$14:$M$24,2,FALSE)=0,"",VLOOKUP(H902,[1]Übersichtsblatt!$J$14:$M$24,2,FALSE)),"")</f>
        <v/>
      </c>
      <c r="J902">
        <f t="shared" ref="J902:J965" ca="1" si="87">IF($I902="",0,$K902)</f>
        <v>0</v>
      </c>
      <c r="K902">
        <v>4.5</v>
      </c>
    </row>
    <row r="903" spans="1:11">
      <c r="A903">
        <f t="shared" ref="A903:A966" ca="1" si="88">YEAR(B903)</f>
        <v>2027</v>
      </c>
      <c r="B903" s="139">
        <f t="shared" ref="B903:B966" ca="1" si="89">B902+1</f>
        <v>46556</v>
      </c>
      <c r="C903" t="str">
        <f ca="1">IFERROR(IF(VLOOKUP($B903,[1]Übersichtsblatt!$J$64:$M$68,2,FALSE)=0,"",VLOOKUP($B903,[1]Übersichtsblatt!$J$64:$M$68,2,FALSE)),"")</f>
        <v/>
      </c>
      <c r="D903">
        <f t="shared" ca="1" si="86"/>
        <v>0</v>
      </c>
      <c r="E903">
        <v>-4.5</v>
      </c>
      <c r="G903">
        <f t="shared" ref="G903:G966" ca="1" si="90">YEAR(H903)</f>
        <v>2027</v>
      </c>
      <c r="H903" s="139">
        <f t="shared" ref="H903:H966" ca="1" si="91">H902+1</f>
        <v>46556</v>
      </c>
      <c r="I903" t="str">
        <f ca="1">IFERROR(IF(VLOOKUP($H903,[1]Übersichtsblatt!$J$14:$M$24,2,FALSE)=0,"",VLOOKUP(H903,[1]Übersichtsblatt!$J$14:$M$24,2,FALSE)),"")</f>
        <v/>
      </c>
      <c r="J903">
        <f t="shared" ca="1" si="87"/>
        <v>0</v>
      </c>
      <c r="K903">
        <v>4.5</v>
      </c>
    </row>
    <row r="904" spans="1:11">
      <c r="A904">
        <f t="shared" ca="1" si="88"/>
        <v>2027</v>
      </c>
      <c r="B904" s="139">
        <f t="shared" ca="1" si="89"/>
        <v>46557</v>
      </c>
      <c r="C904" t="str">
        <f ca="1">IFERROR(IF(VLOOKUP($B904,[1]Übersichtsblatt!$J$64:$M$68,2,FALSE)=0,"",VLOOKUP($B904,[1]Übersichtsblatt!$J$64:$M$68,2,FALSE)),"")</f>
        <v/>
      </c>
      <c r="D904">
        <f t="shared" ca="1" si="86"/>
        <v>0</v>
      </c>
      <c r="E904">
        <v>-4.5</v>
      </c>
      <c r="G904">
        <f t="shared" ca="1" si="90"/>
        <v>2027</v>
      </c>
      <c r="H904" s="139">
        <f t="shared" ca="1" si="91"/>
        <v>46557</v>
      </c>
      <c r="I904" t="str">
        <f ca="1">IFERROR(IF(VLOOKUP($H904,[1]Übersichtsblatt!$J$14:$M$24,2,FALSE)=0,"",VLOOKUP(H904,[1]Übersichtsblatt!$J$14:$M$24,2,FALSE)),"")</f>
        <v/>
      </c>
      <c r="J904">
        <f t="shared" ca="1" si="87"/>
        <v>0</v>
      </c>
      <c r="K904">
        <v>4.5</v>
      </c>
    </row>
    <row r="905" spans="1:11">
      <c r="A905">
        <f t="shared" ca="1" si="88"/>
        <v>2027</v>
      </c>
      <c r="B905" s="139">
        <f t="shared" ca="1" si="89"/>
        <v>46558</v>
      </c>
      <c r="C905" t="str">
        <f ca="1">IFERROR(IF(VLOOKUP($B905,[1]Übersichtsblatt!$J$64:$M$68,2,FALSE)=0,"",VLOOKUP($B905,[1]Übersichtsblatt!$J$64:$M$68,2,FALSE)),"")</f>
        <v/>
      </c>
      <c r="D905">
        <f t="shared" ca="1" si="86"/>
        <v>0</v>
      </c>
      <c r="E905">
        <v>-4.5</v>
      </c>
      <c r="G905">
        <f t="shared" ca="1" si="90"/>
        <v>2027</v>
      </c>
      <c r="H905" s="139">
        <f t="shared" ca="1" si="91"/>
        <v>46558</v>
      </c>
      <c r="I905" t="str">
        <f ca="1">IFERROR(IF(VLOOKUP($H905,[1]Übersichtsblatt!$J$14:$M$24,2,FALSE)=0,"",VLOOKUP(H905,[1]Übersichtsblatt!$J$14:$M$24,2,FALSE)),"")</f>
        <v/>
      </c>
      <c r="J905">
        <f t="shared" ca="1" si="87"/>
        <v>0</v>
      </c>
      <c r="K905">
        <v>4.5</v>
      </c>
    </row>
    <row r="906" spans="1:11">
      <c r="A906">
        <f t="shared" ca="1" si="88"/>
        <v>2027</v>
      </c>
      <c r="B906" s="139">
        <f t="shared" ca="1" si="89"/>
        <v>46559</v>
      </c>
      <c r="C906" t="str">
        <f ca="1">IFERROR(IF(VLOOKUP($B906,[1]Übersichtsblatt!$J$64:$M$68,2,FALSE)=0,"",VLOOKUP($B906,[1]Übersichtsblatt!$J$64:$M$68,2,FALSE)),"")</f>
        <v/>
      </c>
      <c r="D906">
        <f t="shared" ca="1" si="86"/>
        <v>0</v>
      </c>
      <c r="E906">
        <v>-4.5</v>
      </c>
      <c r="G906">
        <f t="shared" ca="1" si="90"/>
        <v>2027</v>
      </c>
      <c r="H906" s="139">
        <f t="shared" ca="1" si="91"/>
        <v>46559</v>
      </c>
      <c r="I906" t="str">
        <f ca="1">IFERROR(IF(VLOOKUP($H906,[1]Übersichtsblatt!$J$14:$M$24,2,FALSE)=0,"",VLOOKUP(H906,[1]Übersichtsblatt!$J$14:$M$24,2,FALSE)),"")</f>
        <v/>
      </c>
      <c r="J906">
        <f t="shared" ca="1" si="87"/>
        <v>0</v>
      </c>
      <c r="K906">
        <v>4.5</v>
      </c>
    </row>
    <row r="907" spans="1:11">
      <c r="A907">
        <f t="shared" ca="1" si="88"/>
        <v>2027</v>
      </c>
      <c r="B907" s="139">
        <f t="shared" ca="1" si="89"/>
        <v>46560</v>
      </c>
      <c r="C907" t="str">
        <f ca="1">IFERROR(IF(VLOOKUP($B907,[1]Übersichtsblatt!$J$64:$M$68,2,FALSE)=0,"",VLOOKUP($B907,[1]Übersichtsblatt!$J$64:$M$68,2,FALSE)),"")</f>
        <v/>
      </c>
      <c r="D907">
        <f t="shared" ca="1" si="86"/>
        <v>0</v>
      </c>
      <c r="E907">
        <v>-4.5</v>
      </c>
      <c r="G907">
        <f t="shared" ca="1" si="90"/>
        <v>2027</v>
      </c>
      <c r="H907" s="139">
        <f t="shared" ca="1" si="91"/>
        <v>46560</v>
      </c>
      <c r="I907" t="str">
        <f ca="1">IFERROR(IF(VLOOKUP($H907,[1]Übersichtsblatt!$J$14:$M$24,2,FALSE)=0,"",VLOOKUP(H907,[1]Übersichtsblatt!$J$14:$M$24,2,FALSE)),"")</f>
        <v/>
      </c>
      <c r="J907">
        <f t="shared" ca="1" si="87"/>
        <v>0</v>
      </c>
      <c r="K907">
        <v>4.5</v>
      </c>
    </row>
    <row r="908" spans="1:11">
      <c r="A908">
        <f t="shared" ca="1" si="88"/>
        <v>2027</v>
      </c>
      <c r="B908" s="139">
        <f t="shared" ca="1" si="89"/>
        <v>46561</v>
      </c>
      <c r="C908" t="str">
        <f ca="1">IFERROR(IF(VLOOKUP($B908,[1]Übersichtsblatt!$J$64:$M$68,2,FALSE)=0,"",VLOOKUP($B908,[1]Übersichtsblatt!$J$64:$M$68,2,FALSE)),"")</f>
        <v/>
      </c>
      <c r="D908">
        <f t="shared" ca="1" si="86"/>
        <v>0</v>
      </c>
      <c r="E908">
        <v>-4.5</v>
      </c>
      <c r="G908">
        <f t="shared" ca="1" si="90"/>
        <v>2027</v>
      </c>
      <c r="H908" s="139">
        <f t="shared" ca="1" si="91"/>
        <v>46561</v>
      </c>
      <c r="I908" t="str">
        <f ca="1">IFERROR(IF(VLOOKUP($H908,[1]Übersichtsblatt!$J$14:$M$24,2,FALSE)=0,"",VLOOKUP(H908,[1]Übersichtsblatt!$J$14:$M$24,2,FALSE)),"")</f>
        <v/>
      </c>
      <c r="J908">
        <f t="shared" ca="1" si="87"/>
        <v>0</v>
      </c>
      <c r="K908">
        <v>4.5</v>
      </c>
    </row>
    <row r="909" spans="1:11">
      <c r="A909">
        <f t="shared" ca="1" si="88"/>
        <v>2027</v>
      </c>
      <c r="B909" s="139">
        <f t="shared" ca="1" si="89"/>
        <v>46562</v>
      </c>
      <c r="C909" t="str">
        <f ca="1">IFERROR(IF(VLOOKUP($B909,[1]Übersichtsblatt!$J$64:$M$68,2,FALSE)=0,"",VLOOKUP($B909,[1]Übersichtsblatt!$J$64:$M$68,2,FALSE)),"")</f>
        <v/>
      </c>
      <c r="D909">
        <f t="shared" ca="1" si="86"/>
        <v>0</v>
      </c>
      <c r="E909">
        <v>-4.5</v>
      </c>
      <c r="G909">
        <f t="shared" ca="1" si="90"/>
        <v>2027</v>
      </c>
      <c r="H909" s="139">
        <f t="shared" ca="1" si="91"/>
        <v>46562</v>
      </c>
      <c r="I909" t="str">
        <f ca="1">IFERROR(IF(VLOOKUP($H909,[1]Übersichtsblatt!$J$14:$M$24,2,FALSE)=0,"",VLOOKUP(H909,[1]Übersichtsblatt!$J$14:$M$24,2,FALSE)),"")</f>
        <v/>
      </c>
      <c r="J909">
        <f t="shared" ca="1" si="87"/>
        <v>0</v>
      </c>
      <c r="K909">
        <v>4.5</v>
      </c>
    </row>
    <row r="910" spans="1:11">
      <c r="A910">
        <f t="shared" ca="1" si="88"/>
        <v>2027</v>
      </c>
      <c r="B910" s="139">
        <f t="shared" ca="1" si="89"/>
        <v>46563</v>
      </c>
      <c r="C910" t="str">
        <f ca="1">IFERROR(IF(VLOOKUP($B910,[1]Übersichtsblatt!$J$64:$M$68,2,FALSE)=0,"",VLOOKUP($B910,[1]Übersichtsblatt!$J$64:$M$68,2,FALSE)),"")</f>
        <v/>
      </c>
      <c r="D910">
        <f t="shared" ca="1" si="86"/>
        <v>0</v>
      </c>
      <c r="E910">
        <v>-4.5</v>
      </c>
      <c r="G910">
        <f t="shared" ca="1" si="90"/>
        <v>2027</v>
      </c>
      <c r="H910" s="139">
        <f t="shared" ca="1" si="91"/>
        <v>46563</v>
      </c>
      <c r="I910" t="str">
        <f ca="1">IFERROR(IF(VLOOKUP($H910,[1]Übersichtsblatt!$J$14:$M$24,2,FALSE)=0,"",VLOOKUP(H910,[1]Übersichtsblatt!$J$14:$M$24,2,FALSE)),"")</f>
        <v/>
      </c>
      <c r="J910">
        <f t="shared" ca="1" si="87"/>
        <v>0</v>
      </c>
      <c r="K910">
        <v>4.5</v>
      </c>
    </row>
    <row r="911" spans="1:11">
      <c r="A911">
        <f t="shared" ca="1" si="88"/>
        <v>2027</v>
      </c>
      <c r="B911" s="139">
        <f t="shared" ca="1" si="89"/>
        <v>46564</v>
      </c>
      <c r="C911" t="str">
        <f ca="1">IFERROR(IF(VLOOKUP($B911,[1]Übersichtsblatt!$J$64:$M$68,2,FALSE)=0,"",VLOOKUP($B911,[1]Übersichtsblatt!$J$64:$M$68,2,FALSE)),"")</f>
        <v/>
      </c>
      <c r="D911">
        <f t="shared" ca="1" si="86"/>
        <v>0</v>
      </c>
      <c r="E911">
        <v>-4.5</v>
      </c>
      <c r="G911">
        <f t="shared" ca="1" si="90"/>
        <v>2027</v>
      </c>
      <c r="H911" s="139">
        <f t="shared" ca="1" si="91"/>
        <v>46564</v>
      </c>
      <c r="I911" t="str">
        <f ca="1">IFERROR(IF(VLOOKUP($H911,[1]Übersichtsblatt!$J$14:$M$24,2,FALSE)=0,"",VLOOKUP(H911,[1]Übersichtsblatt!$J$14:$M$24,2,FALSE)),"")</f>
        <v/>
      </c>
      <c r="J911">
        <f t="shared" ca="1" si="87"/>
        <v>0</v>
      </c>
      <c r="K911">
        <v>4.5</v>
      </c>
    </row>
    <row r="912" spans="1:11">
      <c r="A912">
        <f t="shared" ca="1" si="88"/>
        <v>2027</v>
      </c>
      <c r="B912" s="139">
        <f t="shared" ca="1" si="89"/>
        <v>46565</v>
      </c>
      <c r="C912" t="str">
        <f ca="1">IFERROR(IF(VLOOKUP($B912,[1]Übersichtsblatt!$J$64:$M$68,2,FALSE)=0,"",VLOOKUP($B912,[1]Übersichtsblatt!$J$64:$M$68,2,FALSE)),"")</f>
        <v/>
      </c>
      <c r="D912">
        <f t="shared" ca="1" si="86"/>
        <v>0</v>
      </c>
      <c r="E912">
        <v>-4.5</v>
      </c>
      <c r="G912">
        <f t="shared" ca="1" si="90"/>
        <v>2027</v>
      </c>
      <c r="H912" s="139">
        <f t="shared" ca="1" si="91"/>
        <v>46565</v>
      </c>
      <c r="I912" t="str">
        <f ca="1">IFERROR(IF(VLOOKUP($H912,[1]Übersichtsblatt!$J$14:$M$24,2,FALSE)=0,"",VLOOKUP(H912,[1]Übersichtsblatt!$J$14:$M$24,2,FALSE)),"")</f>
        <v/>
      </c>
      <c r="J912">
        <f t="shared" ca="1" si="87"/>
        <v>0</v>
      </c>
      <c r="K912">
        <v>4.5</v>
      </c>
    </row>
    <row r="913" spans="1:11">
      <c r="A913">
        <f t="shared" ca="1" si="88"/>
        <v>2027</v>
      </c>
      <c r="B913" s="139">
        <f t="shared" ca="1" si="89"/>
        <v>46566</v>
      </c>
      <c r="C913" t="str">
        <f ca="1">IFERROR(IF(VLOOKUP($B913,[1]Übersichtsblatt!$J$64:$M$68,2,FALSE)=0,"",VLOOKUP($B913,[1]Übersichtsblatt!$J$64:$M$68,2,FALSE)),"")</f>
        <v/>
      </c>
      <c r="D913">
        <f t="shared" ca="1" si="86"/>
        <v>0</v>
      </c>
      <c r="E913">
        <v>-4.5</v>
      </c>
      <c r="G913">
        <f t="shared" ca="1" si="90"/>
        <v>2027</v>
      </c>
      <c r="H913" s="139">
        <f t="shared" ca="1" si="91"/>
        <v>46566</v>
      </c>
      <c r="I913" t="str">
        <f ca="1">IFERROR(IF(VLOOKUP($H913,[1]Übersichtsblatt!$J$14:$M$24,2,FALSE)=0,"",VLOOKUP(H913,[1]Übersichtsblatt!$J$14:$M$24,2,FALSE)),"")</f>
        <v/>
      </c>
      <c r="J913">
        <f t="shared" ca="1" si="87"/>
        <v>0</v>
      </c>
      <c r="K913">
        <v>4.5</v>
      </c>
    </row>
    <row r="914" spans="1:11">
      <c r="A914">
        <f t="shared" ca="1" si="88"/>
        <v>2027</v>
      </c>
      <c r="B914" s="139">
        <f t="shared" ca="1" si="89"/>
        <v>46567</v>
      </c>
      <c r="C914" t="str">
        <f ca="1">IFERROR(IF(VLOOKUP($B914,[1]Übersichtsblatt!$J$64:$M$68,2,FALSE)=0,"",VLOOKUP($B914,[1]Übersichtsblatt!$J$64:$M$68,2,FALSE)),"")</f>
        <v/>
      </c>
      <c r="D914">
        <f t="shared" ca="1" si="86"/>
        <v>0</v>
      </c>
      <c r="E914">
        <v>-4.5</v>
      </c>
      <c r="G914">
        <f t="shared" ca="1" si="90"/>
        <v>2027</v>
      </c>
      <c r="H914" s="139">
        <f t="shared" ca="1" si="91"/>
        <v>46567</v>
      </c>
      <c r="I914" t="str">
        <f ca="1">IFERROR(IF(VLOOKUP($H914,[1]Übersichtsblatt!$J$14:$M$24,2,FALSE)=0,"",VLOOKUP(H914,[1]Übersichtsblatt!$J$14:$M$24,2,FALSE)),"")</f>
        <v/>
      </c>
      <c r="J914">
        <f t="shared" ca="1" si="87"/>
        <v>0</v>
      </c>
      <c r="K914">
        <v>4.5</v>
      </c>
    </row>
    <row r="915" spans="1:11">
      <c r="A915">
        <f t="shared" ca="1" si="88"/>
        <v>2027</v>
      </c>
      <c r="B915" s="139">
        <f t="shared" ca="1" si="89"/>
        <v>46568</v>
      </c>
      <c r="C915" t="str">
        <f ca="1">IFERROR(IF(VLOOKUP($B915,[1]Übersichtsblatt!$J$64:$M$68,2,FALSE)=0,"",VLOOKUP($B915,[1]Übersichtsblatt!$J$64:$M$68,2,FALSE)),"")</f>
        <v/>
      </c>
      <c r="D915">
        <f t="shared" ca="1" si="86"/>
        <v>0</v>
      </c>
      <c r="E915">
        <v>-4.5</v>
      </c>
      <c r="G915">
        <f t="shared" ca="1" si="90"/>
        <v>2027</v>
      </c>
      <c r="H915" s="139">
        <f t="shared" ca="1" si="91"/>
        <v>46568</v>
      </c>
      <c r="I915" t="str">
        <f ca="1">IFERROR(IF(VLOOKUP($H915,[1]Übersichtsblatt!$J$14:$M$24,2,FALSE)=0,"",VLOOKUP(H915,[1]Übersichtsblatt!$J$14:$M$24,2,FALSE)),"")</f>
        <v/>
      </c>
      <c r="J915">
        <f t="shared" ca="1" si="87"/>
        <v>0</v>
      </c>
      <c r="K915">
        <v>4.5</v>
      </c>
    </row>
    <row r="916" spans="1:11">
      <c r="A916">
        <f t="shared" ca="1" si="88"/>
        <v>2027</v>
      </c>
      <c r="B916" s="139">
        <f t="shared" ca="1" si="89"/>
        <v>46569</v>
      </c>
      <c r="C916" t="str">
        <f ca="1">IFERROR(IF(VLOOKUP($B916,[1]Übersichtsblatt!$J$64:$M$68,2,FALSE)=0,"",VLOOKUP($B916,[1]Übersichtsblatt!$J$64:$M$68,2,FALSE)),"")</f>
        <v/>
      </c>
      <c r="D916">
        <f t="shared" ca="1" si="86"/>
        <v>0</v>
      </c>
      <c r="E916">
        <v>-8.5</v>
      </c>
      <c r="G916">
        <f t="shared" ca="1" si="90"/>
        <v>2027</v>
      </c>
      <c r="H916" s="139">
        <f t="shared" ca="1" si="91"/>
        <v>46569</v>
      </c>
      <c r="I916" t="str">
        <f ca="1">IFERROR(IF(VLOOKUP($H916,[1]Übersichtsblatt!$J$14:$M$24,2,FALSE)=0,"",VLOOKUP(H916,[1]Übersichtsblatt!$J$14:$M$24,2,FALSE)),"")</f>
        <v/>
      </c>
      <c r="J916">
        <f t="shared" ca="1" si="87"/>
        <v>0</v>
      </c>
      <c r="K916">
        <v>8.5</v>
      </c>
    </row>
    <row r="917" spans="1:11">
      <c r="A917">
        <f t="shared" ca="1" si="88"/>
        <v>2027</v>
      </c>
      <c r="B917" s="139">
        <f t="shared" ca="1" si="89"/>
        <v>46570</v>
      </c>
      <c r="C917" t="str">
        <f ca="1">IFERROR(IF(VLOOKUP($B917,[1]Übersichtsblatt!$J$64:$M$68,2,FALSE)=0,"",VLOOKUP($B917,[1]Übersichtsblatt!$J$64:$M$68,2,FALSE)),"")</f>
        <v/>
      </c>
      <c r="D917">
        <f t="shared" ca="1" si="86"/>
        <v>0</v>
      </c>
      <c r="E917">
        <v>-8.5</v>
      </c>
      <c r="G917">
        <f t="shared" ca="1" si="90"/>
        <v>2027</v>
      </c>
      <c r="H917" s="139">
        <f t="shared" ca="1" si="91"/>
        <v>46570</v>
      </c>
      <c r="I917" t="str">
        <f ca="1">IFERROR(IF(VLOOKUP($H917,[1]Übersichtsblatt!$J$14:$M$24,2,FALSE)=0,"",VLOOKUP(H917,[1]Übersichtsblatt!$J$14:$M$24,2,FALSE)),"")</f>
        <v/>
      </c>
      <c r="J917">
        <f t="shared" ca="1" si="87"/>
        <v>0</v>
      </c>
      <c r="K917">
        <v>8.5</v>
      </c>
    </row>
    <row r="918" spans="1:11">
      <c r="A918">
        <f t="shared" ca="1" si="88"/>
        <v>2027</v>
      </c>
      <c r="B918" s="139">
        <f t="shared" ca="1" si="89"/>
        <v>46571</v>
      </c>
      <c r="C918" t="str">
        <f ca="1">IFERROR(IF(VLOOKUP($B918,[1]Übersichtsblatt!$J$64:$M$68,2,FALSE)=0,"",VLOOKUP($B918,[1]Übersichtsblatt!$J$64:$M$68,2,FALSE)),"")</f>
        <v/>
      </c>
      <c r="D918">
        <f t="shared" ca="1" si="86"/>
        <v>0</v>
      </c>
      <c r="E918">
        <v>-8.5</v>
      </c>
      <c r="G918">
        <f t="shared" ca="1" si="90"/>
        <v>2027</v>
      </c>
      <c r="H918" s="139">
        <f t="shared" ca="1" si="91"/>
        <v>46571</v>
      </c>
      <c r="I918" t="str">
        <f ca="1">IFERROR(IF(VLOOKUP($H918,[1]Übersichtsblatt!$J$14:$M$24,2,FALSE)=0,"",VLOOKUP(H918,[1]Übersichtsblatt!$J$14:$M$24,2,FALSE)),"")</f>
        <v/>
      </c>
      <c r="J918">
        <f t="shared" ca="1" si="87"/>
        <v>0</v>
      </c>
      <c r="K918">
        <v>8.5</v>
      </c>
    </row>
    <row r="919" spans="1:11">
      <c r="A919">
        <f t="shared" ca="1" si="88"/>
        <v>2027</v>
      </c>
      <c r="B919" s="139">
        <f t="shared" ca="1" si="89"/>
        <v>46572</v>
      </c>
      <c r="C919" t="str">
        <f ca="1">IFERROR(IF(VLOOKUP($B919,[1]Übersichtsblatt!$J$64:$M$68,2,FALSE)=0,"",VLOOKUP($B919,[1]Übersichtsblatt!$J$64:$M$68,2,FALSE)),"")</f>
        <v/>
      </c>
      <c r="D919">
        <f t="shared" ca="1" si="86"/>
        <v>0</v>
      </c>
      <c r="E919">
        <v>-8.5</v>
      </c>
      <c r="G919">
        <f t="shared" ca="1" si="90"/>
        <v>2027</v>
      </c>
      <c r="H919" s="139">
        <f t="shared" ca="1" si="91"/>
        <v>46572</v>
      </c>
      <c r="I919" t="str">
        <f ca="1">IFERROR(IF(VLOOKUP($H919,[1]Übersichtsblatt!$J$14:$M$24,2,FALSE)=0,"",VLOOKUP(H919,[1]Übersichtsblatt!$J$14:$M$24,2,FALSE)),"")</f>
        <v/>
      </c>
      <c r="J919">
        <f t="shared" ca="1" si="87"/>
        <v>0</v>
      </c>
      <c r="K919">
        <v>8.5</v>
      </c>
    </row>
    <row r="920" spans="1:11">
      <c r="A920">
        <f t="shared" ca="1" si="88"/>
        <v>2027</v>
      </c>
      <c r="B920" s="139">
        <f t="shared" ca="1" si="89"/>
        <v>46573</v>
      </c>
      <c r="C920" t="str">
        <f ca="1">IFERROR(IF(VLOOKUP($B920,[1]Übersichtsblatt!$J$64:$M$68,2,FALSE)=0,"",VLOOKUP($B920,[1]Übersichtsblatt!$J$64:$M$68,2,FALSE)),"")</f>
        <v/>
      </c>
      <c r="D920">
        <f t="shared" ca="1" si="86"/>
        <v>0</v>
      </c>
      <c r="E920">
        <v>-8.5</v>
      </c>
      <c r="G920">
        <f t="shared" ca="1" si="90"/>
        <v>2027</v>
      </c>
      <c r="H920" s="139">
        <f t="shared" ca="1" si="91"/>
        <v>46573</v>
      </c>
      <c r="I920" t="str">
        <f ca="1">IFERROR(IF(VLOOKUP($H920,[1]Übersichtsblatt!$J$14:$M$24,2,FALSE)=0,"",VLOOKUP(H920,[1]Übersichtsblatt!$J$14:$M$24,2,FALSE)),"")</f>
        <v/>
      </c>
      <c r="J920">
        <f t="shared" ca="1" si="87"/>
        <v>0</v>
      </c>
      <c r="K920">
        <v>8.5</v>
      </c>
    </row>
    <row r="921" spans="1:11">
      <c r="A921">
        <f t="shared" ca="1" si="88"/>
        <v>2027</v>
      </c>
      <c r="B921" s="139">
        <f t="shared" ca="1" si="89"/>
        <v>46574</v>
      </c>
      <c r="C921" t="str">
        <f ca="1">IFERROR(IF(VLOOKUP($B921,[1]Übersichtsblatt!$J$64:$M$68,2,FALSE)=0,"",VLOOKUP($B921,[1]Übersichtsblatt!$J$64:$M$68,2,FALSE)),"")</f>
        <v/>
      </c>
      <c r="D921">
        <f t="shared" ca="1" si="86"/>
        <v>0</v>
      </c>
      <c r="E921">
        <v>-8.5</v>
      </c>
      <c r="G921">
        <f t="shared" ca="1" si="90"/>
        <v>2027</v>
      </c>
      <c r="H921" s="139">
        <f t="shared" ca="1" si="91"/>
        <v>46574</v>
      </c>
      <c r="I921" t="str">
        <f ca="1">IFERROR(IF(VLOOKUP($H921,[1]Übersichtsblatt!$J$14:$M$24,2,FALSE)=0,"",VLOOKUP(H921,[1]Übersichtsblatt!$J$14:$M$24,2,FALSE)),"")</f>
        <v/>
      </c>
      <c r="J921">
        <f t="shared" ca="1" si="87"/>
        <v>0</v>
      </c>
      <c r="K921">
        <v>8.5</v>
      </c>
    </row>
    <row r="922" spans="1:11">
      <c r="A922">
        <f t="shared" ca="1" si="88"/>
        <v>2027</v>
      </c>
      <c r="B922" s="139">
        <f t="shared" ca="1" si="89"/>
        <v>46575</v>
      </c>
      <c r="C922" t="str">
        <f ca="1">IFERROR(IF(VLOOKUP($B922,[1]Übersichtsblatt!$J$64:$M$68,2,FALSE)=0,"",VLOOKUP($B922,[1]Übersichtsblatt!$J$64:$M$68,2,FALSE)),"")</f>
        <v/>
      </c>
      <c r="D922">
        <f t="shared" ca="1" si="86"/>
        <v>0</v>
      </c>
      <c r="E922">
        <v>-8.5</v>
      </c>
      <c r="G922">
        <f t="shared" ca="1" si="90"/>
        <v>2027</v>
      </c>
      <c r="H922" s="139">
        <f t="shared" ca="1" si="91"/>
        <v>46575</v>
      </c>
      <c r="I922" t="str">
        <f ca="1">IFERROR(IF(VLOOKUP($H922,[1]Übersichtsblatt!$J$14:$M$24,2,FALSE)=0,"",VLOOKUP(H922,[1]Übersichtsblatt!$J$14:$M$24,2,FALSE)),"")</f>
        <v/>
      </c>
      <c r="J922">
        <f t="shared" ca="1" si="87"/>
        <v>0</v>
      </c>
      <c r="K922">
        <v>8.5</v>
      </c>
    </row>
    <row r="923" spans="1:11">
      <c r="A923">
        <f t="shared" ca="1" si="88"/>
        <v>2027</v>
      </c>
      <c r="B923" s="139">
        <f t="shared" ca="1" si="89"/>
        <v>46576</v>
      </c>
      <c r="C923" t="str">
        <f ca="1">IFERROR(IF(VLOOKUP($B923,[1]Übersichtsblatt!$J$64:$M$68,2,FALSE)=0,"",VLOOKUP($B923,[1]Übersichtsblatt!$J$64:$M$68,2,FALSE)),"")</f>
        <v/>
      </c>
      <c r="D923">
        <f t="shared" ca="1" si="86"/>
        <v>0</v>
      </c>
      <c r="E923">
        <v>-8.5</v>
      </c>
      <c r="G923">
        <f t="shared" ca="1" si="90"/>
        <v>2027</v>
      </c>
      <c r="H923" s="139">
        <f t="shared" ca="1" si="91"/>
        <v>46576</v>
      </c>
      <c r="I923" t="str">
        <f ca="1">IFERROR(IF(VLOOKUP($H923,[1]Übersichtsblatt!$J$14:$M$24,2,FALSE)=0,"",VLOOKUP(H923,[1]Übersichtsblatt!$J$14:$M$24,2,FALSE)),"")</f>
        <v/>
      </c>
      <c r="J923">
        <f t="shared" ca="1" si="87"/>
        <v>0</v>
      </c>
      <c r="K923">
        <v>8.5</v>
      </c>
    </row>
    <row r="924" spans="1:11">
      <c r="A924">
        <f t="shared" ca="1" si="88"/>
        <v>2027</v>
      </c>
      <c r="B924" s="139">
        <f t="shared" ca="1" si="89"/>
        <v>46577</v>
      </c>
      <c r="C924" t="str">
        <f ca="1">IFERROR(IF(VLOOKUP($B924,[1]Übersichtsblatt!$J$64:$M$68,2,FALSE)=0,"",VLOOKUP($B924,[1]Übersichtsblatt!$J$64:$M$68,2,FALSE)),"")</f>
        <v/>
      </c>
      <c r="D924">
        <f t="shared" ca="1" si="86"/>
        <v>0</v>
      </c>
      <c r="E924">
        <v>-8.5</v>
      </c>
      <c r="G924">
        <f t="shared" ca="1" si="90"/>
        <v>2027</v>
      </c>
      <c r="H924" s="139">
        <f t="shared" ca="1" si="91"/>
        <v>46577</v>
      </c>
      <c r="I924" t="str">
        <f ca="1">IFERROR(IF(VLOOKUP($H924,[1]Übersichtsblatt!$J$14:$M$24,2,FALSE)=0,"",VLOOKUP(H924,[1]Übersichtsblatt!$J$14:$M$24,2,FALSE)),"")</f>
        <v/>
      </c>
      <c r="J924">
        <f t="shared" ca="1" si="87"/>
        <v>0</v>
      </c>
      <c r="K924">
        <v>8.5</v>
      </c>
    </row>
    <row r="925" spans="1:11">
      <c r="A925">
        <f t="shared" ca="1" si="88"/>
        <v>2027</v>
      </c>
      <c r="B925" s="139">
        <f t="shared" ca="1" si="89"/>
        <v>46578</v>
      </c>
      <c r="C925" t="str">
        <f ca="1">IFERROR(IF(VLOOKUP($B925,[1]Übersichtsblatt!$J$64:$M$68,2,FALSE)=0,"",VLOOKUP($B925,[1]Übersichtsblatt!$J$64:$M$68,2,FALSE)),"")</f>
        <v/>
      </c>
      <c r="D925">
        <f t="shared" ca="1" si="86"/>
        <v>0</v>
      </c>
      <c r="E925">
        <v>-8.5</v>
      </c>
      <c r="G925">
        <f t="shared" ca="1" si="90"/>
        <v>2027</v>
      </c>
      <c r="H925" s="139">
        <f t="shared" ca="1" si="91"/>
        <v>46578</v>
      </c>
      <c r="I925" t="str">
        <f ca="1">IFERROR(IF(VLOOKUP($H925,[1]Übersichtsblatt!$J$14:$M$24,2,FALSE)=0,"",VLOOKUP(H925,[1]Übersichtsblatt!$J$14:$M$24,2,FALSE)),"")</f>
        <v/>
      </c>
      <c r="J925">
        <f t="shared" ca="1" si="87"/>
        <v>0</v>
      </c>
      <c r="K925">
        <v>8.5</v>
      </c>
    </row>
    <row r="926" spans="1:11">
      <c r="A926">
        <f t="shared" ca="1" si="88"/>
        <v>2027</v>
      </c>
      <c r="B926" s="139">
        <f t="shared" ca="1" si="89"/>
        <v>46579</v>
      </c>
      <c r="C926" t="str">
        <f ca="1">IFERROR(IF(VLOOKUP($B926,[1]Übersichtsblatt!$J$64:$M$68,2,FALSE)=0,"",VLOOKUP($B926,[1]Übersichtsblatt!$J$64:$M$68,2,FALSE)),"")</f>
        <v/>
      </c>
      <c r="D926">
        <f t="shared" ca="1" si="86"/>
        <v>0</v>
      </c>
      <c r="E926">
        <v>-8.5</v>
      </c>
      <c r="G926">
        <f t="shared" ca="1" si="90"/>
        <v>2027</v>
      </c>
      <c r="H926" s="139">
        <f t="shared" ca="1" si="91"/>
        <v>46579</v>
      </c>
      <c r="I926" t="str">
        <f ca="1">IFERROR(IF(VLOOKUP($H926,[1]Übersichtsblatt!$J$14:$M$24,2,FALSE)=0,"",VLOOKUP(H926,[1]Übersichtsblatt!$J$14:$M$24,2,FALSE)),"")</f>
        <v/>
      </c>
      <c r="J926">
        <f t="shared" ca="1" si="87"/>
        <v>0</v>
      </c>
      <c r="K926">
        <v>8.5</v>
      </c>
    </row>
    <row r="927" spans="1:11">
      <c r="A927">
        <f t="shared" ca="1" si="88"/>
        <v>2027</v>
      </c>
      <c r="B927" s="139">
        <f t="shared" ca="1" si="89"/>
        <v>46580</v>
      </c>
      <c r="C927" t="str">
        <f ca="1">IFERROR(IF(VLOOKUP($B927,[1]Übersichtsblatt!$J$64:$M$68,2,FALSE)=0,"",VLOOKUP($B927,[1]Übersichtsblatt!$J$64:$M$68,2,FALSE)),"")</f>
        <v/>
      </c>
      <c r="D927">
        <f t="shared" ca="1" si="86"/>
        <v>0</v>
      </c>
      <c r="E927">
        <v>-8.5</v>
      </c>
      <c r="G927">
        <f t="shared" ca="1" si="90"/>
        <v>2027</v>
      </c>
      <c r="H927" s="139">
        <f t="shared" ca="1" si="91"/>
        <v>46580</v>
      </c>
      <c r="I927" t="str">
        <f ca="1">IFERROR(IF(VLOOKUP($H927,[1]Übersichtsblatt!$J$14:$M$24,2,FALSE)=0,"",VLOOKUP(H927,[1]Übersichtsblatt!$J$14:$M$24,2,FALSE)),"")</f>
        <v/>
      </c>
      <c r="J927">
        <f t="shared" ca="1" si="87"/>
        <v>0</v>
      </c>
      <c r="K927">
        <v>8.5</v>
      </c>
    </row>
    <row r="928" spans="1:11">
      <c r="A928">
        <f t="shared" ca="1" si="88"/>
        <v>2027</v>
      </c>
      <c r="B928" s="139">
        <f t="shared" ca="1" si="89"/>
        <v>46581</v>
      </c>
      <c r="C928" t="str">
        <f ca="1">IFERROR(IF(VLOOKUP($B928,[1]Übersichtsblatt!$J$64:$M$68,2,FALSE)=0,"",VLOOKUP($B928,[1]Übersichtsblatt!$J$64:$M$68,2,FALSE)),"")</f>
        <v/>
      </c>
      <c r="D928">
        <f t="shared" ca="1" si="86"/>
        <v>0</v>
      </c>
      <c r="E928">
        <v>-8.5</v>
      </c>
      <c r="G928">
        <f t="shared" ca="1" si="90"/>
        <v>2027</v>
      </c>
      <c r="H928" s="139">
        <f t="shared" ca="1" si="91"/>
        <v>46581</v>
      </c>
      <c r="I928" t="str">
        <f ca="1">IFERROR(IF(VLOOKUP($H928,[1]Übersichtsblatt!$J$14:$M$24,2,FALSE)=0,"",VLOOKUP(H928,[1]Übersichtsblatt!$J$14:$M$24,2,FALSE)),"")</f>
        <v/>
      </c>
      <c r="J928">
        <f t="shared" ca="1" si="87"/>
        <v>0</v>
      </c>
      <c r="K928">
        <v>8.5</v>
      </c>
    </row>
    <row r="929" spans="1:11">
      <c r="A929">
        <f t="shared" ca="1" si="88"/>
        <v>2027</v>
      </c>
      <c r="B929" s="139">
        <f t="shared" ca="1" si="89"/>
        <v>46582</v>
      </c>
      <c r="C929" t="str">
        <f ca="1">IFERROR(IF(VLOOKUP($B929,[1]Übersichtsblatt!$J$64:$M$68,2,FALSE)=0,"",VLOOKUP($B929,[1]Übersichtsblatt!$J$64:$M$68,2,FALSE)),"")</f>
        <v/>
      </c>
      <c r="D929">
        <f t="shared" ca="1" si="86"/>
        <v>0</v>
      </c>
      <c r="E929">
        <v>-8.5</v>
      </c>
      <c r="G929">
        <f t="shared" ca="1" si="90"/>
        <v>2027</v>
      </c>
      <c r="H929" s="139">
        <f t="shared" ca="1" si="91"/>
        <v>46582</v>
      </c>
      <c r="I929" t="str">
        <f ca="1">IFERROR(IF(VLOOKUP($H929,[1]Übersichtsblatt!$J$14:$M$24,2,FALSE)=0,"",VLOOKUP(H929,[1]Übersichtsblatt!$J$14:$M$24,2,FALSE)),"")</f>
        <v/>
      </c>
      <c r="J929">
        <f t="shared" ca="1" si="87"/>
        <v>0</v>
      </c>
      <c r="K929">
        <v>8.5</v>
      </c>
    </row>
    <row r="930" spans="1:11">
      <c r="A930">
        <f t="shared" ca="1" si="88"/>
        <v>2027</v>
      </c>
      <c r="B930" s="139">
        <f t="shared" ca="1" si="89"/>
        <v>46583</v>
      </c>
      <c r="C930" t="str">
        <f ca="1">IFERROR(IF(VLOOKUP($B930,[1]Übersichtsblatt!$J$64:$M$68,2,FALSE)=0,"",VLOOKUP($B930,[1]Übersichtsblatt!$J$64:$M$68,2,FALSE)),"")</f>
        <v/>
      </c>
      <c r="D930">
        <f t="shared" ca="1" si="86"/>
        <v>0</v>
      </c>
      <c r="E930">
        <v>-8.5</v>
      </c>
      <c r="G930">
        <f t="shared" ca="1" si="90"/>
        <v>2027</v>
      </c>
      <c r="H930" s="139">
        <f t="shared" ca="1" si="91"/>
        <v>46583</v>
      </c>
      <c r="I930" t="str">
        <f ca="1">IFERROR(IF(VLOOKUP($H930,[1]Übersichtsblatt!$J$14:$M$24,2,FALSE)=0,"",VLOOKUP(H930,[1]Übersichtsblatt!$J$14:$M$24,2,FALSE)),"")</f>
        <v/>
      </c>
      <c r="J930">
        <f t="shared" ca="1" si="87"/>
        <v>0</v>
      </c>
      <c r="K930">
        <v>8.5</v>
      </c>
    </row>
    <row r="931" spans="1:11">
      <c r="A931">
        <f t="shared" ca="1" si="88"/>
        <v>2027</v>
      </c>
      <c r="B931" s="139">
        <f t="shared" ca="1" si="89"/>
        <v>46584</v>
      </c>
      <c r="C931" t="str">
        <f ca="1">IFERROR(IF(VLOOKUP($B931,[1]Übersichtsblatt!$J$64:$M$68,2,FALSE)=0,"",VLOOKUP($B931,[1]Übersichtsblatt!$J$64:$M$68,2,FALSE)),"")</f>
        <v/>
      </c>
      <c r="D931">
        <f t="shared" ca="1" si="86"/>
        <v>0</v>
      </c>
      <c r="E931">
        <v>-8.5</v>
      </c>
      <c r="G931">
        <f t="shared" ca="1" si="90"/>
        <v>2027</v>
      </c>
      <c r="H931" s="139">
        <f t="shared" ca="1" si="91"/>
        <v>46584</v>
      </c>
      <c r="I931" t="str">
        <f ca="1">IFERROR(IF(VLOOKUP($H931,[1]Übersichtsblatt!$J$14:$M$24,2,FALSE)=0,"",VLOOKUP(H931,[1]Übersichtsblatt!$J$14:$M$24,2,FALSE)),"")</f>
        <v/>
      </c>
      <c r="J931">
        <f t="shared" ca="1" si="87"/>
        <v>0</v>
      </c>
      <c r="K931">
        <v>8.5</v>
      </c>
    </row>
    <row r="932" spans="1:11">
      <c r="A932">
        <f t="shared" ca="1" si="88"/>
        <v>2027</v>
      </c>
      <c r="B932" s="139">
        <f t="shared" ca="1" si="89"/>
        <v>46585</v>
      </c>
      <c r="C932" t="str">
        <f ca="1">IFERROR(IF(VLOOKUP($B932,[1]Übersichtsblatt!$J$64:$M$68,2,FALSE)=0,"",VLOOKUP($B932,[1]Übersichtsblatt!$J$64:$M$68,2,FALSE)),"")</f>
        <v/>
      </c>
      <c r="D932">
        <f t="shared" ca="1" si="86"/>
        <v>0</v>
      </c>
      <c r="E932">
        <v>-8.5</v>
      </c>
      <c r="G932">
        <f t="shared" ca="1" si="90"/>
        <v>2027</v>
      </c>
      <c r="H932" s="139">
        <f t="shared" ca="1" si="91"/>
        <v>46585</v>
      </c>
      <c r="I932" t="str">
        <f ca="1">IFERROR(IF(VLOOKUP($H932,[1]Übersichtsblatt!$J$14:$M$24,2,FALSE)=0,"",VLOOKUP(H932,[1]Übersichtsblatt!$J$14:$M$24,2,FALSE)),"")</f>
        <v/>
      </c>
      <c r="J932">
        <f t="shared" ca="1" si="87"/>
        <v>0</v>
      </c>
      <c r="K932">
        <v>8.5</v>
      </c>
    </row>
    <row r="933" spans="1:11">
      <c r="A933">
        <f t="shared" ca="1" si="88"/>
        <v>2027</v>
      </c>
      <c r="B933" s="139">
        <f t="shared" ca="1" si="89"/>
        <v>46586</v>
      </c>
      <c r="C933" t="str">
        <f ca="1">IFERROR(IF(VLOOKUP($B933,[1]Übersichtsblatt!$J$64:$M$68,2,FALSE)=0,"",VLOOKUP($B933,[1]Übersichtsblatt!$J$64:$M$68,2,FALSE)),"")</f>
        <v/>
      </c>
      <c r="D933">
        <f t="shared" ca="1" si="86"/>
        <v>0</v>
      </c>
      <c r="E933">
        <v>-8.5</v>
      </c>
      <c r="G933">
        <f t="shared" ca="1" si="90"/>
        <v>2027</v>
      </c>
      <c r="H933" s="139">
        <f t="shared" ca="1" si="91"/>
        <v>46586</v>
      </c>
      <c r="I933" t="str">
        <f ca="1">IFERROR(IF(VLOOKUP($H933,[1]Übersichtsblatt!$J$14:$M$24,2,FALSE)=0,"",VLOOKUP(H933,[1]Übersichtsblatt!$J$14:$M$24,2,FALSE)),"")</f>
        <v/>
      </c>
      <c r="J933">
        <f t="shared" ca="1" si="87"/>
        <v>0</v>
      </c>
      <c r="K933">
        <v>8.5</v>
      </c>
    </row>
    <row r="934" spans="1:11">
      <c r="A934">
        <f t="shared" ca="1" si="88"/>
        <v>2027</v>
      </c>
      <c r="B934" s="139">
        <f t="shared" ca="1" si="89"/>
        <v>46587</v>
      </c>
      <c r="C934" t="str">
        <f ca="1">IFERROR(IF(VLOOKUP($B934,[1]Übersichtsblatt!$J$64:$M$68,2,FALSE)=0,"",VLOOKUP($B934,[1]Übersichtsblatt!$J$64:$M$68,2,FALSE)),"")</f>
        <v/>
      </c>
      <c r="D934">
        <f t="shared" ca="1" si="86"/>
        <v>0</v>
      </c>
      <c r="E934">
        <v>-8.5</v>
      </c>
      <c r="G934">
        <f t="shared" ca="1" si="90"/>
        <v>2027</v>
      </c>
      <c r="H934" s="139">
        <f t="shared" ca="1" si="91"/>
        <v>46587</v>
      </c>
      <c r="I934" t="str">
        <f ca="1">IFERROR(IF(VLOOKUP($H934,[1]Übersichtsblatt!$J$14:$M$24,2,FALSE)=0,"",VLOOKUP(H934,[1]Übersichtsblatt!$J$14:$M$24,2,FALSE)),"")</f>
        <v/>
      </c>
      <c r="J934">
        <f t="shared" ca="1" si="87"/>
        <v>0</v>
      </c>
      <c r="K934">
        <v>8.5</v>
      </c>
    </row>
    <row r="935" spans="1:11">
      <c r="A935">
        <f t="shared" ca="1" si="88"/>
        <v>2027</v>
      </c>
      <c r="B935" s="139">
        <f t="shared" ca="1" si="89"/>
        <v>46588</v>
      </c>
      <c r="C935" t="str">
        <f ca="1">IFERROR(IF(VLOOKUP($B935,[1]Übersichtsblatt!$J$64:$M$68,2,FALSE)=0,"",VLOOKUP($B935,[1]Übersichtsblatt!$J$64:$M$68,2,FALSE)),"")</f>
        <v/>
      </c>
      <c r="D935">
        <f t="shared" ca="1" si="86"/>
        <v>0</v>
      </c>
      <c r="E935">
        <v>-8.5</v>
      </c>
      <c r="G935">
        <f t="shared" ca="1" si="90"/>
        <v>2027</v>
      </c>
      <c r="H935" s="139">
        <f t="shared" ca="1" si="91"/>
        <v>46588</v>
      </c>
      <c r="I935" t="str">
        <f ca="1">IFERROR(IF(VLOOKUP($H935,[1]Übersichtsblatt!$J$14:$M$24,2,FALSE)=0,"",VLOOKUP(H935,[1]Übersichtsblatt!$J$14:$M$24,2,FALSE)),"")</f>
        <v/>
      </c>
      <c r="J935">
        <f t="shared" ca="1" si="87"/>
        <v>0</v>
      </c>
      <c r="K935">
        <v>8.5</v>
      </c>
    </row>
    <row r="936" spans="1:11">
      <c r="A936">
        <f t="shared" ca="1" si="88"/>
        <v>2027</v>
      </c>
      <c r="B936" s="139">
        <f t="shared" ca="1" si="89"/>
        <v>46589</v>
      </c>
      <c r="C936" t="str">
        <f ca="1">IFERROR(IF(VLOOKUP($B936,[1]Übersichtsblatt!$J$64:$M$68,2,FALSE)=0,"",VLOOKUP($B936,[1]Übersichtsblatt!$J$64:$M$68,2,FALSE)),"")</f>
        <v/>
      </c>
      <c r="D936">
        <f t="shared" ca="1" si="86"/>
        <v>0</v>
      </c>
      <c r="E936">
        <v>-8.5</v>
      </c>
      <c r="G936">
        <f t="shared" ca="1" si="90"/>
        <v>2027</v>
      </c>
      <c r="H936" s="139">
        <f t="shared" ca="1" si="91"/>
        <v>46589</v>
      </c>
      <c r="I936" t="str">
        <f ca="1">IFERROR(IF(VLOOKUP($H936,[1]Übersichtsblatt!$J$14:$M$24,2,FALSE)=0,"",VLOOKUP(H936,[1]Übersichtsblatt!$J$14:$M$24,2,FALSE)),"")</f>
        <v/>
      </c>
      <c r="J936">
        <f t="shared" ca="1" si="87"/>
        <v>0</v>
      </c>
      <c r="K936">
        <v>8.5</v>
      </c>
    </row>
    <row r="937" spans="1:11">
      <c r="A937">
        <f t="shared" ca="1" si="88"/>
        <v>2027</v>
      </c>
      <c r="B937" s="139">
        <f t="shared" ca="1" si="89"/>
        <v>46590</v>
      </c>
      <c r="C937" t="str">
        <f ca="1">IFERROR(IF(VLOOKUP($B937,[1]Übersichtsblatt!$J$64:$M$68,2,FALSE)=0,"",VLOOKUP($B937,[1]Übersichtsblatt!$J$64:$M$68,2,FALSE)),"")</f>
        <v/>
      </c>
      <c r="D937">
        <f t="shared" ca="1" si="86"/>
        <v>0</v>
      </c>
      <c r="E937">
        <v>-8.5</v>
      </c>
      <c r="G937">
        <f t="shared" ca="1" si="90"/>
        <v>2027</v>
      </c>
      <c r="H937" s="139">
        <f t="shared" ca="1" si="91"/>
        <v>46590</v>
      </c>
      <c r="I937" t="str">
        <f ca="1">IFERROR(IF(VLOOKUP($H937,[1]Übersichtsblatt!$J$14:$M$24,2,FALSE)=0,"",VLOOKUP(H937,[1]Übersichtsblatt!$J$14:$M$24,2,FALSE)),"")</f>
        <v/>
      </c>
      <c r="J937">
        <f t="shared" ca="1" si="87"/>
        <v>0</v>
      </c>
      <c r="K937">
        <v>8.5</v>
      </c>
    </row>
    <row r="938" spans="1:11">
      <c r="A938">
        <f t="shared" ca="1" si="88"/>
        <v>2027</v>
      </c>
      <c r="B938" s="139">
        <f t="shared" ca="1" si="89"/>
        <v>46591</v>
      </c>
      <c r="C938" t="str">
        <f ca="1">IFERROR(IF(VLOOKUP($B938,[1]Übersichtsblatt!$J$64:$M$68,2,FALSE)=0,"",VLOOKUP($B938,[1]Übersichtsblatt!$J$64:$M$68,2,FALSE)),"")</f>
        <v/>
      </c>
      <c r="D938">
        <f t="shared" ca="1" si="86"/>
        <v>0</v>
      </c>
      <c r="E938">
        <v>-8.5</v>
      </c>
      <c r="G938">
        <f t="shared" ca="1" si="90"/>
        <v>2027</v>
      </c>
      <c r="H938" s="139">
        <f t="shared" ca="1" si="91"/>
        <v>46591</v>
      </c>
      <c r="I938" t="str">
        <f ca="1">IFERROR(IF(VLOOKUP($H938,[1]Übersichtsblatt!$J$14:$M$24,2,FALSE)=0,"",VLOOKUP(H938,[1]Übersichtsblatt!$J$14:$M$24,2,FALSE)),"")</f>
        <v/>
      </c>
      <c r="J938">
        <f t="shared" ca="1" si="87"/>
        <v>0</v>
      </c>
      <c r="K938">
        <v>8.5</v>
      </c>
    </row>
    <row r="939" spans="1:11">
      <c r="A939">
        <f t="shared" ca="1" si="88"/>
        <v>2027</v>
      </c>
      <c r="B939" s="139">
        <f t="shared" ca="1" si="89"/>
        <v>46592</v>
      </c>
      <c r="C939" t="str">
        <f ca="1">IFERROR(IF(VLOOKUP($B939,[1]Übersichtsblatt!$J$64:$M$68,2,FALSE)=0,"",VLOOKUP($B939,[1]Übersichtsblatt!$J$64:$M$68,2,FALSE)),"")</f>
        <v/>
      </c>
      <c r="D939">
        <f t="shared" ca="1" si="86"/>
        <v>0</v>
      </c>
      <c r="E939">
        <v>-8.5</v>
      </c>
      <c r="G939">
        <f t="shared" ca="1" si="90"/>
        <v>2027</v>
      </c>
      <c r="H939" s="139">
        <f t="shared" ca="1" si="91"/>
        <v>46592</v>
      </c>
      <c r="I939" t="str">
        <f ca="1">IFERROR(IF(VLOOKUP($H939,[1]Übersichtsblatt!$J$14:$M$24,2,FALSE)=0,"",VLOOKUP(H939,[1]Übersichtsblatt!$J$14:$M$24,2,FALSE)),"")</f>
        <v/>
      </c>
      <c r="J939">
        <f t="shared" ca="1" si="87"/>
        <v>0</v>
      </c>
      <c r="K939">
        <v>8.5</v>
      </c>
    </row>
    <row r="940" spans="1:11">
      <c r="A940">
        <f t="shared" ca="1" si="88"/>
        <v>2027</v>
      </c>
      <c r="B940" s="139">
        <f t="shared" ca="1" si="89"/>
        <v>46593</v>
      </c>
      <c r="C940" t="str">
        <f ca="1">IFERROR(IF(VLOOKUP($B940,[1]Übersichtsblatt!$J$64:$M$68,2,FALSE)=0,"",VLOOKUP($B940,[1]Übersichtsblatt!$J$64:$M$68,2,FALSE)),"")</f>
        <v/>
      </c>
      <c r="D940">
        <f t="shared" ca="1" si="86"/>
        <v>0</v>
      </c>
      <c r="E940">
        <v>-8.5</v>
      </c>
      <c r="G940">
        <f t="shared" ca="1" si="90"/>
        <v>2027</v>
      </c>
      <c r="H940" s="139">
        <f t="shared" ca="1" si="91"/>
        <v>46593</v>
      </c>
      <c r="I940" t="str">
        <f ca="1">IFERROR(IF(VLOOKUP($H940,[1]Übersichtsblatt!$J$14:$M$24,2,FALSE)=0,"",VLOOKUP(H940,[1]Übersichtsblatt!$J$14:$M$24,2,FALSE)),"")</f>
        <v/>
      </c>
      <c r="J940">
        <f t="shared" ca="1" si="87"/>
        <v>0</v>
      </c>
      <c r="K940">
        <v>8.5</v>
      </c>
    </row>
    <row r="941" spans="1:11">
      <c r="A941">
        <f t="shared" ca="1" si="88"/>
        <v>2027</v>
      </c>
      <c r="B941" s="139">
        <f t="shared" ca="1" si="89"/>
        <v>46594</v>
      </c>
      <c r="C941" t="str">
        <f ca="1">IFERROR(IF(VLOOKUP($B941,[1]Übersichtsblatt!$J$64:$M$68,2,FALSE)=0,"",VLOOKUP($B941,[1]Übersichtsblatt!$J$64:$M$68,2,FALSE)),"")</f>
        <v/>
      </c>
      <c r="D941">
        <f t="shared" ca="1" si="86"/>
        <v>0</v>
      </c>
      <c r="E941">
        <v>-8.5</v>
      </c>
      <c r="G941">
        <f t="shared" ca="1" si="90"/>
        <v>2027</v>
      </c>
      <c r="H941" s="139">
        <f t="shared" ca="1" si="91"/>
        <v>46594</v>
      </c>
      <c r="I941" t="str">
        <f ca="1">IFERROR(IF(VLOOKUP($H941,[1]Übersichtsblatt!$J$14:$M$24,2,FALSE)=0,"",VLOOKUP(H941,[1]Übersichtsblatt!$J$14:$M$24,2,FALSE)),"")</f>
        <v/>
      </c>
      <c r="J941">
        <f t="shared" ca="1" si="87"/>
        <v>0</v>
      </c>
      <c r="K941">
        <v>8.5</v>
      </c>
    </row>
    <row r="942" spans="1:11">
      <c r="A942">
        <f t="shared" ca="1" si="88"/>
        <v>2027</v>
      </c>
      <c r="B942" s="139">
        <f t="shared" ca="1" si="89"/>
        <v>46595</v>
      </c>
      <c r="C942" t="str">
        <f ca="1">IFERROR(IF(VLOOKUP($B942,[1]Übersichtsblatt!$J$64:$M$68,2,FALSE)=0,"",VLOOKUP($B942,[1]Übersichtsblatt!$J$64:$M$68,2,FALSE)),"")</f>
        <v/>
      </c>
      <c r="D942">
        <f t="shared" ca="1" si="86"/>
        <v>0</v>
      </c>
      <c r="E942">
        <v>-8.5</v>
      </c>
      <c r="G942">
        <f t="shared" ca="1" si="90"/>
        <v>2027</v>
      </c>
      <c r="H942" s="139">
        <f t="shared" ca="1" si="91"/>
        <v>46595</v>
      </c>
      <c r="I942" t="str">
        <f ca="1">IFERROR(IF(VLOOKUP($H942,[1]Übersichtsblatt!$J$14:$M$24,2,FALSE)=0,"",VLOOKUP(H942,[1]Übersichtsblatt!$J$14:$M$24,2,FALSE)),"")</f>
        <v/>
      </c>
      <c r="J942">
        <f t="shared" ca="1" si="87"/>
        <v>0</v>
      </c>
      <c r="K942">
        <v>8.5</v>
      </c>
    </row>
    <row r="943" spans="1:11">
      <c r="A943">
        <f t="shared" ca="1" si="88"/>
        <v>2027</v>
      </c>
      <c r="B943" s="139">
        <f t="shared" ca="1" si="89"/>
        <v>46596</v>
      </c>
      <c r="C943" t="str">
        <f ca="1">IFERROR(IF(VLOOKUP($B943,[1]Übersichtsblatt!$J$64:$M$68,2,FALSE)=0,"",VLOOKUP($B943,[1]Übersichtsblatt!$J$64:$M$68,2,FALSE)),"")</f>
        <v/>
      </c>
      <c r="D943">
        <f t="shared" ca="1" si="86"/>
        <v>0</v>
      </c>
      <c r="E943">
        <v>-8.5</v>
      </c>
      <c r="G943">
        <f t="shared" ca="1" si="90"/>
        <v>2027</v>
      </c>
      <c r="H943" s="139">
        <f t="shared" ca="1" si="91"/>
        <v>46596</v>
      </c>
      <c r="I943" t="str">
        <f ca="1">IFERROR(IF(VLOOKUP($H943,[1]Übersichtsblatt!$J$14:$M$24,2,FALSE)=0,"",VLOOKUP(H943,[1]Übersichtsblatt!$J$14:$M$24,2,FALSE)),"")</f>
        <v/>
      </c>
      <c r="J943">
        <f t="shared" ca="1" si="87"/>
        <v>0</v>
      </c>
      <c r="K943">
        <v>8.5</v>
      </c>
    </row>
    <row r="944" spans="1:11">
      <c r="A944">
        <f t="shared" ca="1" si="88"/>
        <v>2027</v>
      </c>
      <c r="B944" s="139">
        <f t="shared" ca="1" si="89"/>
        <v>46597</v>
      </c>
      <c r="C944" t="str">
        <f ca="1">IFERROR(IF(VLOOKUP($B944,[1]Übersichtsblatt!$J$64:$M$68,2,FALSE)=0,"",VLOOKUP($B944,[1]Übersichtsblatt!$J$64:$M$68,2,FALSE)),"")</f>
        <v/>
      </c>
      <c r="D944">
        <f t="shared" ca="1" si="86"/>
        <v>0</v>
      </c>
      <c r="E944">
        <v>-8.5</v>
      </c>
      <c r="G944">
        <f t="shared" ca="1" si="90"/>
        <v>2027</v>
      </c>
      <c r="H944" s="139">
        <f t="shared" ca="1" si="91"/>
        <v>46597</v>
      </c>
      <c r="I944" t="str">
        <f ca="1">IFERROR(IF(VLOOKUP($H944,[1]Übersichtsblatt!$J$14:$M$24,2,FALSE)=0,"",VLOOKUP(H944,[1]Übersichtsblatt!$J$14:$M$24,2,FALSE)),"")</f>
        <v/>
      </c>
      <c r="J944">
        <f t="shared" ca="1" si="87"/>
        <v>0</v>
      </c>
      <c r="K944">
        <v>8.5</v>
      </c>
    </row>
    <row r="945" spans="1:11">
      <c r="A945">
        <f t="shared" ca="1" si="88"/>
        <v>2027</v>
      </c>
      <c r="B945" s="139">
        <f t="shared" ca="1" si="89"/>
        <v>46598</v>
      </c>
      <c r="C945" t="str">
        <f ca="1">IFERROR(IF(VLOOKUP($B945,[1]Übersichtsblatt!$J$64:$M$68,2,FALSE)=0,"",VLOOKUP($B945,[1]Übersichtsblatt!$J$64:$M$68,2,FALSE)),"")</f>
        <v/>
      </c>
      <c r="D945">
        <f t="shared" ca="1" si="86"/>
        <v>0</v>
      </c>
      <c r="E945">
        <v>-8.5</v>
      </c>
      <c r="G945">
        <f t="shared" ca="1" si="90"/>
        <v>2027</v>
      </c>
      <c r="H945" s="139">
        <f t="shared" ca="1" si="91"/>
        <v>46598</v>
      </c>
      <c r="I945" t="str">
        <f ca="1">IFERROR(IF(VLOOKUP($H945,[1]Übersichtsblatt!$J$14:$M$24,2,FALSE)=0,"",VLOOKUP(H945,[1]Übersichtsblatt!$J$14:$M$24,2,FALSE)),"")</f>
        <v/>
      </c>
      <c r="J945">
        <f t="shared" ca="1" si="87"/>
        <v>0</v>
      </c>
      <c r="K945">
        <v>8.5</v>
      </c>
    </row>
    <row r="946" spans="1:11">
      <c r="A946">
        <f t="shared" ca="1" si="88"/>
        <v>2027</v>
      </c>
      <c r="B946" s="139">
        <f t="shared" ca="1" si="89"/>
        <v>46599</v>
      </c>
      <c r="C946" t="str">
        <f ca="1">IFERROR(IF(VLOOKUP($B946,[1]Übersichtsblatt!$J$64:$M$68,2,FALSE)=0,"",VLOOKUP($B946,[1]Übersichtsblatt!$J$64:$M$68,2,FALSE)),"")</f>
        <v/>
      </c>
      <c r="D946">
        <f t="shared" ca="1" si="86"/>
        <v>0</v>
      </c>
      <c r="E946">
        <v>-8.5</v>
      </c>
      <c r="G946">
        <f t="shared" ca="1" si="90"/>
        <v>2027</v>
      </c>
      <c r="H946" s="139">
        <f t="shared" ca="1" si="91"/>
        <v>46599</v>
      </c>
      <c r="I946" t="str">
        <f ca="1">IFERROR(IF(VLOOKUP($H946,[1]Übersichtsblatt!$J$14:$M$24,2,FALSE)=0,"",VLOOKUP(H946,[1]Übersichtsblatt!$J$14:$M$24,2,FALSE)),"")</f>
        <v/>
      </c>
      <c r="J946">
        <f t="shared" ca="1" si="87"/>
        <v>0</v>
      </c>
      <c r="K946">
        <v>8.5</v>
      </c>
    </row>
    <row r="947" spans="1:11">
      <c r="A947">
        <f t="shared" ca="1" si="88"/>
        <v>2027</v>
      </c>
      <c r="B947" s="139">
        <f t="shared" ca="1" si="89"/>
        <v>46600</v>
      </c>
      <c r="C947" t="str">
        <f ca="1">IFERROR(IF(VLOOKUP($B947,[1]Übersichtsblatt!$J$64:$M$68,2,FALSE)=0,"",VLOOKUP($B947,[1]Übersichtsblatt!$J$64:$M$68,2,FALSE)),"")</f>
        <v/>
      </c>
      <c r="D947">
        <f t="shared" ca="1" si="86"/>
        <v>0</v>
      </c>
      <c r="E947">
        <v>-5.5</v>
      </c>
      <c r="G947">
        <f t="shared" ca="1" si="90"/>
        <v>2027</v>
      </c>
      <c r="H947" s="139">
        <f t="shared" ca="1" si="91"/>
        <v>46600</v>
      </c>
      <c r="I947" t="str">
        <f ca="1">IFERROR(IF(VLOOKUP($H947,[1]Übersichtsblatt!$J$14:$M$24,2,FALSE)=0,"",VLOOKUP(H947,[1]Übersichtsblatt!$J$14:$M$24,2,FALSE)),"")</f>
        <v/>
      </c>
      <c r="J947">
        <f t="shared" ca="1" si="87"/>
        <v>0</v>
      </c>
      <c r="K947">
        <v>5.5</v>
      </c>
    </row>
    <row r="948" spans="1:11">
      <c r="A948">
        <f t="shared" ca="1" si="88"/>
        <v>2027</v>
      </c>
      <c r="B948" s="139">
        <f t="shared" ca="1" si="89"/>
        <v>46601</v>
      </c>
      <c r="C948" t="str">
        <f ca="1">IFERROR(IF(VLOOKUP($B948,[1]Übersichtsblatt!$J$64:$M$68,2,FALSE)=0,"",VLOOKUP($B948,[1]Übersichtsblatt!$J$64:$M$68,2,FALSE)),"")</f>
        <v/>
      </c>
      <c r="D948">
        <f t="shared" ca="1" si="86"/>
        <v>0</v>
      </c>
      <c r="E948">
        <v>-5.5</v>
      </c>
      <c r="G948">
        <f t="shared" ca="1" si="90"/>
        <v>2027</v>
      </c>
      <c r="H948" s="139">
        <f t="shared" ca="1" si="91"/>
        <v>46601</v>
      </c>
      <c r="I948" t="str">
        <f ca="1">IFERROR(IF(VLOOKUP($H948,[1]Übersichtsblatt!$J$14:$M$24,2,FALSE)=0,"",VLOOKUP(H948,[1]Übersichtsblatt!$J$14:$M$24,2,FALSE)),"")</f>
        <v/>
      </c>
      <c r="J948">
        <f t="shared" ca="1" si="87"/>
        <v>0</v>
      </c>
      <c r="K948">
        <v>5.5</v>
      </c>
    </row>
    <row r="949" spans="1:11">
      <c r="A949">
        <f t="shared" ca="1" si="88"/>
        <v>2027</v>
      </c>
      <c r="B949" s="139">
        <f t="shared" ca="1" si="89"/>
        <v>46602</v>
      </c>
      <c r="C949" t="str">
        <f ca="1">IFERROR(IF(VLOOKUP($B949,[1]Übersichtsblatt!$J$64:$M$68,2,FALSE)=0,"",VLOOKUP($B949,[1]Übersichtsblatt!$J$64:$M$68,2,FALSE)),"")</f>
        <v/>
      </c>
      <c r="D949">
        <f t="shared" ca="1" si="86"/>
        <v>0</v>
      </c>
      <c r="E949">
        <v>-5.5</v>
      </c>
      <c r="G949">
        <f t="shared" ca="1" si="90"/>
        <v>2027</v>
      </c>
      <c r="H949" s="139">
        <f t="shared" ca="1" si="91"/>
        <v>46602</v>
      </c>
      <c r="I949" t="str">
        <f ca="1">IFERROR(IF(VLOOKUP($H949,[1]Übersichtsblatt!$J$14:$M$24,2,FALSE)=0,"",VLOOKUP(H949,[1]Übersichtsblatt!$J$14:$M$24,2,FALSE)),"")</f>
        <v/>
      </c>
      <c r="J949">
        <f t="shared" ca="1" si="87"/>
        <v>0</v>
      </c>
      <c r="K949">
        <v>5.5</v>
      </c>
    </row>
    <row r="950" spans="1:11">
      <c r="A950">
        <f t="shared" ca="1" si="88"/>
        <v>2027</v>
      </c>
      <c r="B950" s="139">
        <f t="shared" ca="1" si="89"/>
        <v>46603</v>
      </c>
      <c r="C950" t="str">
        <f ca="1">IFERROR(IF(VLOOKUP($B950,[1]Übersichtsblatt!$J$64:$M$68,2,FALSE)=0,"",VLOOKUP($B950,[1]Übersichtsblatt!$J$64:$M$68,2,FALSE)),"")</f>
        <v/>
      </c>
      <c r="D950">
        <f t="shared" ca="1" si="86"/>
        <v>0</v>
      </c>
      <c r="E950">
        <v>-5.5</v>
      </c>
      <c r="G950">
        <f t="shared" ca="1" si="90"/>
        <v>2027</v>
      </c>
      <c r="H950" s="139">
        <f t="shared" ca="1" si="91"/>
        <v>46603</v>
      </c>
      <c r="I950" t="str">
        <f ca="1">IFERROR(IF(VLOOKUP($H950,[1]Übersichtsblatt!$J$14:$M$24,2,FALSE)=0,"",VLOOKUP(H950,[1]Übersichtsblatt!$J$14:$M$24,2,FALSE)),"")</f>
        <v/>
      </c>
      <c r="J950">
        <f t="shared" ca="1" si="87"/>
        <v>0</v>
      </c>
      <c r="K950">
        <v>5.5</v>
      </c>
    </row>
    <row r="951" spans="1:11">
      <c r="A951">
        <f t="shared" ca="1" si="88"/>
        <v>2027</v>
      </c>
      <c r="B951" s="139">
        <f t="shared" ca="1" si="89"/>
        <v>46604</v>
      </c>
      <c r="C951" t="str">
        <f ca="1">IFERROR(IF(VLOOKUP($B951,[1]Übersichtsblatt!$J$64:$M$68,2,FALSE)=0,"",VLOOKUP($B951,[1]Übersichtsblatt!$J$64:$M$68,2,FALSE)),"")</f>
        <v/>
      </c>
      <c r="D951">
        <f t="shared" ca="1" si="86"/>
        <v>0</v>
      </c>
      <c r="E951">
        <v>-5.5</v>
      </c>
      <c r="G951">
        <f t="shared" ca="1" si="90"/>
        <v>2027</v>
      </c>
      <c r="H951" s="139">
        <f t="shared" ca="1" si="91"/>
        <v>46604</v>
      </c>
      <c r="I951" t="str">
        <f ca="1">IFERROR(IF(VLOOKUP($H951,[1]Übersichtsblatt!$J$14:$M$24,2,FALSE)=0,"",VLOOKUP(H951,[1]Übersichtsblatt!$J$14:$M$24,2,FALSE)),"")</f>
        <v/>
      </c>
      <c r="J951">
        <f t="shared" ca="1" si="87"/>
        <v>0</v>
      </c>
      <c r="K951">
        <v>5.5</v>
      </c>
    </row>
    <row r="952" spans="1:11">
      <c r="A952">
        <f t="shared" ca="1" si="88"/>
        <v>2027</v>
      </c>
      <c r="B952" s="139">
        <f t="shared" ca="1" si="89"/>
        <v>46605</v>
      </c>
      <c r="C952" t="str">
        <f ca="1">IFERROR(IF(VLOOKUP($B952,[1]Übersichtsblatt!$J$64:$M$68,2,FALSE)=0,"",VLOOKUP($B952,[1]Übersichtsblatt!$J$64:$M$68,2,FALSE)),"")</f>
        <v/>
      </c>
      <c r="D952">
        <f t="shared" ca="1" si="86"/>
        <v>0</v>
      </c>
      <c r="E952">
        <v>-5.5</v>
      </c>
      <c r="G952">
        <f t="shared" ca="1" si="90"/>
        <v>2027</v>
      </c>
      <c r="H952" s="139">
        <f t="shared" ca="1" si="91"/>
        <v>46605</v>
      </c>
      <c r="I952" t="str">
        <f ca="1">IFERROR(IF(VLOOKUP($H952,[1]Übersichtsblatt!$J$14:$M$24,2,FALSE)=0,"",VLOOKUP(H952,[1]Übersichtsblatt!$J$14:$M$24,2,FALSE)),"")</f>
        <v/>
      </c>
      <c r="J952">
        <f t="shared" ca="1" si="87"/>
        <v>0</v>
      </c>
      <c r="K952">
        <v>5.5</v>
      </c>
    </row>
    <row r="953" spans="1:11">
      <c r="A953">
        <f t="shared" ca="1" si="88"/>
        <v>2027</v>
      </c>
      <c r="B953" s="139">
        <f t="shared" ca="1" si="89"/>
        <v>46606</v>
      </c>
      <c r="C953" t="str">
        <f ca="1">IFERROR(IF(VLOOKUP($B953,[1]Übersichtsblatt!$J$64:$M$68,2,FALSE)=0,"",VLOOKUP($B953,[1]Übersichtsblatt!$J$64:$M$68,2,FALSE)),"")</f>
        <v/>
      </c>
      <c r="D953">
        <f t="shared" ca="1" si="86"/>
        <v>0</v>
      </c>
      <c r="E953">
        <v>-5.5</v>
      </c>
      <c r="G953">
        <f t="shared" ca="1" si="90"/>
        <v>2027</v>
      </c>
      <c r="H953" s="139">
        <f t="shared" ca="1" si="91"/>
        <v>46606</v>
      </c>
      <c r="I953" t="str">
        <f ca="1">IFERROR(IF(VLOOKUP($H953,[1]Übersichtsblatt!$J$14:$M$24,2,FALSE)=0,"",VLOOKUP(H953,[1]Übersichtsblatt!$J$14:$M$24,2,FALSE)),"")</f>
        <v/>
      </c>
      <c r="J953">
        <f t="shared" ca="1" si="87"/>
        <v>0</v>
      </c>
      <c r="K953">
        <v>5.5</v>
      </c>
    </row>
    <row r="954" spans="1:11">
      <c r="A954">
        <f t="shared" ca="1" si="88"/>
        <v>2027</v>
      </c>
      <c r="B954" s="139">
        <f t="shared" ca="1" si="89"/>
        <v>46607</v>
      </c>
      <c r="C954" t="str">
        <f ca="1">IFERROR(IF(VLOOKUP($B954,[1]Übersichtsblatt!$J$64:$M$68,2,FALSE)=0,"",VLOOKUP($B954,[1]Übersichtsblatt!$J$64:$M$68,2,FALSE)),"")</f>
        <v/>
      </c>
      <c r="D954">
        <f t="shared" ca="1" si="86"/>
        <v>0</v>
      </c>
      <c r="E954">
        <v>-5.5</v>
      </c>
      <c r="G954">
        <f t="shared" ca="1" si="90"/>
        <v>2027</v>
      </c>
      <c r="H954" s="139">
        <f t="shared" ca="1" si="91"/>
        <v>46607</v>
      </c>
      <c r="I954" t="str">
        <f ca="1">IFERROR(IF(VLOOKUP($H954,[1]Übersichtsblatt!$J$14:$M$24,2,FALSE)=0,"",VLOOKUP(H954,[1]Übersichtsblatt!$J$14:$M$24,2,FALSE)),"")</f>
        <v/>
      </c>
      <c r="J954">
        <f t="shared" ca="1" si="87"/>
        <v>0</v>
      </c>
      <c r="K954">
        <v>5.5</v>
      </c>
    </row>
    <row r="955" spans="1:11">
      <c r="A955">
        <f t="shared" ca="1" si="88"/>
        <v>2027</v>
      </c>
      <c r="B955" s="139">
        <f t="shared" ca="1" si="89"/>
        <v>46608</v>
      </c>
      <c r="C955" t="str">
        <f ca="1">IFERROR(IF(VLOOKUP($B955,[1]Übersichtsblatt!$J$64:$M$68,2,FALSE)=0,"",VLOOKUP($B955,[1]Übersichtsblatt!$J$64:$M$68,2,FALSE)),"")</f>
        <v/>
      </c>
      <c r="D955">
        <f t="shared" ca="1" si="86"/>
        <v>0</v>
      </c>
      <c r="E955">
        <v>-5.5</v>
      </c>
      <c r="G955">
        <f t="shared" ca="1" si="90"/>
        <v>2027</v>
      </c>
      <c r="H955" s="139">
        <f t="shared" ca="1" si="91"/>
        <v>46608</v>
      </c>
      <c r="I955" t="str">
        <f ca="1">IFERROR(IF(VLOOKUP($H955,[1]Übersichtsblatt!$J$14:$M$24,2,FALSE)=0,"",VLOOKUP(H955,[1]Übersichtsblatt!$J$14:$M$24,2,FALSE)),"")</f>
        <v/>
      </c>
      <c r="J955">
        <f t="shared" ca="1" si="87"/>
        <v>0</v>
      </c>
      <c r="K955">
        <v>5.5</v>
      </c>
    </row>
    <row r="956" spans="1:11">
      <c r="A956">
        <f t="shared" ca="1" si="88"/>
        <v>2027</v>
      </c>
      <c r="B956" s="139">
        <f t="shared" ca="1" si="89"/>
        <v>46609</v>
      </c>
      <c r="C956" t="str">
        <f ca="1">IFERROR(IF(VLOOKUP($B956,[1]Übersichtsblatt!$J$64:$M$68,2,FALSE)=0,"",VLOOKUP($B956,[1]Übersichtsblatt!$J$64:$M$68,2,FALSE)),"")</f>
        <v/>
      </c>
      <c r="D956">
        <f t="shared" ca="1" si="86"/>
        <v>0</v>
      </c>
      <c r="E956">
        <v>-5.5</v>
      </c>
      <c r="G956">
        <f t="shared" ca="1" si="90"/>
        <v>2027</v>
      </c>
      <c r="H956" s="139">
        <f t="shared" ca="1" si="91"/>
        <v>46609</v>
      </c>
      <c r="I956" t="str">
        <f ca="1">IFERROR(IF(VLOOKUP($H956,[1]Übersichtsblatt!$J$14:$M$24,2,FALSE)=0,"",VLOOKUP(H956,[1]Übersichtsblatt!$J$14:$M$24,2,FALSE)),"")</f>
        <v/>
      </c>
      <c r="J956">
        <f t="shared" ca="1" si="87"/>
        <v>0</v>
      </c>
      <c r="K956">
        <v>5.5</v>
      </c>
    </row>
    <row r="957" spans="1:11">
      <c r="A957">
        <f t="shared" ca="1" si="88"/>
        <v>2027</v>
      </c>
      <c r="B957" s="139">
        <f t="shared" ca="1" si="89"/>
        <v>46610</v>
      </c>
      <c r="C957" t="str">
        <f ca="1">IFERROR(IF(VLOOKUP($B957,[1]Übersichtsblatt!$J$64:$M$68,2,FALSE)=0,"",VLOOKUP($B957,[1]Übersichtsblatt!$J$64:$M$68,2,FALSE)),"")</f>
        <v/>
      </c>
      <c r="D957">
        <f t="shared" ca="1" si="86"/>
        <v>0</v>
      </c>
      <c r="E957">
        <v>-5.5</v>
      </c>
      <c r="G957">
        <f t="shared" ca="1" si="90"/>
        <v>2027</v>
      </c>
      <c r="H957" s="139">
        <f t="shared" ca="1" si="91"/>
        <v>46610</v>
      </c>
      <c r="I957" t="str">
        <f ca="1">IFERROR(IF(VLOOKUP($H957,[1]Übersichtsblatt!$J$14:$M$24,2,FALSE)=0,"",VLOOKUP(H957,[1]Übersichtsblatt!$J$14:$M$24,2,FALSE)),"")</f>
        <v/>
      </c>
      <c r="J957">
        <f t="shared" ca="1" si="87"/>
        <v>0</v>
      </c>
      <c r="K957">
        <v>5.5</v>
      </c>
    </row>
    <row r="958" spans="1:11">
      <c r="A958">
        <f t="shared" ca="1" si="88"/>
        <v>2027</v>
      </c>
      <c r="B958" s="139">
        <f t="shared" ca="1" si="89"/>
        <v>46611</v>
      </c>
      <c r="C958" t="str">
        <f ca="1">IFERROR(IF(VLOOKUP($B958,[1]Übersichtsblatt!$J$64:$M$68,2,FALSE)=0,"",VLOOKUP($B958,[1]Übersichtsblatt!$J$64:$M$68,2,FALSE)),"")</f>
        <v/>
      </c>
      <c r="D958">
        <f t="shared" ca="1" si="86"/>
        <v>0</v>
      </c>
      <c r="E958">
        <v>-5.5</v>
      </c>
      <c r="G958">
        <f t="shared" ca="1" si="90"/>
        <v>2027</v>
      </c>
      <c r="H958" s="139">
        <f t="shared" ca="1" si="91"/>
        <v>46611</v>
      </c>
      <c r="I958" t="str">
        <f ca="1">IFERROR(IF(VLOOKUP($H958,[1]Übersichtsblatt!$J$14:$M$24,2,FALSE)=0,"",VLOOKUP(H958,[1]Übersichtsblatt!$J$14:$M$24,2,FALSE)),"")</f>
        <v/>
      </c>
      <c r="J958">
        <f t="shared" ca="1" si="87"/>
        <v>0</v>
      </c>
      <c r="K958">
        <v>5.5</v>
      </c>
    </row>
    <row r="959" spans="1:11">
      <c r="A959">
        <f t="shared" ca="1" si="88"/>
        <v>2027</v>
      </c>
      <c r="B959" s="139">
        <f t="shared" ca="1" si="89"/>
        <v>46612</v>
      </c>
      <c r="C959" t="str">
        <f ca="1">IFERROR(IF(VLOOKUP($B959,[1]Übersichtsblatt!$J$64:$M$68,2,FALSE)=0,"",VLOOKUP($B959,[1]Übersichtsblatt!$J$64:$M$68,2,FALSE)),"")</f>
        <v/>
      </c>
      <c r="D959">
        <f t="shared" ca="1" si="86"/>
        <v>0</v>
      </c>
      <c r="E959">
        <v>-5.5</v>
      </c>
      <c r="G959">
        <f t="shared" ca="1" si="90"/>
        <v>2027</v>
      </c>
      <c r="H959" s="139">
        <f t="shared" ca="1" si="91"/>
        <v>46612</v>
      </c>
      <c r="I959" t="str">
        <f ca="1">IFERROR(IF(VLOOKUP($H959,[1]Übersichtsblatt!$J$14:$M$24,2,FALSE)=0,"",VLOOKUP(H959,[1]Übersichtsblatt!$J$14:$M$24,2,FALSE)),"")</f>
        <v/>
      </c>
      <c r="J959">
        <f t="shared" ca="1" si="87"/>
        <v>0</v>
      </c>
      <c r="K959">
        <v>5.5</v>
      </c>
    </row>
    <row r="960" spans="1:11">
      <c r="A960">
        <f t="shared" ca="1" si="88"/>
        <v>2027</v>
      </c>
      <c r="B960" s="139">
        <f t="shared" ca="1" si="89"/>
        <v>46613</v>
      </c>
      <c r="C960" t="str">
        <f ca="1">IFERROR(IF(VLOOKUP($B960,[1]Übersichtsblatt!$J$64:$M$68,2,FALSE)=0,"",VLOOKUP($B960,[1]Übersichtsblatt!$J$64:$M$68,2,FALSE)),"")</f>
        <v/>
      </c>
      <c r="D960">
        <f t="shared" ca="1" si="86"/>
        <v>0</v>
      </c>
      <c r="E960">
        <v>-5.5</v>
      </c>
      <c r="G960">
        <f t="shared" ca="1" si="90"/>
        <v>2027</v>
      </c>
      <c r="H960" s="139">
        <f t="shared" ca="1" si="91"/>
        <v>46613</v>
      </c>
      <c r="I960" t="str">
        <f ca="1">IFERROR(IF(VLOOKUP($H960,[1]Übersichtsblatt!$J$14:$M$24,2,FALSE)=0,"",VLOOKUP(H960,[1]Übersichtsblatt!$J$14:$M$24,2,FALSE)),"")</f>
        <v/>
      </c>
      <c r="J960">
        <f t="shared" ca="1" si="87"/>
        <v>0</v>
      </c>
      <c r="K960">
        <v>5.5</v>
      </c>
    </row>
    <row r="961" spans="1:11">
      <c r="A961">
        <f t="shared" ca="1" si="88"/>
        <v>2027</v>
      </c>
      <c r="B961" s="139">
        <f t="shared" ca="1" si="89"/>
        <v>46614</v>
      </c>
      <c r="C961" t="str">
        <f ca="1">IFERROR(IF(VLOOKUP($B961,[1]Übersichtsblatt!$J$64:$M$68,2,FALSE)=0,"",VLOOKUP($B961,[1]Übersichtsblatt!$J$64:$M$68,2,FALSE)),"")</f>
        <v/>
      </c>
      <c r="D961">
        <f t="shared" ca="1" si="86"/>
        <v>0</v>
      </c>
      <c r="E961">
        <v>-5.5</v>
      </c>
      <c r="G961">
        <f t="shared" ca="1" si="90"/>
        <v>2027</v>
      </c>
      <c r="H961" s="139">
        <f t="shared" ca="1" si="91"/>
        <v>46614</v>
      </c>
      <c r="I961" t="str">
        <f ca="1">IFERROR(IF(VLOOKUP($H961,[1]Übersichtsblatt!$J$14:$M$24,2,FALSE)=0,"",VLOOKUP(H961,[1]Übersichtsblatt!$J$14:$M$24,2,FALSE)),"")</f>
        <v/>
      </c>
      <c r="J961">
        <f t="shared" ca="1" si="87"/>
        <v>0</v>
      </c>
      <c r="K961">
        <v>5.5</v>
      </c>
    </row>
    <row r="962" spans="1:11">
      <c r="A962">
        <f t="shared" ca="1" si="88"/>
        <v>2027</v>
      </c>
      <c r="B962" s="139">
        <f t="shared" ca="1" si="89"/>
        <v>46615</v>
      </c>
      <c r="C962" t="str">
        <f ca="1">IFERROR(IF(VLOOKUP($B962,[1]Übersichtsblatt!$J$64:$M$68,2,FALSE)=0,"",VLOOKUP($B962,[1]Übersichtsblatt!$J$64:$M$68,2,FALSE)),"")</f>
        <v/>
      </c>
      <c r="D962">
        <f t="shared" ca="1" si="86"/>
        <v>0</v>
      </c>
      <c r="E962">
        <v>-5.5</v>
      </c>
      <c r="G962">
        <f t="shared" ca="1" si="90"/>
        <v>2027</v>
      </c>
      <c r="H962" s="139">
        <f t="shared" ca="1" si="91"/>
        <v>46615</v>
      </c>
      <c r="I962" t="str">
        <f ca="1">IFERROR(IF(VLOOKUP($H962,[1]Übersichtsblatt!$J$14:$M$24,2,FALSE)=0,"",VLOOKUP(H962,[1]Übersichtsblatt!$J$14:$M$24,2,FALSE)),"")</f>
        <v/>
      </c>
      <c r="J962">
        <f t="shared" ca="1" si="87"/>
        <v>0</v>
      </c>
      <c r="K962">
        <v>5.5</v>
      </c>
    </row>
    <row r="963" spans="1:11">
      <c r="A963">
        <f t="shared" ca="1" si="88"/>
        <v>2027</v>
      </c>
      <c r="B963" s="139">
        <f t="shared" ca="1" si="89"/>
        <v>46616</v>
      </c>
      <c r="C963" t="str">
        <f ca="1">IFERROR(IF(VLOOKUP($B963,[1]Übersichtsblatt!$J$64:$M$68,2,FALSE)=0,"",VLOOKUP($B963,[1]Übersichtsblatt!$J$64:$M$68,2,FALSE)),"")</f>
        <v/>
      </c>
      <c r="D963">
        <f t="shared" ca="1" si="86"/>
        <v>0</v>
      </c>
      <c r="E963">
        <v>-5.5</v>
      </c>
      <c r="G963">
        <f t="shared" ca="1" si="90"/>
        <v>2027</v>
      </c>
      <c r="H963" s="139">
        <f t="shared" ca="1" si="91"/>
        <v>46616</v>
      </c>
      <c r="I963" t="str">
        <f ca="1">IFERROR(IF(VLOOKUP($H963,[1]Übersichtsblatt!$J$14:$M$24,2,FALSE)=0,"",VLOOKUP(H963,[1]Übersichtsblatt!$J$14:$M$24,2,FALSE)),"")</f>
        <v/>
      </c>
      <c r="J963">
        <f t="shared" ca="1" si="87"/>
        <v>0</v>
      </c>
      <c r="K963">
        <v>5.5</v>
      </c>
    </row>
    <row r="964" spans="1:11">
      <c r="A964">
        <f t="shared" ca="1" si="88"/>
        <v>2027</v>
      </c>
      <c r="B964" s="139">
        <f t="shared" ca="1" si="89"/>
        <v>46617</v>
      </c>
      <c r="C964" t="str">
        <f ca="1">IFERROR(IF(VLOOKUP($B964,[1]Übersichtsblatt!$J$64:$M$68,2,FALSE)=0,"",VLOOKUP($B964,[1]Übersichtsblatt!$J$64:$M$68,2,FALSE)),"")</f>
        <v/>
      </c>
      <c r="D964">
        <f t="shared" ca="1" si="86"/>
        <v>0</v>
      </c>
      <c r="E964">
        <v>-5.5</v>
      </c>
      <c r="G964">
        <f t="shared" ca="1" si="90"/>
        <v>2027</v>
      </c>
      <c r="H964" s="139">
        <f t="shared" ca="1" si="91"/>
        <v>46617</v>
      </c>
      <c r="I964" t="str">
        <f ca="1">IFERROR(IF(VLOOKUP($H964,[1]Übersichtsblatt!$J$14:$M$24,2,FALSE)=0,"",VLOOKUP(H964,[1]Übersichtsblatt!$J$14:$M$24,2,FALSE)),"")</f>
        <v/>
      </c>
      <c r="J964">
        <f t="shared" ca="1" si="87"/>
        <v>0</v>
      </c>
      <c r="K964">
        <v>5.5</v>
      </c>
    </row>
    <row r="965" spans="1:11">
      <c r="A965">
        <f t="shared" ca="1" si="88"/>
        <v>2027</v>
      </c>
      <c r="B965" s="139">
        <f t="shared" ca="1" si="89"/>
        <v>46618</v>
      </c>
      <c r="C965" t="str">
        <f ca="1">IFERROR(IF(VLOOKUP($B965,[1]Übersichtsblatt!$J$64:$M$68,2,FALSE)=0,"",VLOOKUP($B965,[1]Übersichtsblatt!$J$64:$M$68,2,FALSE)),"")</f>
        <v/>
      </c>
      <c r="D965">
        <f t="shared" ca="1" si="86"/>
        <v>0</v>
      </c>
      <c r="E965">
        <v>-5.5</v>
      </c>
      <c r="G965">
        <f t="shared" ca="1" si="90"/>
        <v>2027</v>
      </c>
      <c r="H965" s="139">
        <f t="shared" ca="1" si="91"/>
        <v>46618</v>
      </c>
      <c r="I965" t="str">
        <f ca="1">IFERROR(IF(VLOOKUP($H965,[1]Übersichtsblatt!$J$14:$M$24,2,FALSE)=0,"",VLOOKUP(H965,[1]Übersichtsblatt!$J$14:$M$24,2,FALSE)),"")</f>
        <v/>
      </c>
      <c r="J965">
        <f t="shared" ca="1" si="87"/>
        <v>0</v>
      </c>
      <c r="K965">
        <v>5.5</v>
      </c>
    </row>
    <row r="966" spans="1:11">
      <c r="A966">
        <f t="shared" ca="1" si="88"/>
        <v>2027</v>
      </c>
      <c r="B966" s="139">
        <f t="shared" ca="1" si="89"/>
        <v>46619</v>
      </c>
      <c r="C966" t="str">
        <f ca="1">IFERROR(IF(VLOOKUP($B966,[1]Übersichtsblatt!$J$64:$M$68,2,FALSE)=0,"",VLOOKUP($B966,[1]Übersichtsblatt!$J$64:$M$68,2,FALSE)),"")</f>
        <v/>
      </c>
      <c r="D966">
        <f t="shared" ref="D966:D1029" ca="1" si="92">IF($C966="",0,$E966)</f>
        <v>0</v>
      </c>
      <c r="E966">
        <v>-5.5</v>
      </c>
      <c r="G966">
        <f t="shared" ca="1" si="90"/>
        <v>2027</v>
      </c>
      <c r="H966" s="139">
        <f t="shared" ca="1" si="91"/>
        <v>46619</v>
      </c>
      <c r="I966" t="str">
        <f ca="1">IFERROR(IF(VLOOKUP($H966,[1]Übersichtsblatt!$J$14:$M$24,2,FALSE)=0,"",VLOOKUP(H966,[1]Übersichtsblatt!$J$14:$M$24,2,FALSE)),"")</f>
        <v/>
      </c>
      <c r="J966">
        <f t="shared" ref="J966:J1029" ca="1" si="93">IF($I966="",0,$K966)</f>
        <v>0</v>
      </c>
      <c r="K966">
        <v>5.5</v>
      </c>
    </row>
    <row r="967" spans="1:11">
      <c r="A967">
        <f t="shared" ref="A967:A1030" ca="1" si="94">YEAR(B967)</f>
        <v>2027</v>
      </c>
      <c r="B967" s="139">
        <f t="shared" ref="B967:B1030" ca="1" si="95">B966+1</f>
        <v>46620</v>
      </c>
      <c r="C967" t="str">
        <f ca="1">IFERROR(IF(VLOOKUP($B967,[1]Übersichtsblatt!$J$64:$M$68,2,FALSE)=0,"",VLOOKUP($B967,[1]Übersichtsblatt!$J$64:$M$68,2,FALSE)),"")</f>
        <v/>
      </c>
      <c r="D967">
        <f t="shared" ca="1" si="92"/>
        <v>0</v>
      </c>
      <c r="E967">
        <v>-5.5</v>
      </c>
      <c r="G967">
        <f t="shared" ref="G967:G1030" ca="1" si="96">YEAR(H967)</f>
        <v>2027</v>
      </c>
      <c r="H967" s="139">
        <f t="shared" ref="H967:H1030" ca="1" si="97">H966+1</f>
        <v>46620</v>
      </c>
      <c r="I967" t="str">
        <f ca="1">IFERROR(IF(VLOOKUP($H967,[1]Übersichtsblatt!$J$14:$M$24,2,FALSE)=0,"",VLOOKUP(H967,[1]Übersichtsblatt!$J$14:$M$24,2,FALSE)),"")</f>
        <v/>
      </c>
      <c r="J967">
        <f t="shared" ca="1" si="93"/>
        <v>0</v>
      </c>
      <c r="K967">
        <v>5.5</v>
      </c>
    </row>
    <row r="968" spans="1:11">
      <c r="A968">
        <f t="shared" ca="1" si="94"/>
        <v>2027</v>
      </c>
      <c r="B968" s="139">
        <f t="shared" ca="1" si="95"/>
        <v>46621</v>
      </c>
      <c r="C968" t="str">
        <f ca="1">IFERROR(IF(VLOOKUP($B968,[1]Übersichtsblatt!$J$64:$M$68,2,FALSE)=0,"",VLOOKUP($B968,[1]Übersichtsblatt!$J$64:$M$68,2,FALSE)),"")</f>
        <v/>
      </c>
      <c r="D968">
        <f t="shared" ca="1" si="92"/>
        <v>0</v>
      </c>
      <c r="E968">
        <v>-5.5</v>
      </c>
      <c r="G968">
        <f t="shared" ca="1" si="96"/>
        <v>2027</v>
      </c>
      <c r="H968" s="139">
        <f t="shared" ca="1" si="97"/>
        <v>46621</v>
      </c>
      <c r="I968" t="str">
        <f ca="1">IFERROR(IF(VLOOKUP($H968,[1]Übersichtsblatt!$J$14:$M$24,2,FALSE)=0,"",VLOOKUP(H968,[1]Übersichtsblatt!$J$14:$M$24,2,FALSE)),"")</f>
        <v/>
      </c>
      <c r="J968">
        <f t="shared" ca="1" si="93"/>
        <v>0</v>
      </c>
      <c r="K968">
        <v>5.5</v>
      </c>
    </row>
    <row r="969" spans="1:11">
      <c r="A969">
        <f t="shared" ca="1" si="94"/>
        <v>2027</v>
      </c>
      <c r="B969" s="139">
        <f t="shared" ca="1" si="95"/>
        <v>46622</v>
      </c>
      <c r="C969" t="str">
        <f ca="1">IFERROR(IF(VLOOKUP($B969,[1]Übersichtsblatt!$J$64:$M$68,2,FALSE)=0,"",VLOOKUP($B969,[1]Übersichtsblatt!$J$64:$M$68,2,FALSE)),"")</f>
        <v/>
      </c>
      <c r="D969">
        <f t="shared" ca="1" si="92"/>
        <v>0</v>
      </c>
      <c r="E969">
        <v>-5.5</v>
      </c>
      <c r="G969">
        <f t="shared" ca="1" si="96"/>
        <v>2027</v>
      </c>
      <c r="H969" s="139">
        <f t="shared" ca="1" si="97"/>
        <v>46622</v>
      </c>
      <c r="I969" t="str">
        <f ca="1">IFERROR(IF(VLOOKUP($H969,[1]Übersichtsblatt!$J$14:$M$24,2,FALSE)=0,"",VLOOKUP(H969,[1]Übersichtsblatt!$J$14:$M$24,2,FALSE)),"")</f>
        <v/>
      </c>
      <c r="J969">
        <f t="shared" ca="1" si="93"/>
        <v>0</v>
      </c>
      <c r="K969">
        <v>5.5</v>
      </c>
    </row>
    <row r="970" spans="1:11">
      <c r="A970">
        <f t="shared" ca="1" si="94"/>
        <v>2027</v>
      </c>
      <c r="B970" s="139">
        <f t="shared" ca="1" si="95"/>
        <v>46623</v>
      </c>
      <c r="C970" t="str">
        <f ca="1">IFERROR(IF(VLOOKUP($B970,[1]Übersichtsblatt!$J$64:$M$68,2,FALSE)=0,"",VLOOKUP($B970,[1]Übersichtsblatt!$J$64:$M$68,2,FALSE)),"")</f>
        <v/>
      </c>
      <c r="D970">
        <f t="shared" ca="1" si="92"/>
        <v>0</v>
      </c>
      <c r="E970">
        <v>-5.5</v>
      </c>
      <c r="G970">
        <f t="shared" ca="1" si="96"/>
        <v>2027</v>
      </c>
      <c r="H970" s="139">
        <f t="shared" ca="1" si="97"/>
        <v>46623</v>
      </c>
      <c r="I970" t="str">
        <f ca="1">IFERROR(IF(VLOOKUP($H970,[1]Übersichtsblatt!$J$14:$M$24,2,FALSE)=0,"",VLOOKUP(H970,[1]Übersichtsblatt!$J$14:$M$24,2,FALSE)),"")</f>
        <v/>
      </c>
      <c r="J970">
        <f t="shared" ca="1" si="93"/>
        <v>0</v>
      </c>
      <c r="K970">
        <v>5.5</v>
      </c>
    </row>
    <row r="971" spans="1:11">
      <c r="A971">
        <f t="shared" ca="1" si="94"/>
        <v>2027</v>
      </c>
      <c r="B971" s="139">
        <f t="shared" ca="1" si="95"/>
        <v>46624</v>
      </c>
      <c r="C971" t="str">
        <f ca="1">IFERROR(IF(VLOOKUP($B971,[1]Übersichtsblatt!$J$64:$M$68,2,FALSE)=0,"",VLOOKUP($B971,[1]Übersichtsblatt!$J$64:$M$68,2,FALSE)),"")</f>
        <v/>
      </c>
      <c r="D971">
        <f t="shared" ca="1" si="92"/>
        <v>0</v>
      </c>
      <c r="E971">
        <v>-5.5</v>
      </c>
      <c r="G971">
        <f t="shared" ca="1" si="96"/>
        <v>2027</v>
      </c>
      <c r="H971" s="139">
        <f t="shared" ca="1" si="97"/>
        <v>46624</v>
      </c>
      <c r="I971" t="str">
        <f ca="1">IFERROR(IF(VLOOKUP($H971,[1]Übersichtsblatt!$J$14:$M$24,2,FALSE)=0,"",VLOOKUP(H971,[1]Übersichtsblatt!$J$14:$M$24,2,FALSE)),"")</f>
        <v/>
      </c>
      <c r="J971">
        <f t="shared" ca="1" si="93"/>
        <v>0</v>
      </c>
      <c r="K971">
        <v>5.5</v>
      </c>
    </row>
    <row r="972" spans="1:11">
      <c r="A972">
        <f t="shared" ca="1" si="94"/>
        <v>2027</v>
      </c>
      <c r="B972" s="139">
        <f t="shared" ca="1" si="95"/>
        <v>46625</v>
      </c>
      <c r="C972" t="str">
        <f ca="1">IFERROR(IF(VLOOKUP($B972,[1]Übersichtsblatt!$J$64:$M$68,2,FALSE)=0,"",VLOOKUP($B972,[1]Übersichtsblatt!$J$64:$M$68,2,FALSE)),"")</f>
        <v/>
      </c>
      <c r="D972">
        <f t="shared" ca="1" si="92"/>
        <v>0</v>
      </c>
      <c r="E972">
        <v>-5.5</v>
      </c>
      <c r="G972">
        <f t="shared" ca="1" si="96"/>
        <v>2027</v>
      </c>
      <c r="H972" s="139">
        <f t="shared" ca="1" si="97"/>
        <v>46625</v>
      </c>
      <c r="I972" t="str">
        <f ca="1">IFERROR(IF(VLOOKUP($H972,[1]Übersichtsblatt!$J$14:$M$24,2,FALSE)=0,"",VLOOKUP(H972,[1]Übersichtsblatt!$J$14:$M$24,2,FALSE)),"")</f>
        <v/>
      </c>
      <c r="J972">
        <f t="shared" ca="1" si="93"/>
        <v>0</v>
      </c>
      <c r="K972">
        <v>5.5</v>
      </c>
    </row>
    <row r="973" spans="1:11">
      <c r="A973">
        <f t="shared" ca="1" si="94"/>
        <v>2027</v>
      </c>
      <c r="B973" s="139">
        <f t="shared" ca="1" si="95"/>
        <v>46626</v>
      </c>
      <c r="C973" t="str">
        <f ca="1">IFERROR(IF(VLOOKUP($B973,[1]Übersichtsblatt!$J$64:$M$68,2,FALSE)=0,"",VLOOKUP($B973,[1]Übersichtsblatt!$J$64:$M$68,2,FALSE)),"")</f>
        <v/>
      </c>
      <c r="D973">
        <f t="shared" ca="1" si="92"/>
        <v>0</v>
      </c>
      <c r="E973">
        <v>-5.5</v>
      </c>
      <c r="G973">
        <f t="shared" ca="1" si="96"/>
        <v>2027</v>
      </c>
      <c r="H973" s="139">
        <f t="shared" ca="1" si="97"/>
        <v>46626</v>
      </c>
      <c r="I973" t="str">
        <f ca="1">IFERROR(IF(VLOOKUP($H973,[1]Übersichtsblatt!$J$14:$M$24,2,FALSE)=0,"",VLOOKUP(H973,[1]Übersichtsblatt!$J$14:$M$24,2,FALSE)),"")</f>
        <v/>
      </c>
      <c r="J973">
        <f t="shared" ca="1" si="93"/>
        <v>0</v>
      </c>
      <c r="K973">
        <v>5.5</v>
      </c>
    </row>
    <row r="974" spans="1:11">
      <c r="A974">
        <f t="shared" ca="1" si="94"/>
        <v>2027</v>
      </c>
      <c r="B974" s="139">
        <f t="shared" ca="1" si="95"/>
        <v>46627</v>
      </c>
      <c r="C974" t="str">
        <f ca="1">IFERROR(IF(VLOOKUP($B974,[1]Übersichtsblatt!$J$64:$M$68,2,FALSE)=0,"",VLOOKUP($B974,[1]Übersichtsblatt!$J$64:$M$68,2,FALSE)),"")</f>
        <v/>
      </c>
      <c r="D974">
        <f t="shared" ca="1" si="92"/>
        <v>0</v>
      </c>
      <c r="E974">
        <v>-5.5</v>
      </c>
      <c r="G974">
        <f t="shared" ca="1" si="96"/>
        <v>2027</v>
      </c>
      <c r="H974" s="139">
        <f t="shared" ca="1" si="97"/>
        <v>46627</v>
      </c>
      <c r="I974" t="str">
        <f ca="1">IFERROR(IF(VLOOKUP($H974,[1]Übersichtsblatt!$J$14:$M$24,2,FALSE)=0,"",VLOOKUP(H974,[1]Übersichtsblatt!$J$14:$M$24,2,FALSE)),"")</f>
        <v/>
      </c>
      <c r="J974">
        <f t="shared" ca="1" si="93"/>
        <v>0</v>
      </c>
      <c r="K974">
        <v>5.5</v>
      </c>
    </row>
    <row r="975" spans="1:11">
      <c r="A975">
        <f t="shared" ca="1" si="94"/>
        <v>2027</v>
      </c>
      <c r="B975" s="139">
        <f t="shared" ca="1" si="95"/>
        <v>46628</v>
      </c>
      <c r="C975" t="str">
        <f ca="1">IFERROR(IF(VLOOKUP($B975,[1]Übersichtsblatt!$J$64:$M$68,2,FALSE)=0,"",VLOOKUP($B975,[1]Übersichtsblatt!$J$64:$M$68,2,FALSE)),"")</f>
        <v/>
      </c>
      <c r="D975">
        <f t="shared" ca="1" si="92"/>
        <v>0</v>
      </c>
      <c r="E975">
        <v>-5.5</v>
      </c>
      <c r="G975">
        <f t="shared" ca="1" si="96"/>
        <v>2027</v>
      </c>
      <c r="H975" s="139">
        <f t="shared" ca="1" si="97"/>
        <v>46628</v>
      </c>
      <c r="I975" t="str">
        <f ca="1">IFERROR(IF(VLOOKUP($H975,[1]Übersichtsblatt!$J$14:$M$24,2,FALSE)=0,"",VLOOKUP(H975,[1]Übersichtsblatt!$J$14:$M$24,2,FALSE)),"")</f>
        <v/>
      </c>
      <c r="J975">
        <f t="shared" ca="1" si="93"/>
        <v>0</v>
      </c>
      <c r="K975">
        <v>5.5</v>
      </c>
    </row>
    <row r="976" spans="1:11">
      <c r="A976">
        <f t="shared" ca="1" si="94"/>
        <v>2027</v>
      </c>
      <c r="B976" s="139">
        <f t="shared" ca="1" si="95"/>
        <v>46629</v>
      </c>
      <c r="C976" t="str">
        <f ca="1">IFERROR(IF(VLOOKUP($B976,[1]Übersichtsblatt!$J$64:$M$68,2,FALSE)=0,"",VLOOKUP($B976,[1]Übersichtsblatt!$J$64:$M$68,2,FALSE)),"")</f>
        <v/>
      </c>
      <c r="D976">
        <f t="shared" ca="1" si="92"/>
        <v>0</v>
      </c>
      <c r="E976">
        <v>-5.5</v>
      </c>
      <c r="G976">
        <f t="shared" ca="1" si="96"/>
        <v>2027</v>
      </c>
      <c r="H976" s="139">
        <f t="shared" ca="1" si="97"/>
        <v>46629</v>
      </c>
      <c r="I976" t="str">
        <f ca="1">IFERROR(IF(VLOOKUP($H976,[1]Übersichtsblatt!$J$14:$M$24,2,FALSE)=0,"",VLOOKUP(H976,[1]Übersichtsblatt!$J$14:$M$24,2,FALSE)),"")</f>
        <v/>
      </c>
      <c r="J976">
        <f t="shared" ca="1" si="93"/>
        <v>0</v>
      </c>
      <c r="K976">
        <v>5.5</v>
      </c>
    </row>
    <row r="977" spans="1:11">
      <c r="A977">
        <f t="shared" ca="1" si="94"/>
        <v>2027</v>
      </c>
      <c r="B977" s="139">
        <f t="shared" ca="1" si="95"/>
        <v>46630</v>
      </c>
      <c r="C977" t="str">
        <f ca="1">IFERROR(IF(VLOOKUP($B977,[1]Übersichtsblatt!$J$64:$M$68,2,FALSE)=0,"",VLOOKUP($B977,[1]Übersichtsblatt!$J$64:$M$68,2,FALSE)),"")</f>
        <v/>
      </c>
      <c r="D977">
        <f t="shared" ca="1" si="92"/>
        <v>0</v>
      </c>
      <c r="E977">
        <v>-5.5</v>
      </c>
      <c r="G977">
        <f t="shared" ca="1" si="96"/>
        <v>2027</v>
      </c>
      <c r="H977" s="139">
        <f t="shared" ca="1" si="97"/>
        <v>46630</v>
      </c>
      <c r="I977" t="str">
        <f ca="1">IFERROR(IF(VLOOKUP($H977,[1]Übersichtsblatt!$J$14:$M$24,2,FALSE)=0,"",VLOOKUP(H977,[1]Übersichtsblatt!$J$14:$M$24,2,FALSE)),"")</f>
        <v/>
      </c>
      <c r="J977">
        <f t="shared" ca="1" si="93"/>
        <v>0</v>
      </c>
      <c r="K977">
        <v>5.5</v>
      </c>
    </row>
    <row r="978" spans="1:11">
      <c r="A978">
        <f t="shared" ca="1" si="94"/>
        <v>2027</v>
      </c>
      <c r="B978" s="139">
        <f t="shared" ca="1" si="95"/>
        <v>46631</v>
      </c>
      <c r="C978" t="str">
        <f ca="1">IFERROR(IF(VLOOKUP($B978,[1]Übersichtsblatt!$J$64:$M$68,2,FALSE)=0,"",VLOOKUP($B978,[1]Übersichtsblatt!$J$64:$M$68,2,FALSE)),"")</f>
        <v/>
      </c>
      <c r="D978">
        <f t="shared" ca="1" si="92"/>
        <v>0</v>
      </c>
      <c r="E978">
        <v>-7.5</v>
      </c>
      <c r="G978">
        <f t="shared" ca="1" si="96"/>
        <v>2027</v>
      </c>
      <c r="H978" s="139">
        <f t="shared" ca="1" si="97"/>
        <v>46631</v>
      </c>
      <c r="I978" t="str">
        <f ca="1">IFERROR(IF(VLOOKUP($H978,[1]Übersichtsblatt!$J$14:$M$24,2,FALSE)=0,"",VLOOKUP(H978,[1]Übersichtsblatt!$J$14:$M$24,2,FALSE)),"")</f>
        <v/>
      </c>
      <c r="J978">
        <f t="shared" ca="1" si="93"/>
        <v>0</v>
      </c>
      <c r="K978">
        <v>7.5</v>
      </c>
    </row>
    <row r="979" spans="1:11">
      <c r="A979">
        <f t="shared" ca="1" si="94"/>
        <v>2027</v>
      </c>
      <c r="B979" s="139">
        <f t="shared" ca="1" si="95"/>
        <v>46632</v>
      </c>
      <c r="C979" t="str">
        <f ca="1">IFERROR(IF(VLOOKUP($B979,[1]Übersichtsblatt!$J$64:$M$68,2,FALSE)=0,"",VLOOKUP($B979,[1]Übersichtsblatt!$J$64:$M$68,2,FALSE)),"")</f>
        <v/>
      </c>
      <c r="D979">
        <f t="shared" ca="1" si="92"/>
        <v>0</v>
      </c>
      <c r="E979">
        <v>-7.5</v>
      </c>
      <c r="G979">
        <f t="shared" ca="1" si="96"/>
        <v>2027</v>
      </c>
      <c r="H979" s="139">
        <f t="shared" ca="1" si="97"/>
        <v>46632</v>
      </c>
      <c r="I979" t="str">
        <f ca="1">IFERROR(IF(VLOOKUP($H979,[1]Übersichtsblatt!$J$14:$M$24,2,FALSE)=0,"",VLOOKUP(H979,[1]Übersichtsblatt!$J$14:$M$24,2,FALSE)),"")</f>
        <v/>
      </c>
      <c r="J979">
        <f t="shared" ca="1" si="93"/>
        <v>0</v>
      </c>
      <c r="K979">
        <v>7.5</v>
      </c>
    </row>
    <row r="980" spans="1:11">
      <c r="A980">
        <f t="shared" ca="1" si="94"/>
        <v>2027</v>
      </c>
      <c r="B980" s="139">
        <f t="shared" ca="1" si="95"/>
        <v>46633</v>
      </c>
      <c r="C980" t="str">
        <f ca="1">IFERROR(IF(VLOOKUP($B980,[1]Übersichtsblatt!$J$64:$M$68,2,FALSE)=0,"",VLOOKUP($B980,[1]Übersichtsblatt!$J$64:$M$68,2,FALSE)),"")</f>
        <v/>
      </c>
      <c r="D980">
        <f t="shared" ca="1" si="92"/>
        <v>0</v>
      </c>
      <c r="E980">
        <v>-7.5</v>
      </c>
      <c r="G980">
        <f t="shared" ca="1" si="96"/>
        <v>2027</v>
      </c>
      <c r="H980" s="139">
        <f t="shared" ca="1" si="97"/>
        <v>46633</v>
      </c>
      <c r="I980" t="str">
        <f ca="1">IFERROR(IF(VLOOKUP($H980,[1]Übersichtsblatt!$J$14:$M$24,2,FALSE)=0,"",VLOOKUP(H980,[1]Übersichtsblatt!$J$14:$M$24,2,FALSE)),"")</f>
        <v/>
      </c>
      <c r="J980">
        <f t="shared" ca="1" si="93"/>
        <v>0</v>
      </c>
      <c r="K980">
        <v>7.5</v>
      </c>
    </row>
    <row r="981" spans="1:11">
      <c r="A981">
        <f t="shared" ca="1" si="94"/>
        <v>2027</v>
      </c>
      <c r="B981" s="139">
        <f t="shared" ca="1" si="95"/>
        <v>46634</v>
      </c>
      <c r="C981" t="str">
        <f ca="1">IFERROR(IF(VLOOKUP($B981,[1]Übersichtsblatt!$J$64:$M$68,2,FALSE)=0,"",VLOOKUP($B981,[1]Übersichtsblatt!$J$64:$M$68,2,FALSE)),"")</f>
        <v/>
      </c>
      <c r="D981">
        <f t="shared" ca="1" si="92"/>
        <v>0</v>
      </c>
      <c r="E981">
        <v>-7.5</v>
      </c>
      <c r="G981">
        <f t="shared" ca="1" si="96"/>
        <v>2027</v>
      </c>
      <c r="H981" s="139">
        <f t="shared" ca="1" si="97"/>
        <v>46634</v>
      </c>
      <c r="I981" t="str">
        <f ca="1">IFERROR(IF(VLOOKUP($H981,[1]Übersichtsblatt!$J$14:$M$24,2,FALSE)=0,"",VLOOKUP(H981,[1]Übersichtsblatt!$J$14:$M$24,2,FALSE)),"")</f>
        <v/>
      </c>
      <c r="J981">
        <f t="shared" ca="1" si="93"/>
        <v>0</v>
      </c>
      <c r="K981">
        <v>7.5</v>
      </c>
    </row>
    <row r="982" spans="1:11">
      <c r="A982">
        <f t="shared" ca="1" si="94"/>
        <v>2027</v>
      </c>
      <c r="B982" s="139">
        <f t="shared" ca="1" si="95"/>
        <v>46635</v>
      </c>
      <c r="C982" t="str">
        <f ca="1">IFERROR(IF(VLOOKUP($B982,[1]Übersichtsblatt!$J$64:$M$68,2,FALSE)=0,"",VLOOKUP($B982,[1]Übersichtsblatt!$J$64:$M$68,2,FALSE)),"")</f>
        <v/>
      </c>
      <c r="D982">
        <f t="shared" ca="1" si="92"/>
        <v>0</v>
      </c>
      <c r="E982">
        <v>-7.5</v>
      </c>
      <c r="G982">
        <f t="shared" ca="1" si="96"/>
        <v>2027</v>
      </c>
      <c r="H982" s="139">
        <f t="shared" ca="1" si="97"/>
        <v>46635</v>
      </c>
      <c r="I982" t="str">
        <f ca="1">IFERROR(IF(VLOOKUP($H982,[1]Übersichtsblatt!$J$14:$M$24,2,FALSE)=0,"",VLOOKUP(H982,[1]Übersichtsblatt!$J$14:$M$24,2,FALSE)),"")</f>
        <v/>
      </c>
      <c r="J982">
        <f t="shared" ca="1" si="93"/>
        <v>0</v>
      </c>
      <c r="K982">
        <v>7.5</v>
      </c>
    </row>
    <row r="983" spans="1:11">
      <c r="A983">
        <f t="shared" ca="1" si="94"/>
        <v>2027</v>
      </c>
      <c r="B983" s="139">
        <f t="shared" ca="1" si="95"/>
        <v>46636</v>
      </c>
      <c r="C983" t="str">
        <f ca="1">IFERROR(IF(VLOOKUP($B983,[1]Übersichtsblatt!$J$64:$M$68,2,FALSE)=0,"",VLOOKUP($B983,[1]Übersichtsblatt!$J$64:$M$68,2,FALSE)),"")</f>
        <v/>
      </c>
      <c r="D983">
        <f t="shared" ca="1" si="92"/>
        <v>0</v>
      </c>
      <c r="E983">
        <v>-7.5</v>
      </c>
      <c r="G983">
        <f t="shared" ca="1" si="96"/>
        <v>2027</v>
      </c>
      <c r="H983" s="139">
        <f t="shared" ca="1" si="97"/>
        <v>46636</v>
      </c>
      <c r="I983" t="str">
        <f ca="1">IFERROR(IF(VLOOKUP($H983,[1]Übersichtsblatt!$J$14:$M$24,2,FALSE)=0,"",VLOOKUP(H983,[1]Übersichtsblatt!$J$14:$M$24,2,FALSE)),"")</f>
        <v/>
      </c>
      <c r="J983">
        <f t="shared" ca="1" si="93"/>
        <v>0</v>
      </c>
      <c r="K983">
        <v>7.5</v>
      </c>
    </row>
    <row r="984" spans="1:11">
      <c r="A984">
        <f t="shared" ca="1" si="94"/>
        <v>2027</v>
      </c>
      <c r="B984" s="139">
        <f t="shared" ca="1" si="95"/>
        <v>46637</v>
      </c>
      <c r="C984" t="str">
        <f ca="1">IFERROR(IF(VLOOKUP($B984,[1]Übersichtsblatt!$J$64:$M$68,2,FALSE)=0,"",VLOOKUP($B984,[1]Übersichtsblatt!$J$64:$M$68,2,FALSE)),"")</f>
        <v/>
      </c>
      <c r="D984">
        <f t="shared" ca="1" si="92"/>
        <v>0</v>
      </c>
      <c r="E984">
        <v>-7.5</v>
      </c>
      <c r="G984">
        <f t="shared" ca="1" si="96"/>
        <v>2027</v>
      </c>
      <c r="H984" s="139">
        <f t="shared" ca="1" si="97"/>
        <v>46637</v>
      </c>
      <c r="I984" t="str">
        <f ca="1">IFERROR(IF(VLOOKUP($H984,[1]Übersichtsblatt!$J$14:$M$24,2,FALSE)=0,"",VLOOKUP(H984,[1]Übersichtsblatt!$J$14:$M$24,2,FALSE)),"")</f>
        <v/>
      </c>
      <c r="J984">
        <f t="shared" ca="1" si="93"/>
        <v>0</v>
      </c>
      <c r="K984">
        <v>7.5</v>
      </c>
    </row>
    <row r="985" spans="1:11">
      <c r="A985">
        <f t="shared" ca="1" si="94"/>
        <v>2027</v>
      </c>
      <c r="B985" s="139">
        <f t="shared" ca="1" si="95"/>
        <v>46638</v>
      </c>
      <c r="C985" t="str">
        <f ca="1">IFERROR(IF(VLOOKUP($B985,[1]Übersichtsblatt!$J$64:$M$68,2,FALSE)=0,"",VLOOKUP($B985,[1]Übersichtsblatt!$J$64:$M$68,2,FALSE)),"")</f>
        <v/>
      </c>
      <c r="D985">
        <f t="shared" ca="1" si="92"/>
        <v>0</v>
      </c>
      <c r="E985">
        <v>-7.5</v>
      </c>
      <c r="G985">
        <f t="shared" ca="1" si="96"/>
        <v>2027</v>
      </c>
      <c r="H985" s="139">
        <f t="shared" ca="1" si="97"/>
        <v>46638</v>
      </c>
      <c r="I985" t="str">
        <f ca="1">IFERROR(IF(VLOOKUP($H985,[1]Übersichtsblatt!$J$14:$M$24,2,FALSE)=0,"",VLOOKUP(H985,[1]Übersichtsblatt!$J$14:$M$24,2,FALSE)),"")</f>
        <v/>
      </c>
      <c r="J985">
        <f t="shared" ca="1" si="93"/>
        <v>0</v>
      </c>
      <c r="K985">
        <v>7.5</v>
      </c>
    </row>
    <row r="986" spans="1:11">
      <c r="A986">
        <f t="shared" ca="1" si="94"/>
        <v>2027</v>
      </c>
      <c r="B986" s="139">
        <f t="shared" ca="1" si="95"/>
        <v>46639</v>
      </c>
      <c r="C986" t="str">
        <f ca="1">IFERROR(IF(VLOOKUP($B986,[1]Übersichtsblatt!$J$64:$M$68,2,FALSE)=0,"",VLOOKUP($B986,[1]Übersichtsblatt!$J$64:$M$68,2,FALSE)),"")</f>
        <v/>
      </c>
      <c r="D986">
        <f t="shared" ca="1" si="92"/>
        <v>0</v>
      </c>
      <c r="E986">
        <v>-7.5</v>
      </c>
      <c r="G986">
        <f t="shared" ca="1" si="96"/>
        <v>2027</v>
      </c>
      <c r="H986" s="139">
        <f t="shared" ca="1" si="97"/>
        <v>46639</v>
      </c>
      <c r="I986" t="str">
        <f ca="1">IFERROR(IF(VLOOKUP($H986,[1]Übersichtsblatt!$J$14:$M$24,2,FALSE)=0,"",VLOOKUP(H986,[1]Übersichtsblatt!$J$14:$M$24,2,FALSE)),"")</f>
        <v/>
      </c>
      <c r="J986">
        <f t="shared" ca="1" si="93"/>
        <v>0</v>
      </c>
      <c r="K986">
        <v>7.5</v>
      </c>
    </row>
    <row r="987" spans="1:11">
      <c r="A987">
        <f t="shared" ca="1" si="94"/>
        <v>2027</v>
      </c>
      <c r="B987" s="139">
        <f t="shared" ca="1" si="95"/>
        <v>46640</v>
      </c>
      <c r="C987" t="str">
        <f ca="1">IFERROR(IF(VLOOKUP($B987,[1]Übersichtsblatt!$J$64:$M$68,2,FALSE)=0,"",VLOOKUP($B987,[1]Übersichtsblatt!$J$64:$M$68,2,FALSE)),"")</f>
        <v/>
      </c>
      <c r="D987">
        <f t="shared" ca="1" si="92"/>
        <v>0</v>
      </c>
      <c r="E987">
        <v>-7.5</v>
      </c>
      <c r="G987">
        <f t="shared" ca="1" si="96"/>
        <v>2027</v>
      </c>
      <c r="H987" s="139">
        <f t="shared" ca="1" si="97"/>
        <v>46640</v>
      </c>
      <c r="I987" t="str">
        <f ca="1">IFERROR(IF(VLOOKUP($H987,[1]Übersichtsblatt!$J$14:$M$24,2,FALSE)=0,"",VLOOKUP(H987,[1]Übersichtsblatt!$J$14:$M$24,2,FALSE)),"")</f>
        <v/>
      </c>
      <c r="J987">
        <f t="shared" ca="1" si="93"/>
        <v>0</v>
      </c>
      <c r="K987">
        <v>7.5</v>
      </c>
    </row>
    <row r="988" spans="1:11">
      <c r="A988">
        <f t="shared" ca="1" si="94"/>
        <v>2027</v>
      </c>
      <c r="B988" s="139">
        <f t="shared" ca="1" si="95"/>
        <v>46641</v>
      </c>
      <c r="C988" t="str">
        <f ca="1">IFERROR(IF(VLOOKUP($B988,[1]Übersichtsblatt!$J$64:$M$68,2,FALSE)=0,"",VLOOKUP($B988,[1]Übersichtsblatt!$J$64:$M$68,2,FALSE)),"")</f>
        <v/>
      </c>
      <c r="D988">
        <f t="shared" ca="1" si="92"/>
        <v>0</v>
      </c>
      <c r="E988">
        <v>-7.5</v>
      </c>
      <c r="G988">
        <f t="shared" ca="1" si="96"/>
        <v>2027</v>
      </c>
      <c r="H988" s="139">
        <f t="shared" ca="1" si="97"/>
        <v>46641</v>
      </c>
      <c r="I988" t="str">
        <f ca="1">IFERROR(IF(VLOOKUP($H988,[1]Übersichtsblatt!$J$14:$M$24,2,FALSE)=0,"",VLOOKUP(H988,[1]Übersichtsblatt!$J$14:$M$24,2,FALSE)),"")</f>
        <v/>
      </c>
      <c r="J988">
        <f t="shared" ca="1" si="93"/>
        <v>0</v>
      </c>
      <c r="K988">
        <v>7.5</v>
      </c>
    </row>
    <row r="989" spans="1:11">
      <c r="A989">
        <f t="shared" ca="1" si="94"/>
        <v>2027</v>
      </c>
      <c r="B989" s="139">
        <f t="shared" ca="1" si="95"/>
        <v>46642</v>
      </c>
      <c r="C989" t="str">
        <f ca="1">IFERROR(IF(VLOOKUP($B989,[1]Übersichtsblatt!$J$64:$M$68,2,FALSE)=0,"",VLOOKUP($B989,[1]Übersichtsblatt!$J$64:$M$68,2,FALSE)),"")</f>
        <v/>
      </c>
      <c r="D989">
        <f t="shared" ca="1" si="92"/>
        <v>0</v>
      </c>
      <c r="E989">
        <v>-7.5</v>
      </c>
      <c r="G989">
        <f t="shared" ca="1" si="96"/>
        <v>2027</v>
      </c>
      <c r="H989" s="139">
        <f t="shared" ca="1" si="97"/>
        <v>46642</v>
      </c>
      <c r="I989" t="str">
        <f ca="1">IFERROR(IF(VLOOKUP($H989,[1]Übersichtsblatt!$J$14:$M$24,2,FALSE)=0,"",VLOOKUP(H989,[1]Übersichtsblatt!$J$14:$M$24,2,FALSE)),"")</f>
        <v/>
      </c>
      <c r="J989">
        <f t="shared" ca="1" si="93"/>
        <v>0</v>
      </c>
      <c r="K989">
        <v>7.5</v>
      </c>
    </row>
    <row r="990" spans="1:11">
      <c r="A990">
        <f t="shared" ca="1" si="94"/>
        <v>2027</v>
      </c>
      <c r="B990" s="139">
        <f t="shared" ca="1" si="95"/>
        <v>46643</v>
      </c>
      <c r="C990" t="str">
        <f ca="1">IFERROR(IF(VLOOKUP($B990,[1]Übersichtsblatt!$J$64:$M$68,2,FALSE)=0,"",VLOOKUP($B990,[1]Übersichtsblatt!$J$64:$M$68,2,FALSE)),"")</f>
        <v/>
      </c>
      <c r="D990">
        <f t="shared" ca="1" si="92"/>
        <v>0</v>
      </c>
      <c r="E990">
        <v>-7.5</v>
      </c>
      <c r="G990">
        <f t="shared" ca="1" si="96"/>
        <v>2027</v>
      </c>
      <c r="H990" s="139">
        <f t="shared" ca="1" si="97"/>
        <v>46643</v>
      </c>
      <c r="I990" t="str">
        <f ca="1">IFERROR(IF(VLOOKUP($H990,[1]Übersichtsblatt!$J$14:$M$24,2,FALSE)=0,"",VLOOKUP(H990,[1]Übersichtsblatt!$J$14:$M$24,2,FALSE)),"")</f>
        <v/>
      </c>
      <c r="J990">
        <f t="shared" ca="1" si="93"/>
        <v>0</v>
      </c>
      <c r="K990">
        <v>7.5</v>
      </c>
    </row>
    <row r="991" spans="1:11">
      <c r="A991">
        <f t="shared" ca="1" si="94"/>
        <v>2027</v>
      </c>
      <c r="B991" s="139">
        <f t="shared" ca="1" si="95"/>
        <v>46644</v>
      </c>
      <c r="C991" t="str">
        <f ca="1">IFERROR(IF(VLOOKUP($B991,[1]Übersichtsblatt!$J$64:$M$68,2,FALSE)=0,"",VLOOKUP($B991,[1]Übersichtsblatt!$J$64:$M$68,2,FALSE)),"")</f>
        <v/>
      </c>
      <c r="D991">
        <f t="shared" ca="1" si="92"/>
        <v>0</v>
      </c>
      <c r="E991">
        <v>-7.5</v>
      </c>
      <c r="G991">
        <f t="shared" ca="1" si="96"/>
        <v>2027</v>
      </c>
      <c r="H991" s="139">
        <f t="shared" ca="1" si="97"/>
        <v>46644</v>
      </c>
      <c r="I991" t="str">
        <f ca="1">IFERROR(IF(VLOOKUP($H991,[1]Übersichtsblatt!$J$14:$M$24,2,FALSE)=0,"",VLOOKUP(H991,[1]Übersichtsblatt!$J$14:$M$24,2,FALSE)),"")</f>
        <v/>
      </c>
      <c r="J991">
        <f t="shared" ca="1" si="93"/>
        <v>0</v>
      </c>
      <c r="K991">
        <v>7.5</v>
      </c>
    </row>
    <row r="992" spans="1:11">
      <c r="A992">
        <f t="shared" ca="1" si="94"/>
        <v>2027</v>
      </c>
      <c r="B992" s="139">
        <f t="shared" ca="1" si="95"/>
        <v>46645</v>
      </c>
      <c r="C992" t="str">
        <f ca="1">IFERROR(IF(VLOOKUP($B992,[1]Übersichtsblatt!$J$64:$M$68,2,FALSE)=0,"",VLOOKUP($B992,[1]Übersichtsblatt!$J$64:$M$68,2,FALSE)),"")</f>
        <v/>
      </c>
      <c r="D992">
        <f t="shared" ca="1" si="92"/>
        <v>0</v>
      </c>
      <c r="E992">
        <v>-7.5</v>
      </c>
      <c r="G992">
        <f t="shared" ca="1" si="96"/>
        <v>2027</v>
      </c>
      <c r="H992" s="139">
        <f t="shared" ca="1" si="97"/>
        <v>46645</v>
      </c>
      <c r="I992" t="str">
        <f ca="1">IFERROR(IF(VLOOKUP($H992,[1]Übersichtsblatt!$J$14:$M$24,2,FALSE)=0,"",VLOOKUP(H992,[1]Übersichtsblatt!$J$14:$M$24,2,FALSE)),"")</f>
        <v/>
      </c>
      <c r="J992">
        <f t="shared" ca="1" si="93"/>
        <v>0</v>
      </c>
      <c r="K992">
        <v>7.5</v>
      </c>
    </row>
    <row r="993" spans="1:11">
      <c r="A993">
        <f t="shared" ca="1" si="94"/>
        <v>2027</v>
      </c>
      <c r="B993" s="139">
        <f t="shared" ca="1" si="95"/>
        <v>46646</v>
      </c>
      <c r="C993" t="str">
        <f ca="1">IFERROR(IF(VLOOKUP($B993,[1]Übersichtsblatt!$J$64:$M$68,2,FALSE)=0,"",VLOOKUP($B993,[1]Übersichtsblatt!$J$64:$M$68,2,FALSE)),"")</f>
        <v/>
      </c>
      <c r="D993">
        <f t="shared" ca="1" si="92"/>
        <v>0</v>
      </c>
      <c r="E993">
        <v>-7.5</v>
      </c>
      <c r="G993">
        <f t="shared" ca="1" si="96"/>
        <v>2027</v>
      </c>
      <c r="H993" s="139">
        <f t="shared" ca="1" si="97"/>
        <v>46646</v>
      </c>
      <c r="I993" t="str">
        <f ca="1">IFERROR(IF(VLOOKUP($H993,[1]Übersichtsblatt!$J$14:$M$24,2,FALSE)=0,"",VLOOKUP(H993,[1]Übersichtsblatt!$J$14:$M$24,2,FALSE)),"")</f>
        <v/>
      </c>
      <c r="J993">
        <f t="shared" ca="1" si="93"/>
        <v>0</v>
      </c>
      <c r="K993">
        <v>7.5</v>
      </c>
    </row>
    <row r="994" spans="1:11">
      <c r="A994">
        <f t="shared" ca="1" si="94"/>
        <v>2027</v>
      </c>
      <c r="B994" s="139">
        <f t="shared" ca="1" si="95"/>
        <v>46647</v>
      </c>
      <c r="C994" t="str">
        <f ca="1">IFERROR(IF(VLOOKUP($B994,[1]Übersichtsblatt!$J$64:$M$68,2,FALSE)=0,"",VLOOKUP($B994,[1]Übersichtsblatt!$J$64:$M$68,2,FALSE)),"")</f>
        <v/>
      </c>
      <c r="D994">
        <f t="shared" ca="1" si="92"/>
        <v>0</v>
      </c>
      <c r="E994">
        <v>-7.5</v>
      </c>
      <c r="G994">
        <f t="shared" ca="1" si="96"/>
        <v>2027</v>
      </c>
      <c r="H994" s="139">
        <f t="shared" ca="1" si="97"/>
        <v>46647</v>
      </c>
      <c r="I994" t="str">
        <f ca="1">IFERROR(IF(VLOOKUP($H994,[1]Übersichtsblatt!$J$14:$M$24,2,FALSE)=0,"",VLOOKUP(H994,[1]Übersichtsblatt!$J$14:$M$24,2,FALSE)),"")</f>
        <v/>
      </c>
      <c r="J994">
        <f t="shared" ca="1" si="93"/>
        <v>0</v>
      </c>
      <c r="K994">
        <v>7.5</v>
      </c>
    </row>
    <row r="995" spans="1:11">
      <c r="A995">
        <f t="shared" ca="1" si="94"/>
        <v>2027</v>
      </c>
      <c r="B995" s="139">
        <f t="shared" ca="1" si="95"/>
        <v>46648</v>
      </c>
      <c r="C995" t="str">
        <f ca="1">IFERROR(IF(VLOOKUP($B995,[1]Übersichtsblatt!$J$64:$M$68,2,FALSE)=0,"",VLOOKUP($B995,[1]Übersichtsblatt!$J$64:$M$68,2,FALSE)),"")</f>
        <v/>
      </c>
      <c r="D995">
        <f t="shared" ca="1" si="92"/>
        <v>0</v>
      </c>
      <c r="E995">
        <v>-7.5</v>
      </c>
      <c r="G995">
        <f t="shared" ca="1" si="96"/>
        <v>2027</v>
      </c>
      <c r="H995" s="139">
        <f t="shared" ca="1" si="97"/>
        <v>46648</v>
      </c>
      <c r="I995" t="str">
        <f ca="1">IFERROR(IF(VLOOKUP($H995,[1]Übersichtsblatt!$J$14:$M$24,2,FALSE)=0,"",VLOOKUP(H995,[1]Übersichtsblatt!$J$14:$M$24,2,FALSE)),"")</f>
        <v/>
      </c>
      <c r="J995">
        <f t="shared" ca="1" si="93"/>
        <v>0</v>
      </c>
      <c r="K995">
        <v>7.5</v>
      </c>
    </row>
    <row r="996" spans="1:11">
      <c r="A996">
        <f t="shared" ca="1" si="94"/>
        <v>2027</v>
      </c>
      <c r="B996" s="139">
        <f t="shared" ca="1" si="95"/>
        <v>46649</v>
      </c>
      <c r="C996" t="str">
        <f ca="1">IFERROR(IF(VLOOKUP($B996,[1]Übersichtsblatt!$J$64:$M$68,2,FALSE)=0,"",VLOOKUP($B996,[1]Übersichtsblatt!$J$64:$M$68,2,FALSE)),"")</f>
        <v/>
      </c>
      <c r="D996">
        <f t="shared" ca="1" si="92"/>
        <v>0</v>
      </c>
      <c r="E996">
        <v>-7.5</v>
      </c>
      <c r="G996">
        <f t="shared" ca="1" si="96"/>
        <v>2027</v>
      </c>
      <c r="H996" s="139">
        <f t="shared" ca="1" si="97"/>
        <v>46649</v>
      </c>
      <c r="I996" t="str">
        <f ca="1">IFERROR(IF(VLOOKUP($H996,[1]Übersichtsblatt!$J$14:$M$24,2,FALSE)=0,"",VLOOKUP(H996,[1]Übersichtsblatt!$J$14:$M$24,2,FALSE)),"")</f>
        <v/>
      </c>
      <c r="J996">
        <f t="shared" ca="1" si="93"/>
        <v>0</v>
      </c>
      <c r="K996">
        <v>7.5</v>
      </c>
    </row>
    <row r="997" spans="1:11">
      <c r="A997">
        <f t="shared" ca="1" si="94"/>
        <v>2027</v>
      </c>
      <c r="B997" s="139">
        <f t="shared" ca="1" si="95"/>
        <v>46650</v>
      </c>
      <c r="C997" t="str">
        <f ca="1">IFERROR(IF(VLOOKUP($B997,[1]Übersichtsblatt!$J$64:$M$68,2,FALSE)=0,"",VLOOKUP($B997,[1]Übersichtsblatt!$J$64:$M$68,2,FALSE)),"")</f>
        <v/>
      </c>
      <c r="D997">
        <f t="shared" ca="1" si="92"/>
        <v>0</v>
      </c>
      <c r="E997">
        <v>-7.5</v>
      </c>
      <c r="G997">
        <f t="shared" ca="1" si="96"/>
        <v>2027</v>
      </c>
      <c r="H997" s="139">
        <f t="shared" ca="1" si="97"/>
        <v>46650</v>
      </c>
      <c r="I997" t="str">
        <f ca="1">IFERROR(IF(VLOOKUP($H997,[1]Übersichtsblatt!$J$14:$M$24,2,FALSE)=0,"",VLOOKUP(H997,[1]Übersichtsblatt!$J$14:$M$24,2,FALSE)),"")</f>
        <v/>
      </c>
      <c r="J997">
        <f t="shared" ca="1" si="93"/>
        <v>0</v>
      </c>
      <c r="K997">
        <v>7.5</v>
      </c>
    </row>
    <row r="998" spans="1:11">
      <c r="A998">
        <f t="shared" ca="1" si="94"/>
        <v>2027</v>
      </c>
      <c r="B998" s="139">
        <f t="shared" ca="1" si="95"/>
        <v>46651</v>
      </c>
      <c r="C998" t="str">
        <f ca="1">IFERROR(IF(VLOOKUP($B998,[1]Übersichtsblatt!$J$64:$M$68,2,FALSE)=0,"",VLOOKUP($B998,[1]Übersichtsblatt!$J$64:$M$68,2,FALSE)),"")</f>
        <v/>
      </c>
      <c r="D998">
        <f t="shared" ca="1" si="92"/>
        <v>0</v>
      </c>
      <c r="E998">
        <v>-7.5</v>
      </c>
      <c r="G998">
        <f t="shared" ca="1" si="96"/>
        <v>2027</v>
      </c>
      <c r="H998" s="139">
        <f t="shared" ca="1" si="97"/>
        <v>46651</v>
      </c>
      <c r="I998" t="str">
        <f ca="1">IFERROR(IF(VLOOKUP($H998,[1]Übersichtsblatt!$J$14:$M$24,2,FALSE)=0,"",VLOOKUP(H998,[1]Übersichtsblatt!$J$14:$M$24,2,FALSE)),"")</f>
        <v/>
      </c>
      <c r="J998">
        <f t="shared" ca="1" si="93"/>
        <v>0</v>
      </c>
      <c r="K998">
        <v>7.5</v>
      </c>
    </row>
    <row r="999" spans="1:11">
      <c r="A999">
        <f t="shared" ca="1" si="94"/>
        <v>2027</v>
      </c>
      <c r="B999" s="139">
        <f t="shared" ca="1" si="95"/>
        <v>46652</v>
      </c>
      <c r="C999" t="str">
        <f ca="1">IFERROR(IF(VLOOKUP($B999,[1]Übersichtsblatt!$J$64:$M$68,2,FALSE)=0,"",VLOOKUP($B999,[1]Übersichtsblatt!$J$64:$M$68,2,FALSE)),"")</f>
        <v/>
      </c>
      <c r="D999">
        <f t="shared" ca="1" si="92"/>
        <v>0</v>
      </c>
      <c r="E999">
        <v>-7.5</v>
      </c>
      <c r="G999">
        <f t="shared" ca="1" si="96"/>
        <v>2027</v>
      </c>
      <c r="H999" s="139">
        <f t="shared" ca="1" si="97"/>
        <v>46652</v>
      </c>
      <c r="I999" t="str">
        <f ca="1">IFERROR(IF(VLOOKUP($H999,[1]Übersichtsblatt!$J$14:$M$24,2,FALSE)=0,"",VLOOKUP(H999,[1]Übersichtsblatt!$J$14:$M$24,2,FALSE)),"")</f>
        <v/>
      </c>
      <c r="J999">
        <f t="shared" ca="1" si="93"/>
        <v>0</v>
      </c>
      <c r="K999">
        <v>7.5</v>
      </c>
    </row>
    <row r="1000" spans="1:11">
      <c r="A1000">
        <f t="shared" ca="1" si="94"/>
        <v>2027</v>
      </c>
      <c r="B1000" s="139">
        <f t="shared" ca="1" si="95"/>
        <v>46653</v>
      </c>
      <c r="C1000" t="str">
        <f ca="1">IFERROR(IF(VLOOKUP($B1000,[1]Übersichtsblatt!$J$64:$M$68,2,FALSE)=0,"",VLOOKUP($B1000,[1]Übersichtsblatt!$J$64:$M$68,2,FALSE)),"")</f>
        <v/>
      </c>
      <c r="D1000">
        <f t="shared" ca="1" si="92"/>
        <v>0</v>
      </c>
      <c r="E1000">
        <v>-7.5</v>
      </c>
      <c r="G1000">
        <f t="shared" ca="1" si="96"/>
        <v>2027</v>
      </c>
      <c r="H1000" s="139">
        <f t="shared" ca="1" si="97"/>
        <v>46653</v>
      </c>
      <c r="I1000" t="str">
        <f ca="1">IFERROR(IF(VLOOKUP($H1000,[1]Übersichtsblatt!$J$14:$M$24,2,FALSE)=0,"",VLOOKUP(H1000,[1]Übersichtsblatt!$J$14:$M$24,2,FALSE)),"")</f>
        <v/>
      </c>
      <c r="J1000">
        <f t="shared" ca="1" si="93"/>
        <v>0</v>
      </c>
      <c r="K1000">
        <v>7.5</v>
      </c>
    </row>
    <row r="1001" spans="1:11">
      <c r="A1001">
        <f t="shared" ca="1" si="94"/>
        <v>2027</v>
      </c>
      <c r="B1001" s="139">
        <f t="shared" ca="1" si="95"/>
        <v>46654</v>
      </c>
      <c r="C1001" t="str">
        <f ca="1">IFERROR(IF(VLOOKUP($B1001,[1]Übersichtsblatt!$J$64:$M$68,2,FALSE)=0,"",VLOOKUP($B1001,[1]Übersichtsblatt!$J$64:$M$68,2,FALSE)),"")</f>
        <v/>
      </c>
      <c r="D1001">
        <f t="shared" ca="1" si="92"/>
        <v>0</v>
      </c>
      <c r="E1001">
        <v>-7.5</v>
      </c>
      <c r="G1001">
        <f t="shared" ca="1" si="96"/>
        <v>2027</v>
      </c>
      <c r="H1001" s="139">
        <f t="shared" ca="1" si="97"/>
        <v>46654</v>
      </c>
      <c r="I1001" t="str">
        <f ca="1">IFERROR(IF(VLOOKUP($H1001,[1]Übersichtsblatt!$J$14:$M$24,2,FALSE)=0,"",VLOOKUP(H1001,[1]Übersichtsblatt!$J$14:$M$24,2,FALSE)),"")</f>
        <v/>
      </c>
      <c r="J1001">
        <f t="shared" ca="1" si="93"/>
        <v>0</v>
      </c>
      <c r="K1001">
        <v>7.5</v>
      </c>
    </row>
    <row r="1002" spans="1:11">
      <c r="A1002">
        <f t="shared" ca="1" si="94"/>
        <v>2027</v>
      </c>
      <c r="B1002" s="139">
        <f t="shared" ca="1" si="95"/>
        <v>46655</v>
      </c>
      <c r="C1002" t="str">
        <f ca="1">IFERROR(IF(VLOOKUP($B1002,[1]Übersichtsblatt!$J$64:$M$68,2,FALSE)=0,"",VLOOKUP($B1002,[1]Übersichtsblatt!$J$64:$M$68,2,FALSE)),"")</f>
        <v/>
      </c>
      <c r="D1002">
        <f t="shared" ca="1" si="92"/>
        <v>0</v>
      </c>
      <c r="E1002">
        <v>-7.5</v>
      </c>
      <c r="G1002">
        <f t="shared" ca="1" si="96"/>
        <v>2027</v>
      </c>
      <c r="H1002" s="139">
        <f t="shared" ca="1" si="97"/>
        <v>46655</v>
      </c>
      <c r="I1002" t="str">
        <f ca="1">IFERROR(IF(VLOOKUP($H1002,[1]Übersichtsblatt!$J$14:$M$24,2,FALSE)=0,"",VLOOKUP(H1002,[1]Übersichtsblatt!$J$14:$M$24,2,FALSE)),"")</f>
        <v/>
      </c>
      <c r="J1002">
        <f t="shared" ca="1" si="93"/>
        <v>0</v>
      </c>
      <c r="K1002">
        <v>7.5</v>
      </c>
    </row>
    <row r="1003" spans="1:11">
      <c r="A1003">
        <f t="shared" ca="1" si="94"/>
        <v>2027</v>
      </c>
      <c r="B1003" s="139">
        <f t="shared" ca="1" si="95"/>
        <v>46656</v>
      </c>
      <c r="C1003" t="str">
        <f ca="1">IFERROR(IF(VLOOKUP($B1003,[1]Übersichtsblatt!$J$64:$M$68,2,FALSE)=0,"",VLOOKUP($B1003,[1]Übersichtsblatt!$J$64:$M$68,2,FALSE)),"")</f>
        <v/>
      </c>
      <c r="D1003">
        <f t="shared" ca="1" si="92"/>
        <v>0</v>
      </c>
      <c r="E1003">
        <v>-7.5</v>
      </c>
      <c r="G1003">
        <f t="shared" ca="1" si="96"/>
        <v>2027</v>
      </c>
      <c r="H1003" s="139">
        <f t="shared" ca="1" si="97"/>
        <v>46656</v>
      </c>
      <c r="I1003" t="str">
        <f ca="1">IFERROR(IF(VLOOKUP($H1003,[1]Übersichtsblatt!$J$14:$M$24,2,FALSE)=0,"",VLOOKUP(H1003,[1]Übersichtsblatt!$J$14:$M$24,2,FALSE)),"")</f>
        <v/>
      </c>
      <c r="J1003">
        <f t="shared" ca="1" si="93"/>
        <v>0</v>
      </c>
      <c r="K1003">
        <v>7.5</v>
      </c>
    </row>
    <row r="1004" spans="1:11">
      <c r="A1004">
        <f t="shared" ca="1" si="94"/>
        <v>2027</v>
      </c>
      <c r="B1004" s="139">
        <f t="shared" ca="1" si="95"/>
        <v>46657</v>
      </c>
      <c r="C1004" t="str">
        <f ca="1">IFERROR(IF(VLOOKUP($B1004,[1]Übersichtsblatt!$J$64:$M$68,2,FALSE)=0,"",VLOOKUP($B1004,[1]Übersichtsblatt!$J$64:$M$68,2,FALSE)),"")</f>
        <v/>
      </c>
      <c r="D1004">
        <f t="shared" ca="1" si="92"/>
        <v>0</v>
      </c>
      <c r="E1004">
        <v>-7.5</v>
      </c>
      <c r="G1004">
        <f t="shared" ca="1" si="96"/>
        <v>2027</v>
      </c>
      <c r="H1004" s="139">
        <f t="shared" ca="1" si="97"/>
        <v>46657</v>
      </c>
      <c r="I1004" t="str">
        <f ca="1">IFERROR(IF(VLOOKUP($H1004,[1]Übersichtsblatt!$J$14:$M$24,2,FALSE)=0,"",VLOOKUP(H1004,[1]Übersichtsblatt!$J$14:$M$24,2,FALSE)),"")</f>
        <v/>
      </c>
      <c r="J1004">
        <f t="shared" ca="1" si="93"/>
        <v>0</v>
      </c>
      <c r="K1004">
        <v>7.5</v>
      </c>
    </row>
    <row r="1005" spans="1:11">
      <c r="A1005">
        <f t="shared" ca="1" si="94"/>
        <v>2027</v>
      </c>
      <c r="B1005" s="139">
        <f t="shared" ca="1" si="95"/>
        <v>46658</v>
      </c>
      <c r="C1005" t="str">
        <f ca="1">IFERROR(IF(VLOOKUP($B1005,[1]Übersichtsblatt!$J$64:$M$68,2,FALSE)=0,"",VLOOKUP($B1005,[1]Übersichtsblatt!$J$64:$M$68,2,FALSE)),"")</f>
        <v/>
      </c>
      <c r="D1005">
        <f t="shared" ca="1" si="92"/>
        <v>0</v>
      </c>
      <c r="E1005">
        <v>-7.5</v>
      </c>
      <c r="G1005">
        <f t="shared" ca="1" si="96"/>
        <v>2027</v>
      </c>
      <c r="H1005" s="139">
        <f t="shared" ca="1" si="97"/>
        <v>46658</v>
      </c>
      <c r="I1005" t="str">
        <f ca="1">IFERROR(IF(VLOOKUP($H1005,[1]Übersichtsblatt!$J$14:$M$24,2,FALSE)=0,"",VLOOKUP(H1005,[1]Übersichtsblatt!$J$14:$M$24,2,FALSE)),"")</f>
        <v/>
      </c>
      <c r="J1005">
        <f t="shared" ca="1" si="93"/>
        <v>0</v>
      </c>
      <c r="K1005">
        <v>7.5</v>
      </c>
    </row>
    <row r="1006" spans="1:11">
      <c r="A1006">
        <f t="shared" ca="1" si="94"/>
        <v>2027</v>
      </c>
      <c r="B1006" s="139">
        <f t="shared" ca="1" si="95"/>
        <v>46659</v>
      </c>
      <c r="C1006" t="str">
        <f ca="1">IFERROR(IF(VLOOKUP($B1006,[1]Übersichtsblatt!$J$64:$M$68,2,FALSE)=0,"",VLOOKUP($B1006,[1]Übersichtsblatt!$J$64:$M$68,2,FALSE)),"")</f>
        <v/>
      </c>
      <c r="D1006">
        <f t="shared" ca="1" si="92"/>
        <v>0</v>
      </c>
      <c r="E1006">
        <v>-7.5</v>
      </c>
      <c r="G1006">
        <f t="shared" ca="1" si="96"/>
        <v>2027</v>
      </c>
      <c r="H1006" s="139">
        <f t="shared" ca="1" si="97"/>
        <v>46659</v>
      </c>
      <c r="I1006" t="str">
        <f ca="1">IFERROR(IF(VLOOKUP($H1006,[1]Übersichtsblatt!$J$14:$M$24,2,FALSE)=0,"",VLOOKUP(H1006,[1]Übersichtsblatt!$J$14:$M$24,2,FALSE)),"")</f>
        <v/>
      </c>
      <c r="J1006">
        <f t="shared" ca="1" si="93"/>
        <v>0</v>
      </c>
      <c r="K1006">
        <v>7.5</v>
      </c>
    </row>
    <row r="1007" spans="1:11">
      <c r="A1007">
        <f t="shared" ca="1" si="94"/>
        <v>2027</v>
      </c>
      <c r="B1007" s="139">
        <f t="shared" ca="1" si="95"/>
        <v>46660</v>
      </c>
      <c r="C1007" t="str">
        <f ca="1">IFERROR(IF(VLOOKUP($B1007,[1]Übersichtsblatt!$J$64:$M$68,2,FALSE)=0,"",VLOOKUP($B1007,[1]Übersichtsblatt!$J$64:$M$68,2,FALSE)),"")</f>
        <v/>
      </c>
      <c r="D1007">
        <f t="shared" ca="1" si="92"/>
        <v>0</v>
      </c>
      <c r="E1007">
        <v>-7.5</v>
      </c>
      <c r="G1007">
        <f t="shared" ca="1" si="96"/>
        <v>2027</v>
      </c>
      <c r="H1007" s="139">
        <f t="shared" ca="1" si="97"/>
        <v>46660</v>
      </c>
      <c r="I1007" t="str">
        <f ca="1">IFERROR(IF(VLOOKUP($H1007,[1]Übersichtsblatt!$J$14:$M$24,2,FALSE)=0,"",VLOOKUP(H1007,[1]Übersichtsblatt!$J$14:$M$24,2,FALSE)),"")</f>
        <v/>
      </c>
      <c r="J1007">
        <f t="shared" ca="1" si="93"/>
        <v>0</v>
      </c>
      <c r="K1007">
        <v>7.5</v>
      </c>
    </row>
    <row r="1008" spans="1:11">
      <c r="A1008">
        <f t="shared" ca="1" si="94"/>
        <v>2027</v>
      </c>
      <c r="B1008" s="139">
        <f t="shared" ca="1" si="95"/>
        <v>46661</v>
      </c>
      <c r="C1008" t="str">
        <f ca="1">IFERROR(IF(VLOOKUP($B1008,[1]Übersichtsblatt!$J$64:$M$68,2,FALSE)=0,"",VLOOKUP($B1008,[1]Übersichtsblatt!$J$64:$M$68,2,FALSE)),"")</f>
        <v/>
      </c>
      <c r="D1008">
        <f t="shared" ca="1" si="92"/>
        <v>0</v>
      </c>
      <c r="E1008">
        <v>-4.5</v>
      </c>
      <c r="G1008">
        <f t="shared" ca="1" si="96"/>
        <v>2027</v>
      </c>
      <c r="H1008" s="139">
        <f t="shared" ca="1" si="97"/>
        <v>46661</v>
      </c>
      <c r="I1008" t="str">
        <f ca="1">IFERROR(IF(VLOOKUP($H1008,[1]Übersichtsblatt!$J$14:$M$24,2,FALSE)=0,"",VLOOKUP(H1008,[1]Übersichtsblatt!$J$14:$M$24,2,FALSE)),"")</f>
        <v/>
      </c>
      <c r="J1008">
        <f t="shared" ca="1" si="93"/>
        <v>0</v>
      </c>
      <c r="K1008">
        <v>4.5</v>
      </c>
    </row>
    <row r="1009" spans="1:11">
      <c r="A1009">
        <f t="shared" ca="1" si="94"/>
        <v>2027</v>
      </c>
      <c r="B1009" s="139">
        <f t="shared" ca="1" si="95"/>
        <v>46662</v>
      </c>
      <c r="C1009" t="str">
        <f ca="1">IFERROR(IF(VLOOKUP($B1009,[1]Übersichtsblatt!$J$64:$M$68,2,FALSE)=0,"",VLOOKUP($B1009,[1]Übersichtsblatt!$J$64:$M$68,2,FALSE)),"")</f>
        <v/>
      </c>
      <c r="D1009">
        <f t="shared" ca="1" si="92"/>
        <v>0</v>
      </c>
      <c r="E1009">
        <v>-4.5</v>
      </c>
      <c r="G1009">
        <f t="shared" ca="1" si="96"/>
        <v>2027</v>
      </c>
      <c r="H1009" s="139">
        <f t="shared" ca="1" si="97"/>
        <v>46662</v>
      </c>
      <c r="I1009" t="str">
        <f ca="1">IFERROR(IF(VLOOKUP($H1009,[1]Übersichtsblatt!$J$14:$M$24,2,FALSE)=0,"",VLOOKUP(H1009,[1]Übersichtsblatt!$J$14:$M$24,2,FALSE)),"")</f>
        <v/>
      </c>
      <c r="J1009">
        <f t="shared" ca="1" si="93"/>
        <v>0</v>
      </c>
      <c r="K1009">
        <v>4.5</v>
      </c>
    </row>
    <row r="1010" spans="1:11">
      <c r="A1010">
        <f t="shared" ca="1" si="94"/>
        <v>2027</v>
      </c>
      <c r="B1010" s="139">
        <f t="shared" ca="1" si="95"/>
        <v>46663</v>
      </c>
      <c r="C1010" t="str">
        <f ca="1">IFERROR(IF(VLOOKUP($B1010,[1]Übersichtsblatt!$J$64:$M$68,2,FALSE)=0,"",VLOOKUP($B1010,[1]Übersichtsblatt!$J$64:$M$68,2,FALSE)),"")</f>
        <v/>
      </c>
      <c r="D1010">
        <f t="shared" ca="1" si="92"/>
        <v>0</v>
      </c>
      <c r="E1010">
        <v>-4.5</v>
      </c>
      <c r="G1010">
        <f t="shared" ca="1" si="96"/>
        <v>2027</v>
      </c>
      <c r="H1010" s="139">
        <f t="shared" ca="1" si="97"/>
        <v>46663</v>
      </c>
      <c r="I1010" t="str">
        <f ca="1">IFERROR(IF(VLOOKUP($H1010,[1]Übersichtsblatt!$J$14:$M$24,2,FALSE)=0,"",VLOOKUP(H1010,[1]Übersichtsblatt!$J$14:$M$24,2,FALSE)),"")</f>
        <v/>
      </c>
      <c r="J1010">
        <f t="shared" ca="1" si="93"/>
        <v>0</v>
      </c>
      <c r="K1010">
        <v>4.5</v>
      </c>
    </row>
    <row r="1011" spans="1:11">
      <c r="A1011">
        <f t="shared" ca="1" si="94"/>
        <v>2027</v>
      </c>
      <c r="B1011" s="139">
        <f t="shared" ca="1" si="95"/>
        <v>46664</v>
      </c>
      <c r="C1011" t="str">
        <f ca="1">IFERROR(IF(VLOOKUP($B1011,[1]Übersichtsblatt!$J$64:$M$68,2,FALSE)=0,"",VLOOKUP($B1011,[1]Übersichtsblatt!$J$64:$M$68,2,FALSE)),"")</f>
        <v/>
      </c>
      <c r="D1011">
        <f t="shared" ca="1" si="92"/>
        <v>0</v>
      </c>
      <c r="E1011">
        <v>-4.5</v>
      </c>
      <c r="G1011">
        <f t="shared" ca="1" si="96"/>
        <v>2027</v>
      </c>
      <c r="H1011" s="139">
        <f t="shared" ca="1" si="97"/>
        <v>46664</v>
      </c>
      <c r="I1011" t="str">
        <f ca="1">IFERROR(IF(VLOOKUP($H1011,[1]Übersichtsblatt!$J$14:$M$24,2,FALSE)=0,"",VLOOKUP(H1011,[1]Übersichtsblatt!$J$14:$M$24,2,FALSE)),"")</f>
        <v/>
      </c>
      <c r="J1011">
        <f t="shared" ca="1" si="93"/>
        <v>0</v>
      </c>
      <c r="K1011">
        <v>4.5</v>
      </c>
    </row>
    <row r="1012" spans="1:11">
      <c r="A1012">
        <f t="shared" ca="1" si="94"/>
        <v>2027</v>
      </c>
      <c r="B1012" s="139">
        <f t="shared" ca="1" si="95"/>
        <v>46665</v>
      </c>
      <c r="C1012" t="str">
        <f ca="1">IFERROR(IF(VLOOKUP($B1012,[1]Übersichtsblatt!$J$64:$M$68,2,FALSE)=0,"",VLOOKUP($B1012,[1]Übersichtsblatt!$J$64:$M$68,2,FALSE)),"")</f>
        <v/>
      </c>
      <c r="D1012">
        <f t="shared" ca="1" si="92"/>
        <v>0</v>
      </c>
      <c r="E1012">
        <v>-4.5</v>
      </c>
      <c r="G1012">
        <f t="shared" ca="1" si="96"/>
        <v>2027</v>
      </c>
      <c r="H1012" s="139">
        <f t="shared" ca="1" si="97"/>
        <v>46665</v>
      </c>
      <c r="I1012" t="str">
        <f ca="1">IFERROR(IF(VLOOKUP($H1012,[1]Übersichtsblatt!$J$14:$M$24,2,FALSE)=0,"",VLOOKUP(H1012,[1]Übersichtsblatt!$J$14:$M$24,2,FALSE)),"")</f>
        <v/>
      </c>
      <c r="J1012">
        <f t="shared" ca="1" si="93"/>
        <v>0</v>
      </c>
      <c r="K1012">
        <v>4.5</v>
      </c>
    </row>
    <row r="1013" spans="1:11">
      <c r="A1013">
        <f t="shared" ca="1" si="94"/>
        <v>2027</v>
      </c>
      <c r="B1013" s="139">
        <f t="shared" ca="1" si="95"/>
        <v>46666</v>
      </c>
      <c r="C1013" t="str">
        <f ca="1">IFERROR(IF(VLOOKUP($B1013,[1]Übersichtsblatt!$J$64:$M$68,2,FALSE)=0,"",VLOOKUP($B1013,[1]Übersichtsblatt!$J$64:$M$68,2,FALSE)),"")</f>
        <v/>
      </c>
      <c r="D1013">
        <f t="shared" ca="1" si="92"/>
        <v>0</v>
      </c>
      <c r="E1013">
        <v>-4.5</v>
      </c>
      <c r="G1013">
        <f t="shared" ca="1" si="96"/>
        <v>2027</v>
      </c>
      <c r="H1013" s="139">
        <f t="shared" ca="1" si="97"/>
        <v>46666</v>
      </c>
      <c r="I1013" t="str">
        <f ca="1">IFERROR(IF(VLOOKUP($H1013,[1]Übersichtsblatt!$J$14:$M$24,2,FALSE)=0,"",VLOOKUP(H1013,[1]Übersichtsblatt!$J$14:$M$24,2,FALSE)),"")</f>
        <v/>
      </c>
      <c r="J1013">
        <f t="shared" ca="1" si="93"/>
        <v>0</v>
      </c>
      <c r="K1013">
        <v>4.5</v>
      </c>
    </row>
    <row r="1014" spans="1:11">
      <c r="A1014">
        <f t="shared" ca="1" si="94"/>
        <v>2027</v>
      </c>
      <c r="B1014" s="139">
        <f t="shared" ca="1" si="95"/>
        <v>46667</v>
      </c>
      <c r="C1014" t="str">
        <f ca="1">IFERROR(IF(VLOOKUP($B1014,[1]Übersichtsblatt!$J$64:$M$68,2,FALSE)=0,"",VLOOKUP($B1014,[1]Übersichtsblatt!$J$64:$M$68,2,FALSE)),"")</f>
        <v/>
      </c>
      <c r="D1014">
        <f t="shared" ca="1" si="92"/>
        <v>0</v>
      </c>
      <c r="E1014">
        <v>-4.5</v>
      </c>
      <c r="G1014">
        <f t="shared" ca="1" si="96"/>
        <v>2027</v>
      </c>
      <c r="H1014" s="139">
        <f t="shared" ca="1" si="97"/>
        <v>46667</v>
      </c>
      <c r="I1014" t="str">
        <f ca="1">IFERROR(IF(VLOOKUP($H1014,[1]Übersichtsblatt!$J$14:$M$24,2,FALSE)=0,"",VLOOKUP(H1014,[1]Übersichtsblatt!$J$14:$M$24,2,FALSE)),"")</f>
        <v/>
      </c>
      <c r="J1014">
        <f t="shared" ca="1" si="93"/>
        <v>0</v>
      </c>
      <c r="K1014">
        <v>4.5</v>
      </c>
    </row>
    <row r="1015" spans="1:11">
      <c r="A1015">
        <f t="shared" ca="1" si="94"/>
        <v>2027</v>
      </c>
      <c r="B1015" s="139">
        <f t="shared" ca="1" si="95"/>
        <v>46668</v>
      </c>
      <c r="C1015" t="str">
        <f ca="1">IFERROR(IF(VLOOKUP($B1015,[1]Übersichtsblatt!$J$64:$M$68,2,FALSE)=0,"",VLOOKUP($B1015,[1]Übersichtsblatt!$J$64:$M$68,2,FALSE)),"")</f>
        <v/>
      </c>
      <c r="D1015">
        <f t="shared" ca="1" si="92"/>
        <v>0</v>
      </c>
      <c r="E1015">
        <v>-4.5</v>
      </c>
      <c r="G1015">
        <f t="shared" ca="1" si="96"/>
        <v>2027</v>
      </c>
      <c r="H1015" s="139">
        <f t="shared" ca="1" si="97"/>
        <v>46668</v>
      </c>
      <c r="I1015" t="str">
        <f ca="1">IFERROR(IF(VLOOKUP($H1015,[1]Übersichtsblatt!$J$14:$M$24,2,FALSE)=0,"",VLOOKUP(H1015,[1]Übersichtsblatt!$J$14:$M$24,2,FALSE)),"")</f>
        <v/>
      </c>
      <c r="J1015">
        <f t="shared" ca="1" si="93"/>
        <v>0</v>
      </c>
      <c r="K1015">
        <v>4.5</v>
      </c>
    </row>
    <row r="1016" spans="1:11">
      <c r="A1016">
        <f t="shared" ca="1" si="94"/>
        <v>2027</v>
      </c>
      <c r="B1016" s="139">
        <f t="shared" ca="1" si="95"/>
        <v>46669</v>
      </c>
      <c r="C1016" t="str">
        <f ca="1">IFERROR(IF(VLOOKUP($B1016,[1]Übersichtsblatt!$J$64:$M$68,2,FALSE)=0,"",VLOOKUP($B1016,[1]Übersichtsblatt!$J$64:$M$68,2,FALSE)),"")</f>
        <v/>
      </c>
      <c r="D1016">
        <f t="shared" ca="1" si="92"/>
        <v>0</v>
      </c>
      <c r="E1016">
        <v>-4.5</v>
      </c>
      <c r="G1016">
        <f t="shared" ca="1" si="96"/>
        <v>2027</v>
      </c>
      <c r="H1016" s="139">
        <f t="shared" ca="1" si="97"/>
        <v>46669</v>
      </c>
      <c r="I1016" t="str">
        <f ca="1">IFERROR(IF(VLOOKUP($H1016,[1]Übersichtsblatt!$J$14:$M$24,2,FALSE)=0,"",VLOOKUP(H1016,[1]Übersichtsblatt!$J$14:$M$24,2,FALSE)),"")</f>
        <v/>
      </c>
      <c r="J1016">
        <f t="shared" ca="1" si="93"/>
        <v>0</v>
      </c>
      <c r="K1016">
        <v>4.5</v>
      </c>
    </row>
    <row r="1017" spans="1:11">
      <c r="A1017">
        <f t="shared" ca="1" si="94"/>
        <v>2027</v>
      </c>
      <c r="B1017" s="139">
        <f t="shared" ca="1" si="95"/>
        <v>46670</v>
      </c>
      <c r="C1017" t="str">
        <f ca="1">IFERROR(IF(VLOOKUP($B1017,[1]Übersichtsblatt!$J$64:$M$68,2,FALSE)=0,"",VLOOKUP($B1017,[1]Übersichtsblatt!$J$64:$M$68,2,FALSE)),"")</f>
        <v/>
      </c>
      <c r="D1017">
        <f t="shared" ca="1" si="92"/>
        <v>0</v>
      </c>
      <c r="E1017">
        <v>-4.5</v>
      </c>
      <c r="G1017">
        <f t="shared" ca="1" si="96"/>
        <v>2027</v>
      </c>
      <c r="H1017" s="139">
        <f t="shared" ca="1" si="97"/>
        <v>46670</v>
      </c>
      <c r="I1017" t="str">
        <f ca="1">IFERROR(IF(VLOOKUP($H1017,[1]Übersichtsblatt!$J$14:$M$24,2,FALSE)=0,"",VLOOKUP(H1017,[1]Übersichtsblatt!$J$14:$M$24,2,FALSE)),"")</f>
        <v/>
      </c>
      <c r="J1017">
        <f t="shared" ca="1" si="93"/>
        <v>0</v>
      </c>
      <c r="K1017">
        <v>4.5</v>
      </c>
    </row>
    <row r="1018" spans="1:11">
      <c r="A1018">
        <f t="shared" ca="1" si="94"/>
        <v>2027</v>
      </c>
      <c r="B1018" s="139">
        <f t="shared" ca="1" si="95"/>
        <v>46671</v>
      </c>
      <c r="C1018" t="str">
        <f ca="1">IFERROR(IF(VLOOKUP($B1018,[1]Übersichtsblatt!$J$64:$M$68,2,FALSE)=0,"",VLOOKUP($B1018,[1]Übersichtsblatt!$J$64:$M$68,2,FALSE)),"")</f>
        <v/>
      </c>
      <c r="D1018">
        <f t="shared" ca="1" si="92"/>
        <v>0</v>
      </c>
      <c r="E1018">
        <v>-4.5</v>
      </c>
      <c r="G1018">
        <f t="shared" ca="1" si="96"/>
        <v>2027</v>
      </c>
      <c r="H1018" s="139">
        <f t="shared" ca="1" si="97"/>
        <v>46671</v>
      </c>
      <c r="I1018" t="str">
        <f ca="1">IFERROR(IF(VLOOKUP($H1018,[1]Übersichtsblatt!$J$14:$M$24,2,FALSE)=0,"",VLOOKUP(H1018,[1]Übersichtsblatt!$J$14:$M$24,2,FALSE)),"")</f>
        <v/>
      </c>
      <c r="J1018">
        <f t="shared" ca="1" si="93"/>
        <v>0</v>
      </c>
      <c r="K1018">
        <v>4.5</v>
      </c>
    </row>
    <row r="1019" spans="1:11">
      <c r="A1019">
        <f t="shared" ca="1" si="94"/>
        <v>2027</v>
      </c>
      <c r="B1019" s="139">
        <f t="shared" ca="1" si="95"/>
        <v>46672</v>
      </c>
      <c r="C1019" t="str">
        <f ca="1">IFERROR(IF(VLOOKUP($B1019,[1]Übersichtsblatt!$J$64:$M$68,2,FALSE)=0,"",VLOOKUP($B1019,[1]Übersichtsblatt!$J$64:$M$68,2,FALSE)),"")</f>
        <v/>
      </c>
      <c r="D1019">
        <f t="shared" ca="1" si="92"/>
        <v>0</v>
      </c>
      <c r="E1019">
        <v>-4.5</v>
      </c>
      <c r="G1019">
        <f t="shared" ca="1" si="96"/>
        <v>2027</v>
      </c>
      <c r="H1019" s="139">
        <f t="shared" ca="1" si="97"/>
        <v>46672</v>
      </c>
      <c r="I1019" t="str">
        <f ca="1">IFERROR(IF(VLOOKUP($H1019,[1]Übersichtsblatt!$J$14:$M$24,2,FALSE)=0,"",VLOOKUP(H1019,[1]Übersichtsblatt!$J$14:$M$24,2,FALSE)),"")</f>
        <v/>
      </c>
      <c r="J1019">
        <f t="shared" ca="1" si="93"/>
        <v>0</v>
      </c>
      <c r="K1019">
        <v>4.5</v>
      </c>
    </row>
    <row r="1020" spans="1:11">
      <c r="A1020">
        <f t="shared" ca="1" si="94"/>
        <v>2027</v>
      </c>
      <c r="B1020" s="139">
        <f t="shared" ca="1" si="95"/>
        <v>46673</v>
      </c>
      <c r="C1020" t="str">
        <f ca="1">IFERROR(IF(VLOOKUP($B1020,[1]Übersichtsblatt!$J$64:$M$68,2,FALSE)=0,"",VLOOKUP($B1020,[1]Übersichtsblatt!$J$64:$M$68,2,FALSE)),"")</f>
        <v/>
      </c>
      <c r="D1020">
        <f t="shared" ca="1" si="92"/>
        <v>0</v>
      </c>
      <c r="E1020">
        <v>-4.5</v>
      </c>
      <c r="G1020">
        <f t="shared" ca="1" si="96"/>
        <v>2027</v>
      </c>
      <c r="H1020" s="139">
        <f t="shared" ca="1" si="97"/>
        <v>46673</v>
      </c>
      <c r="I1020" t="str">
        <f ca="1">IFERROR(IF(VLOOKUP($H1020,[1]Übersichtsblatt!$J$14:$M$24,2,FALSE)=0,"",VLOOKUP(H1020,[1]Übersichtsblatt!$J$14:$M$24,2,FALSE)),"")</f>
        <v/>
      </c>
      <c r="J1020">
        <f t="shared" ca="1" si="93"/>
        <v>0</v>
      </c>
      <c r="K1020">
        <v>4.5</v>
      </c>
    </row>
    <row r="1021" spans="1:11">
      <c r="A1021">
        <f t="shared" ca="1" si="94"/>
        <v>2027</v>
      </c>
      <c r="B1021" s="139">
        <f t="shared" ca="1" si="95"/>
        <v>46674</v>
      </c>
      <c r="C1021" t="str">
        <f ca="1">IFERROR(IF(VLOOKUP($B1021,[1]Übersichtsblatt!$J$64:$M$68,2,FALSE)=0,"",VLOOKUP($B1021,[1]Übersichtsblatt!$J$64:$M$68,2,FALSE)),"")</f>
        <v/>
      </c>
      <c r="D1021">
        <f t="shared" ca="1" si="92"/>
        <v>0</v>
      </c>
      <c r="E1021">
        <v>-4.5</v>
      </c>
      <c r="G1021">
        <f t="shared" ca="1" si="96"/>
        <v>2027</v>
      </c>
      <c r="H1021" s="139">
        <f t="shared" ca="1" si="97"/>
        <v>46674</v>
      </c>
      <c r="I1021" t="str">
        <f ca="1">IFERROR(IF(VLOOKUP($H1021,[1]Übersichtsblatt!$J$14:$M$24,2,FALSE)=0,"",VLOOKUP(H1021,[1]Übersichtsblatt!$J$14:$M$24,2,FALSE)),"")</f>
        <v/>
      </c>
      <c r="J1021">
        <f t="shared" ca="1" si="93"/>
        <v>0</v>
      </c>
      <c r="K1021">
        <v>4.5</v>
      </c>
    </row>
    <row r="1022" spans="1:11">
      <c r="A1022">
        <f t="shared" ca="1" si="94"/>
        <v>2027</v>
      </c>
      <c r="B1022" s="139">
        <f t="shared" ca="1" si="95"/>
        <v>46675</v>
      </c>
      <c r="C1022" t="str">
        <f ca="1">IFERROR(IF(VLOOKUP($B1022,[1]Übersichtsblatt!$J$64:$M$68,2,FALSE)=0,"",VLOOKUP($B1022,[1]Übersichtsblatt!$J$64:$M$68,2,FALSE)),"")</f>
        <v/>
      </c>
      <c r="D1022">
        <f t="shared" ca="1" si="92"/>
        <v>0</v>
      </c>
      <c r="E1022">
        <v>-4.5</v>
      </c>
      <c r="G1022">
        <f t="shared" ca="1" si="96"/>
        <v>2027</v>
      </c>
      <c r="H1022" s="139">
        <f t="shared" ca="1" si="97"/>
        <v>46675</v>
      </c>
      <c r="I1022" t="str">
        <f ca="1">IFERROR(IF(VLOOKUP($H1022,[1]Übersichtsblatt!$J$14:$M$24,2,FALSE)=0,"",VLOOKUP(H1022,[1]Übersichtsblatt!$J$14:$M$24,2,FALSE)),"")</f>
        <v/>
      </c>
      <c r="J1022">
        <f t="shared" ca="1" si="93"/>
        <v>0</v>
      </c>
      <c r="K1022">
        <v>4.5</v>
      </c>
    </row>
    <row r="1023" spans="1:11">
      <c r="A1023">
        <f t="shared" ca="1" si="94"/>
        <v>2027</v>
      </c>
      <c r="B1023" s="139">
        <f t="shared" ca="1" si="95"/>
        <v>46676</v>
      </c>
      <c r="C1023" t="str">
        <f ca="1">IFERROR(IF(VLOOKUP($B1023,[1]Übersichtsblatt!$J$64:$M$68,2,FALSE)=0,"",VLOOKUP($B1023,[1]Übersichtsblatt!$J$64:$M$68,2,FALSE)),"")</f>
        <v/>
      </c>
      <c r="D1023">
        <f t="shared" ca="1" si="92"/>
        <v>0</v>
      </c>
      <c r="E1023">
        <v>-4.5</v>
      </c>
      <c r="G1023">
        <f t="shared" ca="1" si="96"/>
        <v>2027</v>
      </c>
      <c r="H1023" s="139">
        <f t="shared" ca="1" si="97"/>
        <v>46676</v>
      </c>
      <c r="I1023" t="str">
        <f ca="1">IFERROR(IF(VLOOKUP($H1023,[1]Übersichtsblatt!$J$14:$M$24,2,FALSE)=0,"",VLOOKUP(H1023,[1]Übersichtsblatt!$J$14:$M$24,2,FALSE)),"")</f>
        <v/>
      </c>
      <c r="J1023">
        <f t="shared" ca="1" si="93"/>
        <v>0</v>
      </c>
      <c r="K1023">
        <v>4.5</v>
      </c>
    </row>
    <row r="1024" spans="1:11">
      <c r="A1024">
        <f t="shared" ca="1" si="94"/>
        <v>2027</v>
      </c>
      <c r="B1024" s="139">
        <f t="shared" ca="1" si="95"/>
        <v>46677</v>
      </c>
      <c r="C1024" t="str">
        <f ca="1">IFERROR(IF(VLOOKUP($B1024,[1]Übersichtsblatt!$J$64:$M$68,2,FALSE)=0,"",VLOOKUP($B1024,[1]Übersichtsblatt!$J$64:$M$68,2,FALSE)),"")</f>
        <v/>
      </c>
      <c r="D1024">
        <f t="shared" ca="1" si="92"/>
        <v>0</v>
      </c>
      <c r="E1024">
        <v>-4.5</v>
      </c>
      <c r="G1024">
        <f t="shared" ca="1" si="96"/>
        <v>2027</v>
      </c>
      <c r="H1024" s="139">
        <f t="shared" ca="1" si="97"/>
        <v>46677</v>
      </c>
      <c r="I1024" t="str">
        <f ca="1">IFERROR(IF(VLOOKUP($H1024,[1]Übersichtsblatt!$J$14:$M$24,2,FALSE)=0,"",VLOOKUP(H1024,[1]Übersichtsblatt!$J$14:$M$24,2,FALSE)),"")</f>
        <v/>
      </c>
      <c r="J1024">
        <f t="shared" ca="1" si="93"/>
        <v>0</v>
      </c>
      <c r="K1024">
        <v>4.5</v>
      </c>
    </row>
    <row r="1025" spans="1:11">
      <c r="A1025">
        <f t="shared" ca="1" si="94"/>
        <v>2027</v>
      </c>
      <c r="B1025" s="139">
        <f t="shared" ca="1" si="95"/>
        <v>46678</v>
      </c>
      <c r="C1025" t="str">
        <f ca="1">IFERROR(IF(VLOOKUP($B1025,[1]Übersichtsblatt!$J$64:$M$68,2,FALSE)=0,"",VLOOKUP($B1025,[1]Übersichtsblatt!$J$64:$M$68,2,FALSE)),"")</f>
        <v/>
      </c>
      <c r="D1025">
        <f t="shared" ca="1" si="92"/>
        <v>0</v>
      </c>
      <c r="E1025">
        <v>-4.5</v>
      </c>
      <c r="G1025">
        <f t="shared" ca="1" si="96"/>
        <v>2027</v>
      </c>
      <c r="H1025" s="139">
        <f t="shared" ca="1" si="97"/>
        <v>46678</v>
      </c>
      <c r="I1025" t="str">
        <f ca="1">IFERROR(IF(VLOOKUP($H1025,[1]Übersichtsblatt!$J$14:$M$24,2,FALSE)=0,"",VLOOKUP(H1025,[1]Übersichtsblatt!$J$14:$M$24,2,FALSE)),"")</f>
        <v/>
      </c>
      <c r="J1025">
        <f t="shared" ca="1" si="93"/>
        <v>0</v>
      </c>
      <c r="K1025">
        <v>4.5</v>
      </c>
    </row>
    <row r="1026" spans="1:11">
      <c r="A1026">
        <f t="shared" ca="1" si="94"/>
        <v>2027</v>
      </c>
      <c r="B1026" s="139">
        <f t="shared" ca="1" si="95"/>
        <v>46679</v>
      </c>
      <c r="C1026" t="str">
        <f ca="1">IFERROR(IF(VLOOKUP($B1026,[1]Übersichtsblatt!$J$64:$M$68,2,FALSE)=0,"",VLOOKUP($B1026,[1]Übersichtsblatt!$J$64:$M$68,2,FALSE)),"")</f>
        <v/>
      </c>
      <c r="D1026">
        <f t="shared" ca="1" si="92"/>
        <v>0</v>
      </c>
      <c r="E1026">
        <v>-4.5</v>
      </c>
      <c r="G1026">
        <f t="shared" ca="1" si="96"/>
        <v>2027</v>
      </c>
      <c r="H1026" s="139">
        <f t="shared" ca="1" si="97"/>
        <v>46679</v>
      </c>
      <c r="I1026" t="str">
        <f ca="1">IFERROR(IF(VLOOKUP($H1026,[1]Übersichtsblatt!$J$14:$M$24,2,FALSE)=0,"",VLOOKUP(H1026,[1]Übersichtsblatt!$J$14:$M$24,2,FALSE)),"")</f>
        <v/>
      </c>
      <c r="J1026">
        <f t="shared" ca="1" si="93"/>
        <v>0</v>
      </c>
      <c r="K1026">
        <v>4.5</v>
      </c>
    </row>
    <row r="1027" spans="1:11">
      <c r="A1027">
        <f t="shared" ca="1" si="94"/>
        <v>2027</v>
      </c>
      <c r="B1027" s="139">
        <f t="shared" ca="1" si="95"/>
        <v>46680</v>
      </c>
      <c r="C1027" t="str">
        <f ca="1">IFERROR(IF(VLOOKUP($B1027,[1]Übersichtsblatt!$J$64:$M$68,2,FALSE)=0,"",VLOOKUP($B1027,[1]Übersichtsblatt!$J$64:$M$68,2,FALSE)),"")</f>
        <v/>
      </c>
      <c r="D1027">
        <f t="shared" ca="1" si="92"/>
        <v>0</v>
      </c>
      <c r="E1027">
        <v>-4.5</v>
      </c>
      <c r="G1027">
        <f t="shared" ca="1" si="96"/>
        <v>2027</v>
      </c>
      <c r="H1027" s="139">
        <f t="shared" ca="1" si="97"/>
        <v>46680</v>
      </c>
      <c r="I1027" t="str">
        <f ca="1">IFERROR(IF(VLOOKUP($H1027,[1]Übersichtsblatt!$J$14:$M$24,2,FALSE)=0,"",VLOOKUP(H1027,[1]Übersichtsblatt!$J$14:$M$24,2,FALSE)),"")</f>
        <v/>
      </c>
      <c r="J1027">
        <f t="shared" ca="1" si="93"/>
        <v>0</v>
      </c>
      <c r="K1027">
        <v>4.5</v>
      </c>
    </row>
    <row r="1028" spans="1:11">
      <c r="A1028">
        <f t="shared" ca="1" si="94"/>
        <v>2027</v>
      </c>
      <c r="B1028" s="139">
        <f t="shared" ca="1" si="95"/>
        <v>46681</v>
      </c>
      <c r="C1028" t="str">
        <f ca="1">IFERROR(IF(VLOOKUP($B1028,[1]Übersichtsblatt!$J$64:$M$68,2,FALSE)=0,"",VLOOKUP($B1028,[1]Übersichtsblatt!$J$64:$M$68,2,FALSE)),"")</f>
        <v/>
      </c>
      <c r="D1028">
        <f t="shared" ca="1" si="92"/>
        <v>0</v>
      </c>
      <c r="E1028">
        <v>-4.5</v>
      </c>
      <c r="G1028">
        <f t="shared" ca="1" si="96"/>
        <v>2027</v>
      </c>
      <c r="H1028" s="139">
        <f t="shared" ca="1" si="97"/>
        <v>46681</v>
      </c>
      <c r="I1028" t="str">
        <f ca="1">IFERROR(IF(VLOOKUP($H1028,[1]Übersichtsblatt!$J$14:$M$24,2,FALSE)=0,"",VLOOKUP(H1028,[1]Übersichtsblatt!$J$14:$M$24,2,FALSE)),"")</f>
        <v/>
      </c>
      <c r="J1028">
        <f t="shared" ca="1" si="93"/>
        <v>0</v>
      </c>
      <c r="K1028">
        <v>4.5</v>
      </c>
    </row>
    <row r="1029" spans="1:11">
      <c r="A1029">
        <f t="shared" ca="1" si="94"/>
        <v>2027</v>
      </c>
      <c r="B1029" s="139">
        <f t="shared" ca="1" si="95"/>
        <v>46682</v>
      </c>
      <c r="C1029" t="str">
        <f ca="1">IFERROR(IF(VLOOKUP($B1029,[1]Übersichtsblatt!$J$64:$M$68,2,FALSE)=0,"",VLOOKUP($B1029,[1]Übersichtsblatt!$J$64:$M$68,2,FALSE)),"")</f>
        <v/>
      </c>
      <c r="D1029">
        <f t="shared" ca="1" si="92"/>
        <v>0</v>
      </c>
      <c r="E1029">
        <v>-4.5</v>
      </c>
      <c r="G1029">
        <f t="shared" ca="1" si="96"/>
        <v>2027</v>
      </c>
      <c r="H1029" s="139">
        <f t="shared" ca="1" si="97"/>
        <v>46682</v>
      </c>
      <c r="I1029" t="str">
        <f ca="1">IFERROR(IF(VLOOKUP($H1029,[1]Übersichtsblatt!$J$14:$M$24,2,FALSE)=0,"",VLOOKUP(H1029,[1]Übersichtsblatt!$J$14:$M$24,2,FALSE)),"")</f>
        <v/>
      </c>
      <c r="J1029">
        <f t="shared" ca="1" si="93"/>
        <v>0</v>
      </c>
      <c r="K1029">
        <v>4.5</v>
      </c>
    </row>
    <row r="1030" spans="1:11">
      <c r="A1030">
        <f t="shared" ca="1" si="94"/>
        <v>2027</v>
      </c>
      <c r="B1030" s="139">
        <f t="shared" ca="1" si="95"/>
        <v>46683</v>
      </c>
      <c r="C1030" t="str">
        <f ca="1">IFERROR(IF(VLOOKUP($B1030,[1]Übersichtsblatt!$J$64:$M$68,2,FALSE)=0,"",VLOOKUP($B1030,[1]Übersichtsblatt!$J$64:$M$68,2,FALSE)),"")</f>
        <v/>
      </c>
      <c r="D1030">
        <f t="shared" ref="D1030:D1093" ca="1" si="98">IF($C1030="",0,$E1030)</f>
        <v>0</v>
      </c>
      <c r="E1030">
        <v>-4.5</v>
      </c>
      <c r="G1030">
        <f t="shared" ca="1" si="96"/>
        <v>2027</v>
      </c>
      <c r="H1030" s="139">
        <f t="shared" ca="1" si="97"/>
        <v>46683</v>
      </c>
      <c r="I1030" t="str">
        <f ca="1">IFERROR(IF(VLOOKUP($H1030,[1]Übersichtsblatt!$J$14:$M$24,2,FALSE)=0,"",VLOOKUP(H1030,[1]Übersichtsblatt!$J$14:$M$24,2,FALSE)),"")</f>
        <v/>
      </c>
      <c r="J1030">
        <f t="shared" ref="J1030:J1093" ca="1" si="99">IF($I1030="",0,$K1030)</f>
        <v>0</v>
      </c>
      <c r="K1030">
        <v>4.5</v>
      </c>
    </row>
    <row r="1031" spans="1:11">
      <c r="A1031">
        <f t="shared" ref="A1031:A1094" ca="1" si="100">YEAR(B1031)</f>
        <v>2027</v>
      </c>
      <c r="B1031" s="139">
        <f t="shared" ref="B1031:B1094" ca="1" si="101">B1030+1</f>
        <v>46684</v>
      </c>
      <c r="C1031" t="str">
        <f ca="1">IFERROR(IF(VLOOKUP($B1031,[1]Übersichtsblatt!$J$64:$M$68,2,FALSE)=0,"",VLOOKUP($B1031,[1]Übersichtsblatt!$J$64:$M$68,2,FALSE)),"")</f>
        <v/>
      </c>
      <c r="D1031">
        <f t="shared" ca="1" si="98"/>
        <v>0</v>
      </c>
      <c r="E1031">
        <v>-4.5</v>
      </c>
      <c r="G1031">
        <f t="shared" ref="G1031:G1094" ca="1" si="102">YEAR(H1031)</f>
        <v>2027</v>
      </c>
      <c r="H1031" s="139">
        <f t="shared" ref="H1031:H1094" ca="1" si="103">H1030+1</f>
        <v>46684</v>
      </c>
      <c r="I1031" t="str">
        <f ca="1">IFERROR(IF(VLOOKUP($H1031,[1]Übersichtsblatt!$J$14:$M$24,2,FALSE)=0,"",VLOOKUP(H1031,[1]Übersichtsblatt!$J$14:$M$24,2,FALSE)),"")</f>
        <v/>
      </c>
      <c r="J1031">
        <f t="shared" ca="1" si="99"/>
        <v>0</v>
      </c>
      <c r="K1031">
        <v>4.5</v>
      </c>
    </row>
    <row r="1032" spans="1:11">
      <c r="A1032">
        <f t="shared" ca="1" si="100"/>
        <v>2027</v>
      </c>
      <c r="B1032" s="139">
        <f t="shared" ca="1" si="101"/>
        <v>46685</v>
      </c>
      <c r="C1032" t="str">
        <f ca="1">IFERROR(IF(VLOOKUP($B1032,[1]Übersichtsblatt!$J$64:$M$68,2,FALSE)=0,"",VLOOKUP($B1032,[1]Übersichtsblatt!$J$64:$M$68,2,FALSE)),"")</f>
        <v/>
      </c>
      <c r="D1032">
        <f t="shared" ca="1" si="98"/>
        <v>0</v>
      </c>
      <c r="E1032">
        <v>-4.5</v>
      </c>
      <c r="G1032">
        <f t="shared" ca="1" si="102"/>
        <v>2027</v>
      </c>
      <c r="H1032" s="139">
        <f t="shared" ca="1" si="103"/>
        <v>46685</v>
      </c>
      <c r="I1032" t="str">
        <f ca="1">IFERROR(IF(VLOOKUP($H1032,[1]Übersichtsblatt!$J$14:$M$24,2,FALSE)=0,"",VLOOKUP(H1032,[1]Übersichtsblatt!$J$14:$M$24,2,FALSE)),"")</f>
        <v/>
      </c>
      <c r="J1032">
        <f t="shared" ca="1" si="99"/>
        <v>0</v>
      </c>
      <c r="K1032">
        <v>4.5</v>
      </c>
    </row>
    <row r="1033" spans="1:11">
      <c r="A1033">
        <f t="shared" ca="1" si="100"/>
        <v>2027</v>
      </c>
      <c r="B1033" s="139">
        <f t="shared" ca="1" si="101"/>
        <v>46686</v>
      </c>
      <c r="C1033" t="str">
        <f ca="1">IFERROR(IF(VLOOKUP($B1033,[1]Übersichtsblatt!$J$64:$M$68,2,FALSE)=0,"",VLOOKUP($B1033,[1]Übersichtsblatt!$J$64:$M$68,2,FALSE)),"")</f>
        <v/>
      </c>
      <c r="D1033">
        <f t="shared" ca="1" si="98"/>
        <v>0</v>
      </c>
      <c r="E1033">
        <v>-4.5</v>
      </c>
      <c r="G1033">
        <f t="shared" ca="1" si="102"/>
        <v>2027</v>
      </c>
      <c r="H1033" s="139">
        <f t="shared" ca="1" si="103"/>
        <v>46686</v>
      </c>
      <c r="I1033" t="str">
        <f ca="1">IFERROR(IF(VLOOKUP($H1033,[1]Übersichtsblatt!$J$14:$M$24,2,FALSE)=0,"",VLOOKUP(H1033,[1]Übersichtsblatt!$J$14:$M$24,2,FALSE)),"")</f>
        <v/>
      </c>
      <c r="J1033">
        <f t="shared" ca="1" si="99"/>
        <v>0</v>
      </c>
      <c r="K1033">
        <v>4.5</v>
      </c>
    </row>
    <row r="1034" spans="1:11">
      <c r="A1034">
        <f t="shared" ca="1" si="100"/>
        <v>2027</v>
      </c>
      <c r="B1034" s="139">
        <f t="shared" ca="1" si="101"/>
        <v>46687</v>
      </c>
      <c r="C1034" t="str">
        <f ca="1">IFERROR(IF(VLOOKUP($B1034,[1]Übersichtsblatt!$J$64:$M$68,2,FALSE)=0,"",VLOOKUP($B1034,[1]Übersichtsblatt!$J$64:$M$68,2,FALSE)),"")</f>
        <v/>
      </c>
      <c r="D1034">
        <f t="shared" ca="1" si="98"/>
        <v>0</v>
      </c>
      <c r="E1034">
        <v>-4.5</v>
      </c>
      <c r="G1034">
        <f t="shared" ca="1" si="102"/>
        <v>2027</v>
      </c>
      <c r="H1034" s="139">
        <f t="shared" ca="1" si="103"/>
        <v>46687</v>
      </c>
      <c r="I1034" t="str">
        <f ca="1">IFERROR(IF(VLOOKUP($H1034,[1]Übersichtsblatt!$J$14:$M$24,2,FALSE)=0,"",VLOOKUP(H1034,[1]Übersichtsblatt!$J$14:$M$24,2,FALSE)),"")</f>
        <v/>
      </c>
      <c r="J1034">
        <f t="shared" ca="1" si="99"/>
        <v>0</v>
      </c>
      <c r="K1034">
        <v>4.5</v>
      </c>
    </row>
    <row r="1035" spans="1:11">
      <c r="A1035">
        <f t="shared" ca="1" si="100"/>
        <v>2027</v>
      </c>
      <c r="B1035" s="139">
        <f t="shared" ca="1" si="101"/>
        <v>46688</v>
      </c>
      <c r="C1035" t="str">
        <f ca="1">IFERROR(IF(VLOOKUP($B1035,[1]Übersichtsblatt!$J$64:$M$68,2,FALSE)=0,"",VLOOKUP($B1035,[1]Übersichtsblatt!$J$64:$M$68,2,FALSE)),"")</f>
        <v/>
      </c>
      <c r="D1035">
        <f t="shared" ca="1" si="98"/>
        <v>0</v>
      </c>
      <c r="E1035">
        <v>-4.5</v>
      </c>
      <c r="G1035">
        <f t="shared" ca="1" si="102"/>
        <v>2027</v>
      </c>
      <c r="H1035" s="139">
        <f t="shared" ca="1" si="103"/>
        <v>46688</v>
      </c>
      <c r="I1035" t="str">
        <f ca="1">IFERROR(IF(VLOOKUP($H1035,[1]Übersichtsblatt!$J$14:$M$24,2,FALSE)=0,"",VLOOKUP(H1035,[1]Übersichtsblatt!$J$14:$M$24,2,FALSE)),"")</f>
        <v/>
      </c>
      <c r="J1035">
        <f t="shared" ca="1" si="99"/>
        <v>0</v>
      </c>
      <c r="K1035">
        <v>4.5</v>
      </c>
    </row>
    <row r="1036" spans="1:11">
      <c r="A1036">
        <f t="shared" ca="1" si="100"/>
        <v>2027</v>
      </c>
      <c r="B1036" s="139">
        <f t="shared" ca="1" si="101"/>
        <v>46689</v>
      </c>
      <c r="C1036" t="str">
        <f ca="1">IFERROR(IF(VLOOKUP($B1036,[1]Übersichtsblatt!$J$64:$M$68,2,FALSE)=0,"",VLOOKUP($B1036,[1]Übersichtsblatt!$J$64:$M$68,2,FALSE)),"")</f>
        <v/>
      </c>
      <c r="D1036">
        <f t="shared" ca="1" si="98"/>
        <v>0</v>
      </c>
      <c r="E1036">
        <v>-4.5</v>
      </c>
      <c r="G1036">
        <f t="shared" ca="1" si="102"/>
        <v>2027</v>
      </c>
      <c r="H1036" s="139">
        <f t="shared" ca="1" si="103"/>
        <v>46689</v>
      </c>
      <c r="I1036" t="str">
        <f ca="1">IFERROR(IF(VLOOKUP($H1036,[1]Übersichtsblatt!$J$14:$M$24,2,FALSE)=0,"",VLOOKUP(H1036,[1]Übersichtsblatt!$J$14:$M$24,2,FALSE)),"")</f>
        <v/>
      </c>
      <c r="J1036">
        <f t="shared" ca="1" si="99"/>
        <v>0</v>
      </c>
      <c r="K1036">
        <v>4.5</v>
      </c>
    </row>
    <row r="1037" spans="1:11">
      <c r="A1037">
        <f t="shared" ca="1" si="100"/>
        <v>2027</v>
      </c>
      <c r="B1037" s="139">
        <f t="shared" ca="1" si="101"/>
        <v>46690</v>
      </c>
      <c r="C1037" t="str">
        <f ca="1">IFERROR(IF(VLOOKUP($B1037,[1]Übersichtsblatt!$J$64:$M$68,2,FALSE)=0,"",VLOOKUP($B1037,[1]Übersichtsblatt!$J$64:$M$68,2,FALSE)),"")</f>
        <v/>
      </c>
      <c r="D1037">
        <f t="shared" ca="1" si="98"/>
        <v>0</v>
      </c>
      <c r="E1037">
        <v>-4.5</v>
      </c>
      <c r="G1037">
        <f t="shared" ca="1" si="102"/>
        <v>2027</v>
      </c>
      <c r="H1037" s="139">
        <f t="shared" ca="1" si="103"/>
        <v>46690</v>
      </c>
      <c r="I1037" t="str">
        <f ca="1">IFERROR(IF(VLOOKUP($H1037,[1]Übersichtsblatt!$J$14:$M$24,2,FALSE)=0,"",VLOOKUP(H1037,[1]Übersichtsblatt!$J$14:$M$24,2,FALSE)),"")</f>
        <v/>
      </c>
      <c r="J1037">
        <f t="shared" ca="1" si="99"/>
        <v>0</v>
      </c>
      <c r="K1037">
        <v>4.5</v>
      </c>
    </row>
    <row r="1038" spans="1:11">
      <c r="A1038">
        <f t="shared" ca="1" si="100"/>
        <v>2027</v>
      </c>
      <c r="B1038" s="139">
        <f t="shared" ca="1" si="101"/>
        <v>46691</v>
      </c>
      <c r="C1038" t="str">
        <f ca="1">IFERROR(IF(VLOOKUP($B1038,[1]Übersichtsblatt!$J$64:$M$68,2,FALSE)=0,"",VLOOKUP($B1038,[1]Übersichtsblatt!$J$64:$M$68,2,FALSE)),"")</f>
        <v/>
      </c>
      <c r="D1038">
        <f t="shared" ca="1" si="98"/>
        <v>0</v>
      </c>
      <c r="E1038">
        <v>-4.5</v>
      </c>
      <c r="G1038">
        <f t="shared" ca="1" si="102"/>
        <v>2027</v>
      </c>
      <c r="H1038" s="139">
        <f t="shared" ca="1" si="103"/>
        <v>46691</v>
      </c>
      <c r="I1038" t="str">
        <f ca="1">IFERROR(IF(VLOOKUP($H1038,[1]Übersichtsblatt!$J$14:$M$24,2,FALSE)=0,"",VLOOKUP(H1038,[1]Übersichtsblatt!$J$14:$M$24,2,FALSE)),"")</f>
        <v/>
      </c>
      <c r="J1038">
        <f t="shared" ca="1" si="99"/>
        <v>0</v>
      </c>
      <c r="K1038">
        <v>4.5</v>
      </c>
    </row>
    <row r="1039" spans="1:11">
      <c r="A1039">
        <f t="shared" ca="1" si="100"/>
        <v>2027</v>
      </c>
      <c r="B1039" s="139">
        <f t="shared" ca="1" si="101"/>
        <v>46692</v>
      </c>
      <c r="C1039" t="str">
        <f ca="1">IFERROR(IF(VLOOKUP($B1039,[1]Übersichtsblatt!$J$64:$M$68,2,FALSE)=0,"",VLOOKUP($B1039,[1]Übersichtsblatt!$J$64:$M$68,2,FALSE)),"")</f>
        <v/>
      </c>
      <c r="D1039">
        <f t="shared" ca="1" si="98"/>
        <v>0</v>
      </c>
      <c r="E1039">
        <v>-13.5</v>
      </c>
      <c r="G1039">
        <f t="shared" ca="1" si="102"/>
        <v>2027</v>
      </c>
      <c r="H1039" s="139">
        <f t="shared" ca="1" si="103"/>
        <v>46692</v>
      </c>
      <c r="I1039" t="str">
        <f ca="1">IFERROR(IF(VLOOKUP($H1039,[1]Übersichtsblatt!$J$14:$M$24,2,FALSE)=0,"",VLOOKUP(H1039,[1]Übersichtsblatt!$J$14:$M$24,2,FALSE)),"")</f>
        <v/>
      </c>
      <c r="J1039">
        <f t="shared" ca="1" si="99"/>
        <v>0</v>
      </c>
      <c r="K1039">
        <v>13.5</v>
      </c>
    </row>
    <row r="1040" spans="1:11">
      <c r="A1040">
        <f t="shared" ca="1" si="100"/>
        <v>2027</v>
      </c>
      <c r="B1040" s="139">
        <f t="shared" ca="1" si="101"/>
        <v>46693</v>
      </c>
      <c r="C1040" t="str">
        <f ca="1">IFERROR(IF(VLOOKUP($B1040,[1]Übersichtsblatt!$J$64:$M$68,2,FALSE)=0,"",VLOOKUP($B1040,[1]Übersichtsblatt!$J$64:$M$68,2,FALSE)),"")</f>
        <v/>
      </c>
      <c r="D1040">
        <f t="shared" ca="1" si="98"/>
        <v>0</v>
      </c>
      <c r="E1040">
        <v>-13.5</v>
      </c>
      <c r="G1040">
        <f t="shared" ca="1" si="102"/>
        <v>2027</v>
      </c>
      <c r="H1040" s="139">
        <f t="shared" ca="1" si="103"/>
        <v>46693</v>
      </c>
      <c r="I1040" t="str">
        <f ca="1">IFERROR(IF(VLOOKUP($H1040,[1]Übersichtsblatt!$J$14:$M$24,2,FALSE)=0,"",VLOOKUP(H1040,[1]Übersichtsblatt!$J$14:$M$24,2,FALSE)),"")</f>
        <v/>
      </c>
      <c r="J1040">
        <f t="shared" ca="1" si="99"/>
        <v>0</v>
      </c>
      <c r="K1040">
        <v>13.5</v>
      </c>
    </row>
    <row r="1041" spans="1:11">
      <c r="A1041">
        <f t="shared" ca="1" si="100"/>
        <v>2027</v>
      </c>
      <c r="B1041" s="139">
        <f t="shared" ca="1" si="101"/>
        <v>46694</v>
      </c>
      <c r="C1041" t="str">
        <f ca="1">IFERROR(IF(VLOOKUP($B1041,[1]Übersichtsblatt!$J$64:$M$68,2,FALSE)=0,"",VLOOKUP($B1041,[1]Übersichtsblatt!$J$64:$M$68,2,FALSE)),"")</f>
        <v/>
      </c>
      <c r="D1041">
        <f t="shared" ca="1" si="98"/>
        <v>0</v>
      </c>
      <c r="E1041">
        <v>-13.5</v>
      </c>
      <c r="G1041">
        <f t="shared" ca="1" si="102"/>
        <v>2027</v>
      </c>
      <c r="H1041" s="139">
        <f t="shared" ca="1" si="103"/>
        <v>46694</v>
      </c>
      <c r="I1041" t="str">
        <f ca="1">IFERROR(IF(VLOOKUP($H1041,[1]Übersichtsblatt!$J$14:$M$24,2,FALSE)=0,"",VLOOKUP(H1041,[1]Übersichtsblatt!$J$14:$M$24,2,FALSE)),"")</f>
        <v/>
      </c>
      <c r="J1041">
        <f t="shared" ca="1" si="99"/>
        <v>0</v>
      </c>
      <c r="K1041">
        <v>13.5</v>
      </c>
    </row>
    <row r="1042" spans="1:11">
      <c r="A1042">
        <f t="shared" ca="1" si="100"/>
        <v>2027</v>
      </c>
      <c r="B1042" s="139">
        <f t="shared" ca="1" si="101"/>
        <v>46695</v>
      </c>
      <c r="C1042" t="str">
        <f ca="1">IFERROR(IF(VLOOKUP($B1042,[1]Übersichtsblatt!$J$64:$M$68,2,FALSE)=0,"",VLOOKUP($B1042,[1]Übersichtsblatt!$J$64:$M$68,2,FALSE)),"")</f>
        <v/>
      </c>
      <c r="D1042">
        <f t="shared" ca="1" si="98"/>
        <v>0</v>
      </c>
      <c r="E1042">
        <v>-13.5</v>
      </c>
      <c r="G1042">
        <f t="shared" ca="1" si="102"/>
        <v>2027</v>
      </c>
      <c r="H1042" s="139">
        <f t="shared" ca="1" si="103"/>
        <v>46695</v>
      </c>
      <c r="I1042" t="str">
        <f ca="1">IFERROR(IF(VLOOKUP($H1042,[1]Übersichtsblatt!$J$14:$M$24,2,FALSE)=0,"",VLOOKUP(H1042,[1]Übersichtsblatt!$J$14:$M$24,2,FALSE)),"")</f>
        <v/>
      </c>
      <c r="J1042">
        <f t="shared" ca="1" si="99"/>
        <v>0</v>
      </c>
      <c r="K1042">
        <v>13.5</v>
      </c>
    </row>
    <row r="1043" spans="1:11">
      <c r="A1043">
        <f t="shared" ca="1" si="100"/>
        <v>2027</v>
      </c>
      <c r="B1043" s="139">
        <f t="shared" ca="1" si="101"/>
        <v>46696</v>
      </c>
      <c r="C1043" t="str">
        <f ca="1">IFERROR(IF(VLOOKUP($B1043,[1]Übersichtsblatt!$J$64:$M$68,2,FALSE)=0,"",VLOOKUP($B1043,[1]Übersichtsblatt!$J$64:$M$68,2,FALSE)),"")</f>
        <v/>
      </c>
      <c r="D1043">
        <f t="shared" ca="1" si="98"/>
        <v>0</v>
      </c>
      <c r="E1043">
        <v>-13.5</v>
      </c>
      <c r="G1043">
        <f t="shared" ca="1" si="102"/>
        <v>2027</v>
      </c>
      <c r="H1043" s="139">
        <f t="shared" ca="1" si="103"/>
        <v>46696</v>
      </c>
      <c r="I1043" t="str">
        <f ca="1">IFERROR(IF(VLOOKUP($H1043,[1]Übersichtsblatt!$J$14:$M$24,2,FALSE)=0,"",VLOOKUP(H1043,[1]Übersichtsblatt!$J$14:$M$24,2,FALSE)),"")</f>
        <v/>
      </c>
      <c r="J1043">
        <f t="shared" ca="1" si="99"/>
        <v>0</v>
      </c>
      <c r="K1043">
        <v>13.5</v>
      </c>
    </row>
    <row r="1044" spans="1:11">
      <c r="A1044">
        <f t="shared" ca="1" si="100"/>
        <v>2027</v>
      </c>
      <c r="B1044" s="139">
        <f t="shared" ca="1" si="101"/>
        <v>46697</v>
      </c>
      <c r="C1044" t="str">
        <f ca="1">IFERROR(IF(VLOOKUP($B1044,[1]Übersichtsblatt!$J$64:$M$68,2,FALSE)=0,"",VLOOKUP($B1044,[1]Übersichtsblatt!$J$64:$M$68,2,FALSE)),"")</f>
        <v/>
      </c>
      <c r="D1044">
        <f t="shared" ca="1" si="98"/>
        <v>0</v>
      </c>
      <c r="E1044">
        <v>-13.5</v>
      </c>
      <c r="G1044">
        <f t="shared" ca="1" si="102"/>
        <v>2027</v>
      </c>
      <c r="H1044" s="139">
        <f t="shared" ca="1" si="103"/>
        <v>46697</v>
      </c>
      <c r="I1044" t="str">
        <f ca="1">IFERROR(IF(VLOOKUP($H1044,[1]Übersichtsblatt!$J$14:$M$24,2,FALSE)=0,"",VLOOKUP(H1044,[1]Übersichtsblatt!$J$14:$M$24,2,FALSE)),"")</f>
        <v/>
      </c>
      <c r="J1044">
        <f t="shared" ca="1" si="99"/>
        <v>0</v>
      </c>
      <c r="K1044">
        <v>13.5</v>
      </c>
    </row>
    <row r="1045" spans="1:11">
      <c r="A1045">
        <f t="shared" ca="1" si="100"/>
        <v>2027</v>
      </c>
      <c r="B1045" s="139">
        <f t="shared" ca="1" si="101"/>
        <v>46698</v>
      </c>
      <c r="C1045" t="str">
        <f ca="1">IFERROR(IF(VLOOKUP($B1045,[1]Übersichtsblatt!$J$64:$M$68,2,FALSE)=0,"",VLOOKUP($B1045,[1]Übersichtsblatt!$J$64:$M$68,2,FALSE)),"")</f>
        <v/>
      </c>
      <c r="D1045">
        <f t="shared" ca="1" si="98"/>
        <v>0</v>
      </c>
      <c r="E1045">
        <v>-13.5</v>
      </c>
      <c r="G1045">
        <f t="shared" ca="1" si="102"/>
        <v>2027</v>
      </c>
      <c r="H1045" s="139">
        <f t="shared" ca="1" si="103"/>
        <v>46698</v>
      </c>
      <c r="I1045" t="str">
        <f ca="1">IFERROR(IF(VLOOKUP($H1045,[1]Übersichtsblatt!$J$14:$M$24,2,FALSE)=0,"",VLOOKUP(H1045,[1]Übersichtsblatt!$J$14:$M$24,2,FALSE)),"")</f>
        <v/>
      </c>
      <c r="J1045">
        <f t="shared" ca="1" si="99"/>
        <v>0</v>
      </c>
      <c r="K1045">
        <v>13.5</v>
      </c>
    </row>
    <row r="1046" spans="1:11">
      <c r="A1046">
        <f t="shared" ca="1" si="100"/>
        <v>2027</v>
      </c>
      <c r="B1046" s="139">
        <f t="shared" ca="1" si="101"/>
        <v>46699</v>
      </c>
      <c r="C1046" t="str">
        <f ca="1">IFERROR(IF(VLOOKUP($B1046,[1]Übersichtsblatt!$J$64:$M$68,2,FALSE)=0,"",VLOOKUP($B1046,[1]Übersichtsblatt!$J$64:$M$68,2,FALSE)),"")</f>
        <v/>
      </c>
      <c r="D1046">
        <f t="shared" ca="1" si="98"/>
        <v>0</v>
      </c>
      <c r="E1046">
        <v>-13.5</v>
      </c>
      <c r="G1046">
        <f t="shared" ca="1" si="102"/>
        <v>2027</v>
      </c>
      <c r="H1046" s="139">
        <f t="shared" ca="1" si="103"/>
        <v>46699</v>
      </c>
      <c r="I1046" t="str">
        <f ca="1">IFERROR(IF(VLOOKUP($H1046,[1]Übersichtsblatt!$J$14:$M$24,2,FALSE)=0,"",VLOOKUP(H1046,[1]Übersichtsblatt!$J$14:$M$24,2,FALSE)),"")</f>
        <v/>
      </c>
      <c r="J1046">
        <f t="shared" ca="1" si="99"/>
        <v>0</v>
      </c>
      <c r="K1046">
        <v>13.5</v>
      </c>
    </row>
    <row r="1047" spans="1:11">
      <c r="A1047">
        <f t="shared" ca="1" si="100"/>
        <v>2027</v>
      </c>
      <c r="B1047" s="139">
        <f t="shared" ca="1" si="101"/>
        <v>46700</v>
      </c>
      <c r="C1047" t="str">
        <f ca="1">IFERROR(IF(VLOOKUP($B1047,[1]Übersichtsblatt!$J$64:$M$68,2,FALSE)=0,"",VLOOKUP($B1047,[1]Übersichtsblatt!$J$64:$M$68,2,FALSE)),"")</f>
        <v/>
      </c>
      <c r="D1047">
        <f t="shared" ca="1" si="98"/>
        <v>0</v>
      </c>
      <c r="E1047">
        <v>-13.5</v>
      </c>
      <c r="G1047">
        <f t="shared" ca="1" si="102"/>
        <v>2027</v>
      </c>
      <c r="H1047" s="139">
        <f t="shared" ca="1" si="103"/>
        <v>46700</v>
      </c>
      <c r="I1047" t="str">
        <f ca="1">IFERROR(IF(VLOOKUP($H1047,[1]Übersichtsblatt!$J$14:$M$24,2,FALSE)=0,"",VLOOKUP(H1047,[1]Übersichtsblatt!$J$14:$M$24,2,FALSE)),"")</f>
        <v/>
      </c>
      <c r="J1047">
        <f t="shared" ca="1" si="99"/>
        <v>0</v>
      </c>
      <c r="K1047">
        <v>13.5</v>
      </c>
    </row>
    <row r="1048" spans="1:11">
      <c r="A1048">
        <f t="shared" ca="1" si="100"/>
        <v>2027</v>
      </c>
      <c r="B1048" s="139">
        <f t="shared" ca="1" si="101"/>
        <v>46701</v>
      </c>
      <c r="C1048" t="str">
        <f ca="1">IFERROR(IF(VLOOKUP($B1048,[1]Übersichtsblatt!$J$64:$M$68,2,FALSE)=0,"",VLOOKUP($B1048,[1]Übersichtsblatt!$J$64:$M$68,2,FALSE)),"")</f>
        <v/>
      </c>
      <c r="D1048">
        <f t="shared" ca="1" si="98"/>
        <v>0</v>
      </c>
      <c r="E1048">
        <v>-13.5</v>
      </c>
      <c r="G1048">
        <f t="shared" ca="1" si="102"/>
        <v>2027</v>
      </c>
      <c r="H1048" s="139">
        <f t="shared" ca="1" si="103"/>
        <v>46701</v>
      </c>
      <c r="I1048" t="str">
        <f ca="1">IFERROR(IF(VLOOKUP($H1048,[1]Übersichtsblatt!$J$14:$M$24,2,FALSE)=0,"",VLOOKUP(H1048,[1]Übersichtsblatt!$J$14:$M$24,2,FALSE)),"")</f>
        <v/>
      </c>
      <c r="J1048">
        <f t="shared" ca="1" si="99"/>
        <v>0</v>
      </c>
      <c r="K1048">
        <v>13.5</v>
      </c>
    </row>
    <row r="1049" spans="1:11">
      <c r="A1049">
        <f t="shared" ca="1" si="100"/>
        <v>2027</v>
      </c>
      <c r="B1049" s="139">
        <f t="shared" ca="1" si="101"/>
        <v>46702</v>
      </c>
      <c r="C1049" t="str">
        <f ca="1">IFERROR(IF(VLOOKUP($B1049,[1]Übersichtsblatt!$J$64:$M$68,2,FALSE)=0,"",VLOOKUP($B1049,[1]Übersichtsblatt!$J$64:$M$68,2,FALSE)),"")</f>
        <v/>
      </c>
      <c r="D1049">
        <f t="shared" ca="1" si="98"/>
        <v>0</v>
      </c>
      <c r="E1049">
        <v>-13.5</v>
      </c>
      <c r="G1049">
        <f t="shared" ca="1" si="102"/>
        <v>2027</v>
      </c>
      <c r="H1049" s="139">
        <f t="shared" ca="1" si="103"/>
        <v>46702</v>
      </c>
      <c r="I1049" t="str">
        <f ca="1">IFERROR(IF(VLOOKUP($H1049,[1]Übersichtsblatt!$J$14:$M$24,2,FALSE)=0,"",VLOOKUP(H1049,[1]Übersichtsblatt!$J$14:$M$24,2,FALSE)),"")</f>
        <v/>
      </c>
      <c r="J1049">
        <f t="shared" ca="1" si="99"/>
        <v>0</v>
      </c>
      <c r="K1049">
        <v>13.5</v>
      </c>
    </row>
    <row r="1050" spans="1:11">
      <c r="A1050">
        <f t="shared" ca="1" si="100"/>
        <v>2027</v>
      </c>
      <c r="B1050" s="139">
        <f t="shared" ca="1" si="101"/>
        <v>46703</v>
      </c>
      <c r="C1050" t="str">
        <f ca="1">IFERROR(IF(VLOOKUP($B1050,[1]Übersichtsblatt!$J$64:$M$68,2,FALSE)=0,"",VLOOKUP($B1050,[1]Übersichtsblatt!$J$64:$M$68,2,FALSE)),"")</f>
        <v/>
      </c>
      <c r="D1050">
        <f t="shared" ca="1" si="98"/>
        <v>0</v>
      </c>
      <c r="E1050">
        <v>-13.5</v>
      </c>
      <c r="G1050">
        <f t="shared" ca="1" si="102"/>
        <v>2027</v>
      </c>
      <c r="H1050" s="139">
        <f t="shared" ca="1" si="103"/>
        <v>46703</v>
      </c>
      <c r="I1050" t="str">
        <f ca="1">IFERROR(IF(VLOOKUP($H1050,[1]Übersichtsblatt!$J$14:$M$24,2,FALSE)=0,"",VLOOKUP(H1050,[1]Übersichtsblatt!$J$14:$M$24,2,FALSE)),"")</f>
        <v/>
      </c>
      <c r="J1050">
        <f t="shared" ca="1" si="99"/>
        <v>0</v>
      </c>
      <c r="K1050">
        <v>13.5</v>
      </c>
    </row>
    <row r="1051" spans="1:11">
      <c r="A1051">
        <f t="shared" ca="1" si="100"/>
        <v>2027</v>
      </c>
      <c r="B1051" s="139">
        <f t="shared" ca="1" si="101"/>
        <v>46704</v>
      </c>
      <c r="C1051" t="str">
        <f ca="1">IFERROR(IF(VLOOKUP($B1051,[1]Übersichtsblatt!$J$64:$M$68,2,FALSE)=0,"",VLOOKUP($B1051,[1]Übersichtsblatt!$J$64:$M$68,2,FALSE)),"")</f>
        <v/>
      </c>
      <c r="D1051">
        <f t="shared" ca="1" si="98"/>
        <v>0</v>
      </c>
      <c r="E1051">
        <v>-13.5</v>
      </c>
      <c r="G1051">
        <f t="shared" ca="1" si="102"/>
        <v>2027</v>
      </c>
      <c r="H1051" s="139">
        <f t="shared" ca="1" si="103"/>
        <v>46704</v>
      </c>
      <c r="I1051" t="str">
        <f ca="1">IFERROR(IF(VLOOKUP($H1051,[1]Übersichtsblatt!$J$14:$M$24,2,FALSE)=0,"",VLOOKUP(H1051,[1]Übersichtsblatt!$J$14:$M$24,2,FALSE)),"")</f>
        <v/>
      </c>
      <c r="J1051">
        <f t="shared" ca="1" si="99"/>
        <v>0</v>
      </c>
      <c r="K1051">
        <v>13.5</v>
      </c>
    </row>
    <row r="1052" spans="1:11">
      <c r="A1052">
        <f t="shared" ca="1" si="100"/>
        <v>2027</v>
      </c>
      <c r="B1052" s="139">
        <f t="shared" ca="1" si="101"/>
        <v>46705</v>
      </c>
      <c r="C1052" t="str">
        <f ca="1">IFERROR(IF(VLOOKUP($B1052,[1]Übersichtsblatt!$J$64:$M$68,2,FALSE)=0,"",VLOOKUP($B1052,[1]Übersichtsblatt!$J$64:$M$68,2,FALSE)),"")</f>
        <v/>
      </c>
      <c r="D1052">
        <f t="shared" ca="1" si="98"/>
        <v>0</v>
      </c>
      <c r="E1052">
        <v>-13.5</v>
      </c>
      <c r="G1052">
        <f t="shared" ca="1" si="102"/>
        <v>2027</v>
      </c>
      <c r="H1052" s="139">
        <f t="shared" ca="1" si="103"/>
        <v>46705</v>
      </c>
      <c r="I1052" t="str">
        <f ca="1">IFERROR(IF(VLOOKUP($H1052,[1]Übersichtsblatt!$J$14:$M$24,2,FALSE)=0,"",VLOOKUP(H1052,[1]Übersichtsblatt!$J$14:$M$24,2,FALSE)),"")</f>
        <v/>
      </c>
      <c r="J1052">
        <f t="shared" ca="1" si="99"/>
        <v>0</v>
      </c>
      <c r="K1052">
        <v>13.5</v>
      </c>
    </row>
    <row r="1053" spans="1:11">
      <c r="A1053">
        <f t="shared" ca="1" si="100"/>
        <v>2027</v>
      </c>
      <c r="B1053" s="139">
        <f t="shared" ca="1" si="101"/>
        <v>46706</v>
      </c>
      <c r="C1053" t="str">
        <f ca="1">IFERROR(IF(VLOOKUP($B1053,[1]Übersichtsblatt!$J$64:$M$68,2,FALSE)=0,"",VLOOKUP($B1053,[1]Übersichtsblatt!$J$64:$M$68,2,FALSE)),"")</f>
        <v/>
      </c>
      <c r="D1053">
        <f t="shared" ca="1" si="98"/>
        <v>0</v>
      </c>
      <c r="E1053">
        <v>-13.5</v>
      </c>
      <c r="G1053">
        <f t="shared" ca="1" si="102"/>
        <v>2027</v>
      </c>
      <c r="H1053" s="139">
        <f t="shared" ca="1" si="103"/>
        <v>46706</v>
      </c>
      <c r="I1053" t="str">
        <f ca="1">IFERROR(IF(VLOOKUP($H1053,[1]Übersichtsblatt!$J$14:$M$24,2,FALSE)=0,"",VLOOKUP(H1053,[1]Übersichtsblatt!$J$14:$M$24,2,FALSE)),"")</f>
        <v/>
      </c>
      <c r="J1053">
        <f t="shared" ca="1" si="99"/>
        <v>0</v>
      </c>
      <c r="K1053">
        <v>13.5</v>
      </c>
    </row>
    <row r="1054" spans="1:11">
      <c r="A1054">
        <f t="shared" ca="1" si="100"/>
        <v>2027</v>
      </c>
      <c r="B1054" s="139">
        <f t="shared" ca="1" si="101"/>
        <v>46707</v>
      </c>
      <c r="C1054" t="str">
        <f ca="1">IFERROR(IF(VLOOKUP($B1054,[1]Übersichtsblatt!$J$64:$M$68,2,FALSE)=0,"",VLOOKUP($B1054,[1]Übersichtsblatt!$J$64:$M$68,2,FALSE)),"")</f>
        <v/>
      </c>
      <c r="D1054">
        <f t="shared" ca="1" si="98"/>
        <v>0</v>
      </c>
      <c r="E1054">
        <v>-13.5</v>
      </c>
      <c r="G1054">
        <f t="shared" ca="1" si="102"/>
        <v>2027</v>
      </c>
      <c r="H1054" s="139">
        <f t="shared" ca="1" si="103"/>
        <v>46707</v>
      </c>
      <c r="I1054" t="str">
        <f ca="1">IFERROR(IF(VLOOKUP($H1054,[1]Übersichtsblatt!$J$14:$M$24,2,FALSE)=0,"",VLOOKUP(H1054,[1]Übersichtsblatt!$J$14:$M$24,2,FALSE)),"")</f>
        <v/>
      </c>
      <c r="J1054">
        <f t="shared" ca="1" si="99"/>
        <v>0</v>
      </c>
      <c r="K1054">
        <v>13.5</v>
      </c>
    </row>
    <row r="1055" spans="1:11">
      <c r="A1055">
        <f t="shared" ca="1" si="100"/>
        <v>2027</v>
      </c>
      <c r="B1055" s="139">
        <f t="shared" ca="1" si="101"/>
        <v>46708</v>
      </c>
      <c r="C1055" t="str">
        <f ca="1">IFERROR(IF(VLOOKUP($B1055,[1]Übersichtsblatt!$J$64:$M$68,2,FALSE)=0,"",VLOOKUP($B1055,[1]Übersichtsblatt!$J$64:$M$68,2,FALSE)),"")</f>
        <v/>
      </c>
      <c r="D1055">
        <f t="shared" ca="1" si="98"/>
        <v>0</v>
      </c>
      <c r="E1055">
        <v>-13.5</v>
      </c>
      <c r="G1055">
        <f t="shared" ca="1" si="102"/>
        <v>2027</v>
      </c>
      <c r="H1055" s="139">
        <f t="shared" ca="1" si="103"/>
        <v>46708</v>
      </c>
      <c r="I1055" t="str">
        <f ca="1">IFERROR(IF(VLOOKUP($H1055,[1]Übersichtsblatt!$J$14:$M$24,2,FALSE)=0,"",VLOOKUP(H1055,[1]Übersichtsblatt!$J$14:$M$24,2,FALSE)),"")</f>
        <v/>
      </c>
      <c r="J1055">
        <f t="shared" ca="1" si="99"/>
        <v>0</v>
      </c>
      <c r="K1055">
        <v>13.5</v>
      </c>
    </row>
    <row r="1056" spans="1:11">
      <c r="A1056">
        <f t="shared" ca="1" si="100"/>
        <v>2027</v>
      </c>
      <c r="B1056" s="139">
        <f t="shared" ca="1" si="101"/>
        <v>46709</v>
      </c>
      <c r="C1056" t="str">
        <f ca="1">IFERROR(IF(VLOOKUP($B1056,[1]Übersichtsblatt!$J$64:$M$68,2,FALSE)=0,"",VLOOKUP($B1056,[1]Übersichtsblatt!$J$64:$M$68,2,FALSE)),"")</f>
        <v/>
      </c>
      <c r="D1056">
        <f t="shared" ca="1" si="98"/>
        <v>0</v>
      </c>
      <c r="E1056">
        <v>-13.5</v>
      </c>
      <c r="G1056">
        <f t="shared" ca="1" si="102"/>
        <v>2027</v>
      </c>
      <c r="H1056" s="139">
        <f t="shared" ca="1" si="103"/>
        <v>46709</v>
      </c>
      <c r="I1056" t="str">
        <f ca="1">IFERROR(IF(VLOOKUP($H1056,[1]Übersichtsblatt!$J$14:$M$24,2,FALSE)=0,"",VLOOKUP(H1056,[1]Übersichtsblatt!$J$14:$M$24,2,FALSE)),"")</f>
        <v/>
      </c>
      <c r="J1056">
        <f t="shared" ca="1" si="99"/>
        <v>0</v>
      </c>
      <c r="K1056">
        <v>13.5</v>
      </c>
    </row>
    <row r="1057" spans="1:11">
      <c r="A1057">
        <f t="shared" ca="1" si="100"/>
        <v>2027</v>
      </c>
      <c r="B1057" s="139">
        <f t="shared" ca="1" si="101"/>
        <v>46710</v>
      </c>
      <c r="C1057" t="str">
        <f ca="1">IFERROR(IF(VLOOKUP($B1057,[1]Übersichtsblatt!$J$64:$M$68,2,FALSE)=0,"",VLOOKUP($B1057,[1]Übersichtsblatt!$J$64:$M$68,2,FALSE)),"")</f>
        <v/>
      </c>
      <c r="D1057">
        <f t="shared" ca="1" si="98"/>
        <v>0</v>
      </c>
      <c r="E1057">
        <v>-13.5</v>
      </c>
      <c r="G1057">
        <f t="shared" ca="1" si="102"/>
        <v>2027</v>
      </c>
      <c r="H1057" s="139">
        <f t="shared" ca="1" si="103"/>
        <v>46710</v>
      </c>
      <c r="I1057" t="str">
        <f ca="1">IFERROR(IF(VLOOKUP($H1057,[1]Übersichtsblatt!$J$14:$M$24,2,FALSE)=0,"",VLOOKUP(H1057,[1]Übersichtsblatt!$J$14:$M$24,2,FALSE)),"")</f>
        <v/>
      </c>
      <c r="J1057">
        <f t="shared" ca="1" si="99"/>
        <v>0</v>
      </c>
      <c r="K1057">
        <v>13.5</v>
      </c>
    </row>
    <row r="1058" spans="1:11">
      <c r="A1058">
        <f t="shared" ca="1" si="100"/>
        <v>2027</v>
      </c>
      <c r="B1058" s="139">
        <f t="shared" ca="1" si="101"/>
        <v>46711</v>
      </c>
      <c r="C1058" t="str">
        <f ca="1">IFERROR(IF(VLOOKUP($B1058,[1]Übersichtsblatt!$J$64:$M$68,2,FALSE)=0,"",VLOOKUP($B1058,[1]Übersichtsblatt!$J$64:$M$68,2,FALSE)),"")</f>
        <v/>
      </c>
      <c r="D1058">
        <f t="shared" ca="1" si="98"/>
        <v>0</v>
      </c>
      <c r="E1058">
        <v>-13.5</v>
      </c>
      <c r="G1058">
        <f t="shared" ca="1" si="102"/>
        <v>2027</v>
      </c>
      <c r="H1058" s="139">
        <f t="shared" ca="1" si="103"/>
        <v>46711</v>
      </c>
      <c r="I1058" t="str">
        <f ca="1">IFERROR(IF(VLOOKUP($H1058,[1]Übersichtsblatt!$J$14:$M$24,2,FALSE)=0,"",VLOOKUP(H1058,[1]Übersichtsblatt!$J$14:$M$24,2,FALSE)),"")</f>
        <v/>
      </c>
      <c r="J1058">
        <f t="shared" ca="1" si="99"/>
        <v>0</v>
      </c>
      <c r="K1058">
        <v>13.5</v>
      </c>
    </row>
    <row r="1059" spans="1:11">
      <c r="A1059">
        <f t="shared" ca="1" si="100"/>
        <v>2027</v>
      </c>
      <c r="B1059" s="139">
        <f t="shared" ca="1" si="101"/>
        <v>46712</v>
      </c>
      <c r="C1059" t="str">
        <f ca="1">IFERROR(IF(VLOOKUP($B1059,[1]Übersichtsblatt!$J$64:$M$68,2,FALSE)=0,"",VLOOKUP($B1059,[1]Übersichtsblatt!$J$64:$M$68,2,FALSE)),"")</f>
        <v/>
      </c>
      <c r="D1059">
        <f t="shared" ca="1" si="98"/>
        <v>0</v>
      </c>
      <c r="E1059">
        <v>-13.5</v>
      </c>
      <c r="G1059">
        <f t="shared" ca="1" si="102"/>
        <v>2027</v>
      </c>
      <c r="H1059" s="139">
        <f t="shared" ca="1" si="103"/>
        <v>46712</v>
      </c>
      <c r="I1059" t="str">
        <f ca="1">IFERROR(IF(VLOOKUP($H1059,[1]Übersichtsblatt!$J$14:$M$24,2,FALSE)=0,"",VLOOKUP(H1059,[1]Übersichtsblatt!$J$14:$M$24,2,FALSE)),"")</f>
        <v/>
      </c>
      <c r="J1059">
        <f t="shared" ca="1" si="99"/>
        <v>0</v>
      </c>
      <c r="K1059">
        <v>13.5</v>
      </c>
    </row>
    <row r="1060" spans="1:11">
      <c r="A1060">
        <f t="shared" ca="1" si="100"/>
        <v>2027</v>
      </c>
      <c r="B1060" s="139">
        <f t="shared" ca="1" si="101"/>
        <v>46713</v>
      </c>
      <c r="C1060" t="str">
        <f ca="1">IFERROR(IF(VLOOKUP($B1060,[1]Übersichtsblatt!$J$64:$M$68,2,FALSE)=0,"",VLOOKUP($B1060,[1]Übersichtsblatt!$J$64:$M$68,2,FALSE)),"")</f>
        <v/>
      </c>
      <c r="D1060">
        <f t="shared" ca="1" si="98"/>
        <v>0</v>
      </c>
      <c r="E1060">
        <v>-13.5</v>
      </c>
      <c r="G1060">
        <f t="shared" ca="1" si="102"/>
        <v>2027</v>
      </c>
      <c r="H1060" s="139">
        <f t="shared" ca="1" si="103"/>
        <v>46713</v>
      </c>
      <c r="I1060" t="str">
        <f ca="1">IFERROR(IF(VLOOKUP($H1060,[1]Übersichtsblatt!$J$14:$M$24,2,FALSE)=0,"",VLOOKUP(H1060,[1]Übersichtsblatt!$J$14:$M$24,2,FALSE)),"")</f>
        <v/>
      </c>
      <c r="J1060">
        <f t="shared" ca="1" si="99"/>
        <v>0</v>
      </c>
      <c r="K1060">
        <v>13.5</v>
      </c>
    </row>
    <row r="1061" spans="1:11">
      <c r="A1061">
        <f t="shared" ca="1" si="100"/>
        <v>2027</v>
      </c>
      <c r="B1061" s="139">
        <f t="shared" ca="1" si="101"/>
        <v>46714</v>
      </c>
      <c r="C1061" t="str">
        <f ca="1">IFERROR(IF(VLOOKUP($B1061,[1]Übersichtsblatt!$J$64:$M$68,2,FALSE)=0,"",VLOOKUP($B1061,[1]Übersichtsblatt!$J$64:$M$68,2,FALSE)),"")</f>
        <v/>
      </c>
      <c r="D1061">
        <f t="shared" ca="1" si="98"/>
        <v>0</v>
      </c>
      <c r="E1061">
        <v>-13.5</v>
      </c>
      <c r="G1061">
        <f t="shared" ca="1" si="102"/>
        <v>2027</v>
      </c>
      <c r="H1061" s="139">
        <f t="shared" ca="1" si="103"/>
        <v>46714</v>
      </c>
      <c r="I1061" t="str">
        <f ca="1">IFERROR(IF(VLOOKUP($H1061,[1]Übersichtsblatt!$J$14:$M$24,2,FALSE)=0,"",VLOOKUP(H1061,[1]Übersichtsblatt!$J$14:$M$24,2,FALSE)),"")</f>
        <v/>
      </c>
      <c r="J1061">
        <f t="shared" ca="1" si="99"/>
        <v>0</v>
      </c>
      <c r="K1061">
        <v>13.5</v>
      </c>
    </row>
    <row r="1062" spans="1:11">
      <c r="A1062">
        <f t="shared" ca="1" si="100"/>
        <v>2027</v>
      </c>
      <c r="B1062" s="139">
        <f t="shared" ca="1" si="101"/>
        <v>46715</v>
      </c>
      <c r="C1062" t="str">
        <f ca="1">IFERROR(IF(VLOOKUP($B1062,[1]Übersichtsblatt!$J$64:$M$68,2,FALSE)=0,"",VLOOKUP($B1062,[1]Übersichtsblatt!$J$64:$M$68,2,FALSE)),"")</f>
        <v/>
      </c>
      <c r="D1062">
        <f t="shared" ca="1" si="98"/>
        <v>0</v>
      </c>
      <c r="E1062">
        <v>-13.5</v>
      </c>
      <c r="G1062">
        <f t="shared" ca="1" si="102"/>
        <v>2027</v>
      </c>
      <c r="H1062" s="139">
        <f t="shared" ca="1" si="103"/>
        <v>46715</v>
      </c>
      <c r="I1062" t="str">
        <f ca="1">IFERROR(IF(VLOOKUP($H1062,[1]Übersichtsblatt!$J$14:$M$24,2,FALSE)=0,"",VLOOKUP(H1062,[1]Übersichtsblatt!$J$14:$M$24,2,FALSE)),"")</f>
        <v/>
      </c>
      <c r="J1062">
        <f t="shared" ca="1" si="99"/>
        <v>0</v>
      </c>
      <c r="K1062">
        <v>13.5</v>
      </c>
    </row>
    <row r="1063" spans="1:11">
      <c r="A1063">
        <f t="shared" ca="1" si="100"/>
        <v>2027</v>
      </c>
      <c r="B1063" s="139">
        <f t="shared" ca="1" si="101"/>
        <v>46716</v>
      </c>
      <c r="C1063" t="str">
        <f ca="1">IFERROR(IF(VLOOKUP($B1063,[1]Übersichtsblatt!$J$64:$M$68,2,FALSE)=0,"",VLOOKUP($B1063,[1]Übersichtsblatt!$J$64:$M$68,2,FALSE)),"")</f>
        <v/>
      </c>
      <c r="D1063">
        <f t="shared" ca="1" si="98"/>
        <v>0</v>
      </c>
      <c r="E1063">
        <v>-13.5</v>
      </c>
      <c r="G1063">
        <f t="shared" ca="1" si="102"/>
        <v>2027</v>
      </c>
      <c r="H1063" s="139">
        <f t="shared" ca="1" si="103"/>
        <v>46716</v>
      </c>
      <c r="I1063" t="str">
        <f ca="1">IFERROR(IF(VLOOKUP($H1063,[1]Übersichtsblatt!$J$14:$M$24,2,FALSE)=0,"",VLOOKUP(H1063,[1]Übersichtsblatt!$J$14:$M$24,2,FALSE)),"")</f>
        <v/>
      </c>
      <c r="J1063">
        <f t="shared" ca="1" si="99"/>
        <v>0</v>
      </c>
      <c r="K1063">
        <v>13.5</v>
      </c>
    </row>
    <row r="1064" spans="1:11">
      <c r="A1064">
        <f t="shared" ca="1" si="100"/>
        <v>2027</v>
      </c>
      <c r="B1064" s="139">
        <f t="shared" ca="1" si="101"/>
        <v>46717</v>
      </c>
      <c r="C1064" t="str">
        <f ca="1">IFERROR(IF(VLOOKUP($B1064,[1]Übersichtsblatt!$J$64:$M$68,2,FALSE)=0,"",VLOOKUP($B1064,[1]Übersichtsblatt!$J$64:$M$68,2,FALSE)),"")</f>
        <v/>
      </c>
      <c r="D1064">
        <f t="shared" ca="1" si="98"/>
        <v>0</v>
      </c>
      <c r="E1064">
        <v>-13.5</v>
      </c>
      <c r="G1064">
        <f t="shared" ca="1" si="102"/>
        <v>2027</v>
      </c>
      <c r="H1064" s="139">
        <f t="shared" ca="1" si="103"/>
        <v>46717</v>
      </c>
      <c r="I1064" t="str">
        <f ca="1">IFERROR(IF(VLOOKUP($H1064,[1]Übersichtsblatt!$J$14:$M$24,2,FALSE)=0,"",VLOOKUP(H1064,[1]Übersichtsblatt!$J$14:$M$24,2,FALSE)),"")</f>
        <v/>
      </c>
      <c r="J1064">
        <f t="shared" ca="1" si="99"/>
        <v>0</v>
      </c>
      <c r="K1064">
        <v>13.5</v>
      </c>
    </row>
    <row r="1065" spans="1:11">
      <c r="A1065">
        <f t="shared" ca="1" si="100"/>
        <v>2027</v>
      </c>
      <c r="B1065" s="139">
        <f t="shared" ca="1" si="101"/>
        <v>46718</v>
      </c>
      <c r="C1065" t="str">
        <f ca="1">IFERROR(IF(VLOOKUP($B1065,[1]Übersichtsblatt!$J$64:$M$68,2,FALSE)=0,"",VLOOKUP($B1065,[1]Übersichtsblatt!$J$64:$M$68,2,FALSE)),"")</f>
        <v/>
      </c>
      <c r="D1065">
        <f t="shared" ca="1" si="98"/>
        <v>0</v>
      </c>
      <c r="E1065">
        <v>-13.5</v>
      </c>
      <c r="G1065">
        <f t="shared" ca="1" si="102"/>
        <v>2027</v>
      </c>
      <c r="H1065" s="139">
        <f t="shared" ca="1" si="103"/>
        <v>46718</v>
      </c>
      <c r="I1065" t="str">
        <f ca="1">IFERROR(IF(VLOOKUP($H1065,[1]Übersichtsblatt!$J$14:$M$24,2,FALSE)=0,"",VLOOKUP(H1065,[1]Übersichtsblatt!$J$14:$M$24,2,FALSE)),"")</f>
        <v/>
      </c>
      <c r="J1065">
        <f t="shared" ca="1" si="99"/>
        <v>0</v>
      </c>
      <c r="K1065">
        <v>13.5</v>
      </c>
    </row>
    <row r="1066" spans="1:11">
      <c r="A1066">
        <f t="shared" ca="1" si="100"/>
        <v>2027</v>
      </c>
      <c r="B1066" s="139">
        <f t="shared" ca="1" si="101"/>
        <v>46719</v>
      </c>
      <c r="C1066" t="str">
        <f ca="1">IFERROR(IF(VLOOKUP($B1066,[1]Übersichtsblatt!$J$64:$M$68,2,FALSE)=0,"",VLOOKUP($B1066,[1]Übersichtsblatt!$J$64:$M$68,2,FALSE)),"")</f>
        <v/>
      </c>
      <c r="D1066">
        <f t="shared" ca="1" si="98"/>
        <v>0</v>
      </c>
      <c r="E1066">
        <v>-13.5</v>
      </c>
      <c r="G1066">
        <f t="shared" ca="1" si="102"/>
        <v>2027</v>
      </c>
      <c r="H1066" s="139">
        <f t="shared" ca="1" si="103"/>
        <v>46719</v>
      </c>
      <c r="I1066" t="str">
        <f ca="1">IFERROR(IF(VLOOKUP($H1066,[1]Übersichtsblatt!$J$14:$M$24,2,FALSE)=0,"",VLOOKUP(H1066,[1]Übersichtsblatt!$J$14:$M$24,2,FALSE)),"")</f>
        <v/>
      </c>
      <c r="J1066">
        <f t="shared" ca="1" si="99"/>
        <v>0</v>
      </c>
      <c r="K1066">
        <v>13.5</v>
      </c>
    </row>
    <row r="1067" spans="1:11">
      <c r="A1067">
        <f t="shared" ca="1" si="100"/>
        <v>2027</v>
      </c>
      <c r="B1067" s="139">
        <f t="shared" ca="1" si="101"/>
        <v>46720</v>
      </c>
      <c r="C1067" t="str">
        <f ca="1">IFERROR(IF(VLOOKUP($B1067,[1]Übersichtsblatt!$J$64:$M$68,2,FALSE)=0,"",VLOOKUP($B1067,[1]Übersichtsblatt!$J$64:$M$68,2,FALSE)),"")</f>
        <v/>
      </c>
      <c r="D1067">
        <f t="shared" ca="1" si="98"/>
        <v>0</v>
      </c>
      <c r="E1067">
        <v>-13.5</v>
      </c>
      <c r="G1067">
        <f t="shared" ca="1" si="102"/>
        <v>2027</v>
      </c>
      <c r="H1067" s="139">
        <f t="shared" ca="1" si="103"/>
        <v>46720</v>
      </c>
      <c r="I1067" t="str">
        <f ca="1">IFERROR(IF(VLOOKUP($H1067,[1]Übersichtsblatt!$J$14:$M$24,2,FALSE)=0,"",VLOOKUP(H1067,[1]Übersichtsblatt!$J$14:$M$24,2,FALSE)),"")</f>
        <v/>
      </c>
      <c r="J1067">
        <f t="shared" ca="1" si="99"/>
        <v>0</v>
      </c>
      <c r="K1067">
        <v>13.5</v>
      </c>
    </row>
    <row r="1068" spans="1:11">
      <c r="A1068">
        <f t="shared" ca="1" si="100"/>
        <v>2027</v>
      </c>
      <c r="B1068" s="139">
        <f t="shared" ca="1" si="101"/>
        <v>46721</v>
      </c>
      <c r="C1068" t="str">
        <f ca="1">IFERROR(IF(VLOOKUP($B1068,[1]Übersichtsblatt!$J$64:$M$68,2,FALSE)=0,"",VLOOKUP($B1068,[1]Übersichtsblatt!$J$64:$M$68,2,FALSE)),"")</f>
        <v/>
      </c>
      <c r="D1068">
        <f t="shared" ca="1" si="98"/>
        <v>0</v>
      </c>
      <c r="E1068">
        <v>-13.5</v>
      </c>
      <c r="G1068">
        <f t="shared" ca="1" si="102"/>
        <v>2027</v>
      </c>
      <c r="H1068" s="139">
        <f t="shared" ca="1" si="103"/>
        <v>46721</v>
      </c>
      <c r="I1068" t="str">
        <f ca="1">IFERROR(IF(VLOOKUP($H1068,[1]Übersichtsblatt!$J$14:$M$24,2,FALSE)=0,"",VLOOKUP(H1068,[1]Übersichtsblatt!$J$14:$M$24,2,FALSE)),"")</f>
        <v/>
      </c>
      <c r="J1068">
        <f t="shared" ca="1" si="99"/>
        <v>0</v>
      </c>
      <c r="K1068">
        <v>13.5</v>
      </c>
    </row>
    <row r="1069" spans="1:11">
      <c r="A1069">
        <f t="shared" ca="1" si="100"/>
        <v>2027</v>
      </c>
      <c r="B1069" s="139">
        <f t="shared" ca="1" si="101"/>
        <v>46722</v>
      </c>
      <c r="C1069" t="str">
        <f ca="1">IFERROR(IF(VLOOKUP($B1069,[1]Übersichtsblatt!$J$64:$M$68,2,FALSE)=0,"",VLOOKUP($B1069,[1]Übersichtsblatt!$J$64:$M$68,2,FALSE)),"")</f>
        <v/>
      </c>
      <c r="D1069">
        <f t="shared" ca="1" si="98"/>
        <v>0</v>
      </c>
      <c r="E1069">
        <v>-10.5</v>
      </c>
      <c r="G1069">
        <f t="shared" ca="1" si="102"/>
        <v>2027</v>
      </c>
      <c r="H1069" s="139">
        <f t="shared" ca="1" si="103"/>
        <v>46722</v>
      </c>
      <c r="I1069" t="str">
        <f ca="1">IFERROR(IF(VLOOKUP($H1069,[1]Übersichtsblatt!$J$14:$M$24,2,FALSE)=0,"",VLOOKUP(H1069,[1]Übersichtsblatt!$J$14:$M$24,2,FALSE)),"")</f>
        <v/>
      </c>
      <c r="J1069">
        <f t="shared" ca="1" si="99"/>
        <v>0</v>
      </c>
      <c r="K1069">
        <v>10.5</v>
      </c>
    </row>
    <row r="1070" spans="1:11">
      <c r="A1070">
        <f t="shared" ca="1" si="100"/>
        <v>2027</v>
      </c>
      <c r="B1070" s="139">
        <f t="shared" ca="1" si="101"/>
        <v>46723</v>
      </c>
      <c r="C1070" t="str">
        <f ca="1">IFERROR(IF(VLOOKUP($B1070,[1]Übersichtsblatt!$J$64:$M$68,2,FALSE)=0,"",VLOOKUP($B1070,[1]Übersichtsblatt!$J$64:$M$68,2,FALSE)),"")</f>
        <v/>
      </c>
      <c r="D1070">
        <f t="shared" ca="1" si="98"/>
        <v>0</v>
      </c>
      <c r="E1070">
        <v>-10.5</v>
      </c>
      <c r="G1070">
        <f t="shared" ca="1" si="102"/>
        <v>2027</v>
      </c>
      <c r="H1070" s="139">
        <f t="shared" ca="1" si="103"/>
        <v>46723</v>
      </c>
      <c r="I1070" t="str">
        <f ca="1">IFERROR(IF(VLOOKUP($H1070,[1]Übersichtsblatt!$J$14:$M$24,2,FALSE)=0,"",VLOOKUP(H1070,[1]Übersichtsblatt!$J$14:$M$24,2,FALSE)),"")</f>
        <v/>
      </c>
      <c r="J1070">
        <f t="shared" ca="1" si="99"/>
        <v>0</v>
      </c>
      <c r="K1070">
        <v>10.5</v>
      </c>
    </row>
    <row r="1071" spans="1:11">
      <c r="A1071">
        <f t="shared" ca="1" si="100"/>
        <v>2027</v>
      </c>
      <c r="B1071" s="139">
        <f t="shared" ca="1" si="101"/>
        <v>46724</v>
      </c>
      <c r="C1071" t="str">
        <f ca="1">IFERROR(IF(VLOOKUP($B1071,[1]Übersichtsblatt!$J$64:$M$68,2,FALSE)=0,"",VLOOKUP($B1071,[1]Übersichtsblatt!$J$64:$M$68,2,FALSE)),"")</f>
        <v/>
      </c>
      <c r="D1071">
        <f t="shared" ca="1" si="98"/>
        <v>0</v>
      </c>
      <c r="E1071">
        <v>-10.5</v>
      </c>
      <c r="G1071">
        <f t="shared" ca="1" si="102"/>
        <v>2027</v>
      </c>
      <c r="H1071" s="139">
        <f t="shared" ca="1" si="103"/>
        <v>46724</v>
      </c>
      <c r="I1071" t="str">
        <f ca="1">IFERROR(IF(VLOOKUP($H1071,[1]Übersichtsblatt!$J$14:$M$24,2,FALSE)=0,"",VLOOKUP(H1071,[1]Übersichtsblatt!$J$14:$M$24,2,FALSE)),"")</f>
        <v/>
      </c>
      <c r="J1071">
        <f t="shared" ca="1" si="99"/>
        <v>0</v>
      </c>
      <c r="K1071">
        <v>10.5</v>
      </c>
    </row>
    <row r="1072" spans="1:11">
      <c r="A1072">
        <f t="shared" ca="1" si="100"/>
        <v>2027</v>
      </c>
      <c r="B1072" s="139">
        <f t="shared" ca="1" si="101"/>
        <v>46725</v>
      </c>
      <c r="C1072" t="str">
        <f ca="1">IFERROR(IF(VLOOKUP($B1072,[1]Übersichtsblatt!$J$64:$M$68,2,FALSE)=0,"",VLOOKUP($B1072,[1]Übersichtsblatt!$J$64:$M$68,2,FALSE)),"")</f>
        <v/>
      </c>
      <c r="D1072">
        <f t="shared" ca="1" si="98"/>
        <v>0</v>
      </c>
      <c r="E1072">
        <v>-10.5</v>
      </c>
      <c r="G1072">
        <f t="shared" ca="1" si="102"/>
        <v>2027</v>
      </c>
      <c r="H1072" s="139">
        <f t="shared" ca="1" si="103"/>
        <v>46725</v>
      </c>
      <c r="I1072" t="str">
        <f ca="1">IFERROR(IF(VLOOKUP($H1072,[1]Übersichtsblatt!$J$14:$M$24,2,FALSE)=0,"",VLOOKUP(H1072,[1]Übersichtsblatt!$J$14:$M$24,2,FALSE)),"")</f>
        <v/>
      </c>
      <c r="J1072">
        <f t="shared" ca="1" si="99"/>
        <v>0</v>
      </c>
      <c r="K1072">
        <v>10.5</v>
      </c>
    </row>
    <row r="1073" spans="1:11">
      <c r="A1073">
        <f t="shared" ca="1" si="100"/>
        <v>2027</v>
      </c>
      <c r="B1073" s="139">
        <f t="shared" ca="1" si="101"/>
        <v>46726</v>
      </c>
      <c r="C1073" t="str">
        <f ca="1">IFERROR(IF(VLOOKUP($B1073,[1]Übersichtsblatt!$J$64:$M$68,2,FALSE)=0,"",VLOOKUP($B1073,[1]Übersichtsblatt!$J$64:$M$68,2,FALSE)),"")</f>
        <v/>
      </c>
      <c r="D1073">
        <f t="shared" ca="1" si="98"/>
        <v>0</v>
      </c>
      <c r="E1073">
        <v>-10.5</v>
      </c>
      <c r="G1073">
        <f t="shared" ca="1" si="102"/>
        <v>2027</v>
      </c>
      <c r="H1073" s="139">
        <f t="shared" ca="1" si="103"/>
        <v>46726</v>
      </c>
      <c r="I1073" t="str">
        <f ca="1">IFERROR(IF(VLOOKUP($H1073,[1]Übersichtsblatt!$J$14:$M$24,2,FALSE)=0,"",VLOOKUP(H1073,[1]Übersichtsblatt!$J$14:$M$24,2,FALSE)),"")</f>
        <v/>
      </c>
      <c r="J1073">
        <f t="shared" ca="1" si="99"/>
        <v>0</v>
      </c>
      <c r="K1073">
        <v>10.5</v>
      </c>
    </row>
    <row r="1074" spans="1:11">
      <c r="A1074">
        <f t="shared" ca="1" si="100"/>
        <v>2027</v>
      </c>
      <c r="B1074" s="139">
        <f t="shared" ca="1" si="101"/>
        <v>46727</v>
      </c>
      <c r="C1074" t="str">
        <f ca="1">IFERROR(IF(VLOOKUP($B1074,[1]Übersichtsblatt!$J$64:$M$68,2,FALSE)=0,"",VLOOKUP($B1074,[1]Übersichtsblatt!$J$64:$M$68,2,FALSE)),"")</f>
        <v/>
      </c>
      <c r="D1074">
        <f t="shared" ca="1" si="98"/>
        <v>0</v>
      </c>
      <c r="E1074">
        <v>-10.5</v>
      </c>
      <c r="G1074">
        <f t="shared" ca="1" si="102"/>
        <v>2027</v>
      </c>
      <c r="H1074" s="139">
        <f t="shared" ca="1" si="103"/>
        <v>46727</v>
      </c>
      <c r="I1074" t="str">
        <f ca="1">IFERROR(IF(VLOOKUP($H1074,[1]Übersichtsblatt!$J$14:$M$24,2,FALSE)=0,"",VLOOKUP(H1074,[1]Übersichtsblatt!$J$14:$M$24,2,FALSE)),"")</f>
        <v/>
      </c>
      <c r="J1074">
        <f t="shared" ca="1" si="99"/>
        <v>0</v>
      </c>
      <c r="K1074">
        <v>10.5</v>
      </c>
    </row>
    <row r="1075" spans="1:11">
      <c r="A1075">
        <f t="shared" ca="1" si="100"/>
        <v>2027</v>
      </c>
      <c r="B1075" s="139">
        <f t="shared" ca="1" si="101"/>
        <v>46728</v>
      </c>
      <c r="C1075" t="str">
        <f ca="1">IFERROR(IF(VLOOKUP($B1075,[1]Übersichtsblatt!$J$64:$M$68,2,FALSE)=0,"",VLOOKUP($B1075,[1]Übersichtsblatt!$J$64:$M$68,2,FALSE)),"")</f>
        <v/>
      </c>
      <c r="D1075">
        <f t="shared" ca="1" si="98"/>
        <v>0</v>
      </c>
      <c r="E1075">
        <v>-10.5</v>
      </c>
      <c r="G1075">
        <f t="shared" ca="1" si="102"/>
        <v>2027</v>
      </c>
      <c r="H1075" s="139">
        <f t="shared" ca="1" si="103"/>
        <v>46728</v>
      </c>
      <c r="I1075" t="str">
        <f ca="1">IFERROR(IF(VLOOKUP($H1075,[1]Übersichtsblatt!$J$14:$M$24,2,FALSE)=0,"",VLOOKUP(H1075,[1]Übersichtsblatt!$J$14:$M$24,2,FALSE)),"")</f>
        <v/>
      </c>
      <c r="J1075">
        <f t="shared" ca="1" si="99"/>
        <v>0</v>
      </c>
      <c r="K1075">
        <v>10.5</v>
      </c>
    </row>
    <row r="1076" spans="1:11">
      <c r="A1076">
        <f t="shared" ca="1" si="100"/>
        <v>2027</v>
      </c>
      <c r="B1076" s="139">
        <f t="shared" ca="1" si="101"/>
        <v>46729</v>
      </c>
      <c r="C1076" t="str">
        <f ca="1">IFERROR(IF(VLOOKUP($B1076,[1]Übersichtsblatt!$J$64:$M$68,2,FALSE)=0,"",VLOOKUP($B1076,[1]Übersichtsblatt!$J$64:$M$68,2,FALSE)),"")</f>
        <v/>
      </c>
      <c r="D1076">
        <f t="shared" ca="1" si="98"/>
        <v>0</v>
      </c>
      <c r="E1076">
        <v>-10.5</v>
      </c>
      <c r="G1076">
        <f t="shared" ca="1" si="102"/>
        <v>2027</v>
      </c>
      <c r="H1076" s="139">
        <f t="shared" ca="1" si="103"/>
        <v>46729</v>
      </c>
      <c r="I1076" t="str">
        <f ca="1">IFERROR(IF(VLOOKUP($H1076,[1]Übersichtsblatt!$J$14:$M$24,2,FALSE)=0,"",VLOOKUP(H1076,[1]Übersichtsblatt!$J$14:$M$24,2,FALSE)),"")</f>
        <v/>
      </c>
      <c r="J1076">
        <f t="shared" ca="1" si="99"/>
        <v>0</v>
      </c>
      <c r="K1076">
        <v>10.5</v>
      </c>
    </row>
    <row r="1077" spans="1:11">
      <c r="A1077">
        <f t="shared" ca="1" si="100"/>
        <v>2027</v>
      </c>
      <c r="B1077" s="139">
        <f t="shared" ca="1" si="101"/>
        <v>46730</v>
      </c>
      <c r="C1077" t="str">
        <f ca="1">IFERROR(IF(VLOOKUP($B1077,[1]Übersichtsblatt!$J$64:$M$68,2,FALSE)=0,"",VLOOKUP($B1077,[1]Übersichtsblatt!$J$64:$M$68,2,FALSE)),"")</f>
        <v/>
      </c>
      <c r="D1077">
        <f t="shared" ca="1" si="98"/>
        <v>0</v>
      </c>
      <c r="E1077">
        <v>-10.5</v>
      </c>
      <c r="G1077">
        <f t="shared" ca="1" si="102"/>
        <v>2027</v>
      </c>
      <c r="H1077" s="139">
        <f t="shared" ca="1" si="103"/>
        <v>46730</v>
      </c>
      <c r="I1077" t="str">
        <f ca="1">IFERROR(IF(VLOOKUP($H1077,[1]Übersichtsblatt!$J$14:$M$24,2,FALSE)=0,"",VLOOKUP(H1077,[1]Übersichtsblatt!$J$14:$M$24,2,FALSE)),"")</f>
        <v/>
      </c>
      <c r="J1077">
        <f t="shared" ca="1" si="99"/>
        <v>0</v>
      </c>
      <c r="K1077">
        <v>10.5</v>
      </c>
    </row>
    <row r="1078" spans="1:11">
      <c r="A1078">
        <f t="shared" ca="1" si="100"/>
        <v>2027</v>
      </c>
      <c r="B1078" s="139">
        <f t="shared" ca="1" si="101"/>
        <v>46731</v>
      </c>
      <c r="C1078" t="str">
        <f ca="1">IFERROR(IF(VLOOKUP($B1078,[1]Übersichtsblatt!$J$64:$M$68,2,FALSE)=0,"",VLOOKUP($B1078,[1]Übersichtsblatt!$J$64:$M$68,2,FALSE)),"")</f>
        <v/>
      </c>
      <c r="D1078">
        <f t="shared" ca="1" si="98"/>
        <v>0</v>
      </c>
      <c r="E1078">
        <v>-10.5</v>
      </c>
      <c r="G1078">
        <f t="shared" ca="1" si="102"/>
        <v>2027</v>
      </c>
      <c r="H1078" s="139">
        <f t="shared" ca="1" si="103"/>
        <v>46731</v>
      </c>
      <c r="I1078" t="str">
        <f ca="1">IFERROR(IF(VLOOKUP($H1078,[1]Übersichtsblatt!$J$14:$M$24,2,FALSE)=0,"",VLOOKUP(H1078,[1]Übersichtsblatt!$J$14:$M$24,2,FALSE)),"")</f>
        <v/>
      </c>
      <c r="J1078">
        <f t="shared" ca="1" si="99"/>
        <v>0</v>
      </c>
      <c r="K1078">
        <v>10.5</v>
      </c>
    </row>
    <row r="1079" spans="1:11">
      <c r="A1079">
        <f t="shared" ca="1" si="100"/>
        <v>2027</v>
      </c>
      <c r="B1079" s="139">
        <f t="shared" ca="1" si="101"/>
        <v>46732</v>
      </c>
      <c r="C1079" t="str">
        <f ca="1">IFERROR(IF(VLOOKUP($B1079,[1]Übersichtsblatt!$J$64:$M$68,2,FALSE)=0,"",VLOOKUP($B1079,[1]Übersichtsblatt!$J$64:$M$68,2,FALSE)),"")</f>
        <v/>
      </c>
      <c r="D1079">
        <f t="shared" ca="1" si="98"/>
        <v>0</v>
      </c>
      <c r="E1079">
        <v>-10.5</v>
      </c>
      <c r="G1079">
        <f t="shared" ca="1" si="102"/>
        <v>2027</v>
      </c>
      <c r="H1079" s="139">
        <f t="shared" ca="1" si="103"/>
        <v>46732</v>
      </c>
      <c r="I1079" t="str">
        <f ca="1">IFERROR(IF(VLOOKUP($H1079,[1]Übersichtsblatt!$J$14:$M$24,2,FALSE)=0,"",VLOOKUP(H1079,[1]Übersichtsblatt!$J$14:$M$24,2,FALSE)),"")</f>
        <v/>
      </c>
      <c r="J1079">
        <f t="shared" ca="1" si="99"/>
        <v>0</v>
      </c>
      <c r="K1079">
        <v>10.5</v>
      </c>
    </row>
    <row r="1080" spans="1:11">
      <c r="A1080">
        <f t="shared" ca="1" si="100"/>
        <v>2027</v>
      </c>
      <c r="B1080" s="139">
        <f t="shared" ca="1" si="101"/>
        <v>46733</v>
      </c>
      <c r="C1080" t="str">
        <f ca="1">IFERROR(IF(VLOOKUP($B1080,[1]Übersichtsblatt!$J$64:$M$68,2,FALSE)=0,"",VLOOKUP($B1080,[1]Übersichtsblatt!$J$64:$M$68,2,FALSE)),"")</f>
        <v/>
      </c>
      <c r="D1080">
        <f t="shared" ca="1" si="98"/>
        <v>0</v>
      </c>
      <c r="E1080">
        <v>-10.5</v>
      </c>
      <c r="G1080">
        <f t="shared" ca="1" si="102"/>
        <v>2027</v>
      </c>
      <c r="H1080" s="139">
        <f t="shared" ca="1" si="103"/>
        <v>46733</v>
      </c>
      <c r="I1080" t="str">
        <f ca="1">IFERROR(IF(VLOOKUP($H1080,[1]Übersichtsblatt!$J$14:$M$24,2,FALSE)=0,"",VLOOKUP(H1080,[1]Übersichtsblatt!$J$14:$M$24,2,FALSE)),"")</f>
        <v/>
      </c>
      <c r="J1080">
        <f t="shared" ca="1" si="99"/>
        <v>0</v>
      </c>
      <c r="K1080">
        <v>10.5</v>
      </c>
    </row>
    <row r="1081" spans="1:11">
      <c r="A1081">
        <f t="shared" ca="1" si="100"/>
        <v>2027</v>
      </c>
      <c r="B1081" s="139">
        <f t="shared" ca="1" si="101"/>
        <v>46734</v>
      </c>
      <c r="C1081" t="str">
        <f ca="1">IFERROR(IF(VLOOKUP($B1081,[1]Übersichtsblatt!$J$64:$M$68,2,FALSE)=0,"",VLOOKUP($B1081,[1]Übersichtsblatt!$J$64:$M$68,2,FALSE)),"")</f>
        <v/>
      </c>
      <c r="D1081">
        <f t="shared" ca="1" si="98"/>
        <v>0</v>
      </c>
      <c r="E1081">
        <v>-10.5</v>
      </c>
      <c r="G1081">
        <f t="shared" ca="1" si="102"/>
        <v>2027</v>
      </c>
      <c r="H1081" s="139">
        <f t="shared" ca="1" si="103"/>
        <v>46734</v>
      </c>
      <c r="I1081" t="str">
        <f ca="1">IFERROR(IF(VLOOKUP($H1081,[1]Übersichtsblatt!$J$14:$M$24,2,FALSE)=0,"",VLOOKUP(H1081,[1]Übersichtsblatt!$J$14:$M$24,2,FALSE)),"")</f>
        <v/>
      </c>
      <c r="J1081">
        <f t="shared" ca="1" si="99"/>
        <v>0</v>
      </c>
      <c r="K1081">
        <v>10.5</v>
      </c>
    </row>
    <row r="1082" spans="1:11">
      <c r="A1082">
        <f t="shared" ca="1" si="100"/>
        <v>2027</v>
      </c>
      <c r="B1082" s="139">
        <f t="shared" ca="1" si="101"/>
        <v>46735</v>
      </c>
      <c r="C1082" t="str">
        <f ca="1">IFERROR(IF(VLOOKUP($B1082,[1]Übersichtsblatt!$J$64:$M$68,2,FALSE)=0,"",VLOOKUP($B1082,[1]Übersichtsblatt!$J$64:$M$68,2,FALSE)),"")</f>
        <v/>
      </c>
      <c r="D1082">
        <f t="shared" ca="1" si="98"/>
        <v>0</v>
      </c>
      <c r="E1082">
        <v>-10.5</v>
      </c>
      <c r="G1082">
        <f t="shared" ca="1" si="102"/>
        <v>2027</v>
      </c>
      <c r="H1082" s="139">
        <f t="shared" ca="1" si="103"/>
        <v>46735</v>
      </c>
      <c r="I1082" t="str">
        <f ca="1">IFERROR(IF(VLOOKUP($H1082,[1]Übersichtsblatt!$J$14:$M$24,2,FALSE)=0,"",VLOOKUP(H1082,[1]Übersichtsblatt!$J$14:$M$24,2,FALSE)),"")</f>
        <v/>
      </c>
      <c r="J1082">
        <f t="shared" ca="1" si="99"/>
        <v>0</v>
      </c>
      <c r="K1082">
        <v>10.5</v>
      </c>
    </row>
    <row r="1083" spans="1:11">
      <c r="A1083">
        <f t="shared" ca="1" si="100"/>
        <v>2027</v>
      </c>
      <c r="B1083" s="139">
        <f t="shared" ca="1" si="101"/>
        <v>46736</v>
      </c>
      <c r="C1083" t="str">
        <f ca="1">IFERROR(IF(VLOOKUP($B1083,[1]Übersichtsblatt!$J$64:$M$68,2,FALSE)=0,"",VLOOKUP($B1083,[1]Übersichtsblatt!$J$64:$M$68,2,FALSE)),"")</f>
        <v/>
      </c>
      <c r="D1083">
        <f t="shared" ca="1" si="98"/>
        <v>0</v>
      </c>
      <c r="E1083">
        <v>-10.5</v>
      </c>
      <c r="G1083">
        <f t="shared" ca="1" si="102"/>
        <v>2027</v>
      </c>
      <c r="H1083" s="139">
        <f t="shared" ca="1" si="103"/>
        <v>46736</v>
      </c>
      <c r="I1083" t="str">
        <f ca="1">IFERROR(IF(VLOOKUP($H1083,[1]Übersichtsblatt!$J$14:$M$24,2,FALSE)=0,"",VLOOKUP(H1083,[1]Übersichtsblatt!$J$14:$M$24,2,FALSE)),"")</f>
        <v/>
      </c>
      <c r="J1083">
        <f t="shared" ca="1" si="99"/>
        <v>0</v>
      </c>
      <c r="K1083">
        <v>10.5</v>
      </c>
    </row>
    <row r="1084" spans="1:11">
      <c r="A1084">
        <f t="shared" ca="1" si="100"/>
        <v>2027</v>
      </c>
      <c r="B1084" s="139">
        <f t="shared" ca="1" si="101"/>
        <v>46737</v>
      </c>
      <c r="C1084" t="str">
        <f ca="1">IFERROR(IF(VLOOKUP($B1084,[1]Übersichtsblatt!$J$64:$M$68,2,FALSE)=0,"",VLOOKUP($B1084,[1]Übersichtsblatt!$J$64:$M$68,2,FALSE)),"")</f>
        <v/>
      </c>
      <c r="D1084">
        <f t="shared" ca="1" si="98"/>
        <v>0</v>
      </c>
      <c r="E1084">
        <v>-10.5</v>
      </c>
      <c r="G1084">
        <f t="shared" ca="1" si="102"/>
        <v>2027</v>
      </c>
      <c r="H1084" s="139">
        <f t="shared" ca="1" si="103"/>
        <v>46737</v>
      </c>
      <c r="I1084" t="str">
        <f ca="1">IFERROR(IF(VLOOKUP($H1084,[1]Übersichtsblatt!$J$14:$M$24,2,FALSE)=0,"",VLOOKUP(H1084,[1]Übersichtsblatt!$J$14:$M$24,2,FALSE)),"")</f>
        <v/>
      </c>
      <c r="J1084">
        <f t="shared" ca="1" si="99"/>
        <v>0</v>
      </c>
      <c r="K1084">
        <v>10.5</v>
      </c>
    </row>
    <row r="1085" spans="1:11">
      <c r="A1085">
        <f t="shared" ca="1" si="100"/>
        <v>2027</v>
      </c>
      <c r="B1085" s="139">
        <f t="shared" ca="1" si="101"/>
        <v>46738</v>
      </c>
      <c r="C1085" t="str">
        <f ca="1">IFERROR(IF(VLOOKUP($B1085,[1]Übersichtsblatt!$J$64:$M$68,2,FALSE)=0,"",VLOOKUP($B1085,[1]Übersichtsblatt!$J$64:$M$68,2,FALSE)),"")</f>
        <v/>
      </c>
      <c r="D1085">
        <f t="shared" ca="1" si="98"/>
        <v>0</v>
      </c>
      <c r="E1085">
        <v>-10.5</v>
      </c>
      <c r="G1085">
        <f t="shared" ca="1" si="102"/>
        <v>2027</v>
      </c>
      <c r="H1085" s="139">
        <f t="shared" ca="1" si="103"/>
        <v>46738</v>
      </c>
      <c r="I1085" t="str">
        <f ca="1">IFERROR(IF(VLOOKUP($H1085,[1]Übersichtsblatt!$J$14:$M$24,2,FALSE)=0,"",VLOOKUP(H1085,[1]Übersichtsblatt!$J$14:$M$24,2,FALSE)),"")</f>
        <v/>
      </c>
      <c r="J1085">
        <f t="shared" ca="1" si="99"/>
        <v>0</v>
      </c>
      <c r="K1085">
        <v>10.5</v>
      </c>
    </row>
    <row r="1086" spans="1:11">
      <c r="A1086">
        <f t="shared" ca="1" si="100"/>
        <v>2027</v>
      </c>
      <c r="B1086" s="139">
        <f t="shared" ca="1" si="101"/>
        <v>46739</v>
      </c>
      <c r="C1086" t="str">
        <f ca="1">IFERROR(IF(VLOOKUP($B1086,[1]Übersichtsblatt!$J$64:$M$68,2,FALSE)=0,"",VLOOKUP($B1086,[1]Übersichtsblatt!$J$64:$M$68,2,FALSE)),"")</f>
        <v/>
      </c>
      <c r="D1086">
        <f t="shared" ca="1" si="98"/>
        <v>0</v>
      </c>
      <c r="E1086">
        <v>-10.5</v>
      </c>
      <c r="G1086">
        <f t="shared" ca="1" si="102"/>
        <v>2027</v>
      </c>
      <c r="H1086" s="139">
        <f t="shared" ca="1" si="103"/>
        <v>46739</v>
      </c>
      <c r="I1086" t="str">
        <f ca="1">IFERROR(IF(VLOOKUP($H1086,[1]Übersichtsblatt!$J$14:$M$24,2,FALSE)=0,"",VLOOKUP(H1086,[1]Übersichtsblatt!$J$14:$M$24,2,FALSE)),"")</f>
        <v/>
      </c>
      <c r="J1086">
        <f t="shared" ca="1" si="99"/>
        <v>0</v>
      </c>
      <c r="K1086">
        <v>10.5</v>
      </c>
    </row>
    <row r="1087" spans="1:11">
      <c r="A1087">
        <f t="shared" ca="1" si="100"/>
        <v>2027</v>
      </c>
      <c r="B1087" s="139">
        <f t="shared" ca="1" si="101"/>
        <v>46740</v>
      </c>
      <c r="C1087" t="str">
        <f ca="1">IFERROR(IF(VLOOKUP($B1087,[1]Übersichtsblatt!$J$64:$M$68,2,FALSE)=0,"",VLOOKUP($B1087,[1]Übersichtsblatt!$J$64:$M$68,2,FALSE)),"")</f>
        <v/>
      </c>
      <c r="D1087">
        <f t="shared" ca="1" si="98"/>
        <v>0</v>
      </c>
      <c r="E1087">
        <v>-10.5</v>
      </c>
      <c r="G1087">
        <f t="shared" ca="1" si="102"/>
        <v>2027</v>
      </c>
      <c r="H1087" s="139">
        <f t="shared" ca="1" si="103"/>
        <v>46740</v>
      </c>
      <c r="I1087" t="str">
        <f ca="1">IFERROR(IF(VLOOKUP($H1087,[1]Übersichtsblatt!$J$14:$M$24,2,FALSE)=0,"",VLOOKUP(H1087,[1]Übersichtsblatt!$J$14:$M$24,2,FALSE)),"")</f>
        <v/>
      </c>
      <c r="J1087">
        <f t="shared" ca="1" si="99"/>
        <v>0</v>
      </c>
      <c r="K1087">
        <v>10.5</v>
      </c>
    </row>
    <row r="1088" spans="1:11">
      <c r="A1088">
        <f t="shared" ca="1" si="100"/>
        <v>2027</v>
      </c>
      <c r="B1088" s="139">
        <f t="shared" ca="1" si="101"/>
        <v>46741</v>
      </c>
      <c r="C1088" t="str">
        <f ca="1">IFERROR(IF(VLOOKUP($B1088,[1]Übersichtsblatt!$J$64:$M$68,2,FALSE)=0,"",VLOOKUP($B1088,[1]Übersichtsblatt!$J$64:$M$68,2,FALSE)),"")</f>
        <v/>
      </c>
      <c r="D1088">
        <f t="shared" ca="1" si="98"/>
        <v>0</v>
      </c>
      <c r="E1088">
        <v>-10.5</v>
      </c>
      <c r="G1088">
        <f t="shared" ca="1" si="102"/>
        <v>2027</v>
      </c>
      <c r="H1088" s="139">
        <f t="shared" ca="1" si="103"/>
        <v>46741</v>
      </c>
      <c r="I1088" t="str">
        <f ca="1">IFERROR(IF(VLOOKUP($H1088,[1]Übersichtsblatt!$J$14:$M$24,2,FALSE)=0,"",VLOOKUP(H1088,[1]Übersichtsblatt!$J$14:$M$24,2,FALSE)),"")</f>
        <v/>
      </c>
      <c r="J1088">
        <f t="shared" ca="1" si="99"/>
        <v>0</v>
      </c>
      <c r="K1088">
        <v>10.5</v>
      </c>
    </row>
    <row r="1089" spans="1:11">
      <c r="A1089">
        <f t="shared" ca="1" si="100"/>
        <v>2027</v>
      </c>
      <c r="B1089" s="139">
        <f t="shared" ca="1" si="101"/>
        <v>46742</v>
      </c>
      <c r="C1089" t="str">
        <f ca="1">IFERROR(IF(VLOOKUP($B1089,[1]Übersichtsblatt!$J$64:$M$68,2,FALSE)=0,"",VLOOKUP($B1089,[1]Übersichtsblatt!$J$64:$M$68,2,FALSE)),"")</f>
        <v/>
      </c>
      <c r="D1089">
        <f t="shared" ca="1" si="98"/>
        <v>0</v>
      </c>
      <c r="E1089">
        <v>-10.5</v>
      </c>
      <c r="G1089">
        <f t="shared" ca="1" si="102"/>
        <v>2027</v>
      </c>
      <c r="H1089" s="139">
        <f t="shared" ca="1" si="103"/>
        <v>46742</v>
      </c>
      <c r="I1089" t="str">
        <f ca="1">IFERROR(IF(VLOOKUP($H1089,[1]Übersichtsblatt!$J$14:$M$24,2,FALSE)=0,"",VLOOKUP(H1089,[1]Übersichtsblatt!$J$14:$M$24,2,FALSE)),"")</f>
        <v/>
      </c>
      <c r="J1089">
        <f t="shared" ca="1" si="99"/>
        <v>0</v>
      </c>
      <c r="K1089">
        <v>10.5</v>
      </c>
    </row>
    <row r="1090" spans="1:11">
      <c r="A1090">
        <f t="shared" ca="1" si="100"/>
        <v>2027</v>
      </c>
      <c r="B1090" s="139">
        <f t="shared" ca="1" si="101"/>
        <v>46743</v>
      </c>
      <c r="C1090" t="str">
        <f ca="1">IFERROR(IF(VLOOKUP($B1090,[1]Übersichtsblatt!$J$64:$M$68,2,FALSE)=0,"",VLOOKUP($B1090,[1]Übersichtsblatt!$J$64:$M$68,2,FALSE)),"")</f>
        <v/>
      </c>
      <c r="D1090">
        <f t="shared" ca="1" si="98"/>
        <v>0</v>
      </c>
      <c r="E1090">
        <v>-10.5</v>
      </c>
      <c r="G1090">
        <f t="shared" ca="1" si="102"/>
        <v>2027</v>
      </c>
      <c r="H1090" s="139">
        <f t="shared" ca="1" si="103"/>
        <v>46743</v>
      </c>
      <c r="I1090" t="str">
        <f ca="1">IFERROR(IF(VLOOKUP($H1090,[1]Übersichtsblatt!$J$14:$M$24,2,FALSE)=0,"",VLOOKUP(H1090,[1]Übersichtsblatt!$J$14:$M$24,2,FALSE)),"")</f>
        <v/>
      </c>
      <c r="J1090">
        <f t="shared" ca="1" si="99"/>
        <v>0</v>
      </c>
      <c r="K1090">
        <v>10.5</v>
      </c>
    </row>
    <row r="1091" spans="1:11">
      <c r="A1091">
        <f t="shared" ca="1" si="100"/>
        <v>2027</v>
      </c>
      <c r="B1091" s="139">
        <f t="shared" ca="1" si="101"/>
        <v>46744</v>
      </c>
      <c r="C1091" t="str">
        <f ca="1">IFERROR(IF(VLOOKUP($B1091,[1]Übersichtsblatt!$J$64:$M$68,2,FALSE)=0,"",VLOOKUP($B1091,[1]Übersichtsblatt!$J$64:$M$68,2,FALSE)),"")</f>
        <v/>
      </c>
      <c r="D1091">
        <f t="shared" ca="1" si="98"/>
        <v>0</v>
      </c>
      <c r="E1091">
        <v>-10.5</v>
      </c>
      <c r="G1091">
        <f t="shared" ca="1" si="102"/>
        <v>2027</v>
      </c>
      <c r="H1091" s="139">
        <f t="shared" ca="1" si="103"/>
        <v>46744</v>
      </c>
      <c r="I1091" t="str">
        <f ca="1">IFERROR(IF(VLOOKUP($H1091,[1]Übersichtsblatt!$J$14:$M$24,2,FALSE)=0,"",VLOOKUP(H1091,[1]Übersichtsblatt!$J$14:$M$24,2,FALSE)),"")</f>
        <v/>
      </c>
      <c r="J1091">
        <f t="shared" ca="1" si="99"/>
        <v>0</v>
      </c>
      <c r="K1091">
        <v>10.5</v>
      </c>
    </row>
    <row r="1092" spans="1:11">
      <c r="A1092">
        <f t="shared" ca="1" si="100"/>
        <v>2027</v>
      </c>
      <c r="B1092" s="139">
        <f t="shared" ca="1" si="101"/>
        <v>46745</v>
      </c>
      <c r="C1092" t="str">
        <f ca="1">IFERROR(IF(VLOOKUP($B1092,[1]Übersichtsblatt!$J$64:$M$68,2,FALSE)=0,"",VLOOKUP($B1092,[1]Übersichtsblatt!$J$64:$M$68,2,FALSE)),"")</f>
        <v/>
      </c>
      <c r="D1092">
        <f t="shared" ca="1" si="98"/>
        <v>0</v>
      </c>
      <c r="E1092">
        <v>-10.5</v>
      </c>
      <c r="G1092">
        <f t="shared" ca="1" si="102"/>
        <v>2027</v>
      </c>
      <c r="H1092" s="139">
        <f t="shared" ca="1" si="103"/>
        <v>46745</v>
      </c>
      <c r="I1092" t="str">
        <f ca="1">IFERROR(IF(VLOOKUP($H1092,[1]Übersichtsblatt!$J$14:$M$24,2,FALSE)=0,"",VLOOKUP(H1092,[1]Übersichtsblatt!$J$14:$M$24,2,FALSE)),"")</f>
        <v/>
      </c>
      <c r="J1092">
        <f t="shared" ca="1" si="99"/>
        <v>0</v>
      </c>
      <c r="K1092">
        <v>10.5</v>
      </c>
    </row>
    <row r="1093" spans="1:11">
      <c r="A1093">
        <f t="shared" ca="1" si="100"/>
        <v>2027</v>
      </c>
      <c r="B1093" s="139">
        <f t="shared" ca="1" si="101"/>
        <v>46746</v>
      </c>
      <c r="C1093" t="str">
        <f ca="1">IFERROR(IF(VLOOKUP($B1093,[1]Übersichtsblatt!$J$64:$M$68,2,FALSE)=0,"",VLOOKUP($B1093,[1]Übersichtsblatt!$J$64:$M$68,2,FALSE)),"")</f>
        <v/>
      </c>
      <c r="D1093">
        <f t="shared" ca="1" si="98"/>
        <v>0</v>
      </c>
      <c r="E1093">
        <v>-10.5</v>
      </c>
      <c r="G1093">
        <f t="shared" ca="1" si="102"/>
        <v>2027</v>
      </c>
      <c r="H1093" s="139">
        <f t="shared" ca="1" si="103"/>
        <v>46746</v>
      </c>
      <c r="I1093" t="str">
        <f ca="1">IFERROR(IF(VLOOKUP($H1093,[1]Übersichtsblatt!$J$14:$M$24,2,FALSE)=0,"",VLOOKUP(H1093,[1]Übersichtsblatt!$J$14:$M$24,2,FALSE)),"")</f>
        <v/>
      </c>
      <c r="J1093">
        <f t="shared" ca="1" si="99"/>
        <v>0</v>
      </c>
      <c r="K1093">
        <v>10.5</v>
      </c>
    </row>
    <row r="1094" spans="1:11">
      <c r="A1094">
        <f t="shared" ca="1" si="100"/>
        <v>2027</v>
      </c>
      <c r="B1094" s="139">
        <f t="shared" ca="1" si="101"/>
        <v>46747</v>
      </c>
      <c r="C1094" t="str">
        <f ca="1">IFERROR(IF(VLOOKUP($B1094,[1]Übersichtsblatt!$J$64:$M$68,2,FALSE)=0,"",VLOOKUP($B1094,[1]Übersichtsblatt!$J$64:$M$68,2,FALSE)),"")</f>
        <v/>
      </c>
      <c r="D1094">
        <f t="shared" ref="D1094:D1157" ca="1" si="104">IF($C1094="",0,$E1094)</f>
        <v>0</v>
      </c>
      <c r="E1094">
        <v>-10.5</v>
      </c>
      <c r="G1094">
        <f t="shared" ca="1" si="102"/>
        <v>2027</v>
      </c>
      <c r="H1094" s="139">
        <f t="shared" ca="1" si="103"/>
        <v>46747</v>
      </c>
      <c r="I1094" t="str">
        <f ca="1">IFERROR(IF(VLOOKUP($H1094,[1]Übersichtsblatt!$J$14:$M$24,2,FALSE)=0,"",VLOOKUP(H1094,[1]Übersichtsblatt!$J$14:$M$24,2,FALSE)),"")</f>
        <v/>
      </c>
      <c r="J1094">
        <f t="shared" ref="J1094:J1157" ca="1" si="105">IF($I1094="",0,$K1094)</f>
        <v>0</v>
      </c>
      <c r="K1094">
        <v>10.5</v>
      </c>
    </row>
    <row r="1095" spans="1:11">
      <c r="A1095">
        <f t="shared" ref="A1095:A1158" ca="1" si="106">YEAR(B1095)</f>
        <v>2027</v>
      </c>
      <c r="B1095" s="139">
        <f t="shared" ref="B1095:B1158" ca="1" si="107">B1094+1</f>
        <v>46748</v>
      </c>
      <c r="C1095" t="str">
        <f ca="1">IFERROR(IF(VLOOKUP($B1095,[1]Übersichtsblatt!$J$64:$M$68,2,FALSE)=0,"",VLOOKUP($B1095,[1]Übersichtsblatt!$J$64:$M$68,2,FALSE)),"")</f>
        <v/>
      </c>
      <c r="D1095">
        <f t="shared" ca="1" si="104"/>
        <v>0</v>
      </c>
      <c r="E1095">
        <v>-10.5</v>
      </c>
      <c r="G1095">
        <f t="shared" ref="G1095:G1158" ca="1" si="108">YEAR(H1095)</f>
        <v>2027</v>
      </c>
      <c r="H1095" s="139">
        <f t="shared" ref="H1095:H1158" ca="1" si="109">H1094+1</f>
        <v>46748</v>
      </c>
      <c r="I1095" t="str">
        <f ca="1">IFERROR(IF(VLOOKUP($H1095,[1]Übersichtsblatt!$J$14:$M$24,2,FALSE)=0,"",VLOOKUP(H1095,[1]Übersichtsblatt!$J$14:$M$24,2,FALSE)),"")</f>
        <v/>
      </c>
      <c r="J1095">
        <f t="shared" ca="1" si="105"/>
        <v>0</v>
      </c>
      <c r="K1095">
        <v>10.5</v>
      </c>
    </row>
    <row r="1096" spans="1:11">
      <c r="A1096">
        <f t="shared" ca="1" si="106"/>
        <v>2027</v>
      </c>
      <c r="B1096" s="139">
        <f t="shared" ca="1" si="107"/>
        <v>46749</v>
      </c>
      <c r="C1096" t="str">
        <f ca="1">IFERROR(IF(VLOOKUP($B1096,[1]Übersichtsblatt!$J$64:$M$68,2,FALSE)=0,"",VLOOKUP($B1096,[1]Übersichtsblatt!$J$64:$M$68,2,FALSE)),"")</f>
        <v/>
      </c>
      <c r="D1096">
        <f t="shared" ca="1" si="104"/>
        <v>0</v>
      </c>
      <c r="E1096">
        <v>-10.5</v>
      </c>
      <c r="G1096">
        <f t="shared" ca="1" si="108"/>
        <v>2027</v>
      </c>
      <c r="H1096" s="139">
        <f t="shared" ca="1" si="109"/>
        <v>46749</v>
      </c>
      <c r="I1096" t="str">
        <f ca="1">IFERROR(IF(VLOOKUP($H1096,[1]Übersichtsblatt!$J$14:$M$24,2,FALSE)=0,"",VLOOKUP(H1096,[1]Übersichtsblatt!$J$14:$M$24,2,FALSE)),"")</f>
        <v/>
      </c>
      <c r="J1096">
        <f t="shared" ca="1" si="105"/>
        <v>0</v>
      </c>
      <c r="K1096">
        <v>10.5</v>
      </c>
    </row>
    <row r="1097" spans="1:11">
      <c r="A1097">
        <f t="shared" ca="1" si="106"/>
        <v>2027</v>
      </c>
      <c r="B1097" s="139">
        <f t="shared" ca="1" si="107"/>
        <v>46750</v>
      </c>
      <c r="C1097" t="str">
        <f ca="1">IFERROR(IF(VLOOKUP($B1097,[1]Übersichtsblatt!$J$64:$M$68,2,FALSE)=0,"",VLOOKUP($B1097,[1]Übersichtsblatt!$J$64:$M$68,2,FALSE)),"")</f>
        <v/>
      </c>
      <c r="D1097">
        <f t="shared" ca="1" si="104"/>
        <v>0</v>
      </c>
      <c r="E1097">
        <v>-10.5</v>
      </c>
      <c r="G1097">
        <f t="shared" ca="1" si="108"/>
        <v>2027</v>
      </c>
      <c r="H1097" s="139">
        <f t="shared" ca="1" si="109"/>
        <v>46750</v>
      </c>
      <c r="I1097" t="str">
        <f ca="1">IFERROR(IF(VLOOKUP($H1097,[1]Übersichtsblatt!$J$14:$M$24,2,FALSE)=0,"",VLOOKUP(H1097,[1]Übersichtsblatt!$J$14:$M$24,2,FALSE)),"")</f>
        <v/>
      </c>
      <c r="J1097">
        <f t="shared" ca="1" si="105"/>
        <v>0</v>
      </c>
      <c r="K1097">
        <v>10.5</v>
      </c>
    </row>
    <row r="1098" spans="1:11">
      <c r="A1098">
        <f t="shared" ca="1" si="106"/>
        <v>2027</v>
      </c>
      <c r="B1098" s="139">
        <f t="shared" ca="1" si="107"/>
        <v>46751</v>
      </c>
      <c r="C1098" t="str">
        <f ca="1">IFERROR(IF(VLOOKUP($B1098,[1]Übersichtsblatt!$J$64:$M$68,2,FALSE)=0,"",VLOOKUP($B1098,[1]Übersichtsblatt!$J$64:$M$68,2,FALSE)),"")</f>
        <v/>
      </c>
      <c r="D1098">
        <f t="shared" ca="1" si="104"/>
        <v>0</v>
      </c>
      <c r="E1098">
        <v>-10.5</v>
      </c>
      <c r="G1098">
        <f t="shared" ca="1" si="108"/>
        <v>2027</v>
      </c>
      <c r="H1098" s="139">
        <f t="shared" ca="1" si="109"/>
        <v>46751</v>
      </c>
      <c r="I1098" t="str">
        <f ca="1">IFERROR(IF(VLOOKUP($H1098,[1]Übersichtsblatt!$J$14:$M$24,2,FALSE)=0,"",VLOOKUP(H1098,[1]Übersichtsblatt!$J$14:$M$24,2,FALSE)),"")</f>
        <v/>
      </c>
      <c r="J1098">
        <f t="shared" ca="1" si="105"/>
        <v>0</v>
      </c>
      <c r="K1098">
        <v>10.5</v>
      </c>
    </row>
    <row r="1099" spans="1:11">
      <c r="A1099">
        <f t="shared" ca="1" si="106"/>
        <v>2027</v>
      </c>
      <c r="B1099" s="139">
        <f t="shared" ca="1" si="107"/>
        <v>46752</v>
      </c>
      <c r="C1099" t="str">
        <f ca="1">IFERROR(IF(VLOOKUP($B1099,[1]Übersichtsblatt!$J$64:$M$68,2,FALSE)=0,"",VLOOKUP($B1099,[1]Übersichtsblatt!$J$64:$M$68,2,FALSE)),"")</f>
        <v/>
      </c>
      <c r="D1099">
        <f t="shared" ca="1" si="104"/>
        <v>0</v>
      </c>
      <c r="E1099">
        <v>-10.5</v>
      </c>
      <c r="G1099">
        <f t="shared" ca="1" si="108"/>
        <v>2027</v>
      </c>
      <c r="H1099" s="139">
        <f t="shared" ca="1" si="109"/>
        <v>46752</v>
      </c>
      <c r="I1099" t="str">
        <f ca="1">IFERROR(IF(VLOOKUP($H1099,[1]Übersichtsblatt!$J$14:$M$24,2,FALSE)=0,"",VLOOKUP(H1099,[1]Übersichtsblatt!$J$14:$M$24,2,FALSE)),"")</f>
        <v/>
      </c>
      <c r="J1099">
        <f t="shared" ca="1" si="105"/>
        <v>0</v>
      </c>
      <c r="K1099">
        <v>10.5</v>
      </c>
    </row>
    <row r="1100" spans="1:11">
      <c r="A1100">
        <f t="shared" ca="1" si="106"/>
        <v>2028</v>
      </c>
      <c r="B1100" s="139">
        <f t="shared" ca="1" si="107"/>
        <v>46753</v>
      </c>
      <c r="C1100" t="str">
        <f ca="1">IFERROR(IF(VLOOKUP($B1100,[1]Übersichtsblatt!$N$64:$Q$68,2,FALSE)=0,"",VLOOKUP($B1100,[1]Übersichtsblatt!$N$64:$Q$68,2,FALSE)),"")</f>
        <v/>
      </c>
      <c r="D1100">
        <f t="shared" ca="1" si="104"/>
        <v>0</v>
      </c>
      <c r="E1100">
        <v>-3.5</v>
      </c>
      <c r="G1100">
        <f t="shared" ca="1" si="108"/>
        <v>2028</v>
      </c>
      <c r="H1100" s="139">
        <f t="shared" ca="1" si="109"/>
        <v>46753</v>
      </c>
      <c r="I1100" t="str">
        <f ca="1">IFERROR(IF(VLOOKUP($H1100,[1]Übersichtsblatt!$N$14:$Q$24,2,FALSE)=0,"",VLOOKUP(H1100,[1]Übersichtsblatt!$N$14:$Q$24,2,FALSE)),"")</f>
        <v/>
      </c>
      <c r="J1100">
        <f t="shared" ca="1" si="105"/>
        <v>0</v>
      </c>
      <c r="K1100">
        <v>3.5</v>
      </c>
    </row>
    <row r="1101" spans="1:11">
      <c r="A1101">
        <f t="shared" ca="1" si="106"/>
        <v>2028</v>
      </c>
      <c r="B1101" s="139">
        <f t="shared" ca="1" si="107"/>
        <v>46754</v>
      </c>
      <c r="C1101" t="str">
        <f ca="1">IFERROR(IF(VLOOKUP($B1101,[1]Übersichtsblatt!$N$64:$Q$68,2,FALSE)=0,"",VLOOKUP($B1101,[1]Übersichtsblatt!$N$64:$Q$68,2,FALSE)),"")</f>
        <v/>
      </c>
      <c r="D1101">
        <f t="shared" ca="1" si="104"/>
        <v>0</v>
      </c>
      <c r="E1101">
        <v>-3.5</v>
      </c>
      <c r="G1101">
        <f t="shared" ca="1" si="108"/>
        <v>2028</v>
      </c>
      <c r="H1101" s="139">
        <f t="shared" ca="1" si="109"/>
        <v>46754</v>
      </c>
      <c r="I1101" t="str">
        <f ca="1">IFERROR(IF(VLOOKUP($H1101,[1]Übersichtsblatt!$N$14:$Q$24,2,FALSE)=0,"",VLOOKUP(H1101,[1]Übersichtsblatt!$N$14:$Q$24,2,FALSE)),"")</f>
        <v/>
      </c>
      <c r="J1101">
        <f t="shared" ca="1" si="105"/>
        <v>0</v>
      </c>
      <c r="K1101">
        <v>3.5</v>
      </c>
    </row>
    <row r="1102" spans="1:11">
      <c r="A1102">
        <f t="shared" ca="1" si="106"/>
        <v>2028</v>
      </c>
      <c r="B1102" s="139">
        <f t="shared" ca="1" si="107"/>
        <v>46755</v>
      </c>
      <c r="C1102" t="str">
        <f ca="1">IFERROR(IF(VLOOKUP($B1102,[1]Übersichtsblatt!$N$64:$Q$68,2,FALSE)=0,"",VLOOKUP($B1102,[1]Übersichtsblatt!$N$64:$Q$68,2,FALSE)),"")</f>
        <v/>
      </c>
      <c r="D1102">
        <f t="shared" ca="1" si="104"/>
        <v>0</v>
      </c>
      <c r="E1102">
        <v>-3.5</v>
      </c>
      <c r="G1102">
        <f t="shared" ca="1" si="108"/>
        <v>2028</v>
      </c>
      <c r="H1102" s="139">
        <f t="shared" ca="1" si="109"/>
        <v>46755</v>
      </c>
      <c r="I1102" t="str">
        <f ca="1">IFERROR(IF(VLOOKUP($H1102,[1]Übersichtsblatt!$N$14:$Q$24,2,FALSE)=0,"",VLOOKUP(H1102,[1]Übersichtsblatt!$N$14:$Q$24,2,FALSE)),"")</f>
        <v/>
      </c>
      <c r="J1102">
        <f t="shared" ca="1" si="105"/>
        <v>0</v>
      </c>
      <c r="K1102">
        <v>3.5</v>
      </c>
    </row>
    <row r="1103" spans="1:11">
      <c r="A1103">
        <f t="shared" ca="1" si="106"/>
        <v>2028</v>
      </c>
      <c r="B1103" s="139">
        <f t="shared" ca="1" si="107"/>
        <v>46756</v>
      </c>
      <c r="C1103" t="str">
        <f ca="1">IFERROR(IF(VLOOKUP($B1103,[1]Übersichtsblatt!$N$64:$Q$68,2,FALSE)=0,"",VLOOKUP($B1103,[1]Übersichtsblatt!$N$64:$Q$68,2,FALSE)),"")</f>
        <v/>
      </c>
      <c r="D1103">
        <f t="shared" ca="1" si="104"/>
        <v>0</v>
      </c>
      <c r="E1103">
        <v>-3.5</v>
      </c>
      <c r="G1103">
        <f t="shared" ca="1" si="108"/>
        <v>2028</v>
      </c>
      <c r="H1103" s="139">
        <f t="shared" ca="1" si="109"/>
        <v>46756</v>
      </c>
      <c r="I1103" t="str">
        <f ca="1">IFERROR(IF(VLOOKUP($H1103,[1]Übersichtsblatt!$N$14:$Q$24,2,FALSE)=0,"",VLOOKUP(H1103,[1]Übersichtsblatt!$N$14:$Q$24,2,FALSE)),"")</f>
        <v/>
      </c>
      <c r="J1103">
        <f t="shared" ca="1" si="105"/>
        <v>0</v>
      </c>
      <c r="K1103">
        <v>3.5</v>
      </c>
    </row>
    <row r="1104" spans="1:11">
      <c r="A1104">
        <f t="shared" ca="1" si="106"/>
        <v>2028</v>
      </c>
      <c r="B1104" s="139">
        <f t="shared" ca="1" si="107"/>
        <v>46757</v>
      </c>
      <c r="C1104" t="str">
        <f ca="1">IFERROR(IF(VLOOKUP($B1104,[1]Übersichtsblatt!$N$64:$Q$68,2,FALSE)=0,"",VLOOKUP($B1104,[1]Übersichtsblatt!$N$64:$Q$68,2,FALSE)),"")</f>
        <v/>
      </c>
      <c r="D1104">
        <f t="shared" ca="1" si="104"/>
        <v>0</v>
      </c>
      <c r="E1104">
        <v>-3.5</v>
      </c>
      <c r="G1104">
        <f t="shared" ca="1" si="108"/>
        <v>2028</v>
      </c>
      <c r="H1104" s="139">
        <f t="shared" ca="1" si="109"/>
        <v>46757</v>
      </c>
      <c r="I1104" t="str">
        <f ca="1">IFERROR(IF(VLOOKUP($H1104,[1]Übersichtsblatt!$N$14:$Q$24,2,FALSE)=0,"",VLOOKUP(H1104,[1]Übersichtsblatt!$N$14:$Q$24,2,FALSE)),"")</f>
        <v/>
      </c>
      <c r="J1104">
        <f t="shared" ca="1" si="105"/>
        <v>0</v>
      </c>
      <c r="K1104">
        <v>3.5</v>
      </c>
    </row>
    <row r="1105" spans="1:11">
      <c r="A1105">
        <f t="shared" ca="1" si="106"/>
        <v>2028</v>
      </c>
      <c r="B1105" s="139">
        <f t="shared" ca="1" si="107"/>
        <v>46758</v>
      </c>
      <c r="C1105" t="str">
        <f ca="1">IFERROR(IF(VLOOKUP($B1105,[1]Übersichtsblatt!$N$64:$Q$68,2,FALSE)=0,"",VLOOKUP($B1105,[1]Übersichtsblatt!$N$64:$Q$68,2,FALSE)),"")</f>
        <v/>
      </c>
      <c r="D1105">
        <f t="shared" ca="1" si="104"/>
        <v>0</v>
      </c>
      <c r="E1105">
        <v>-3.5</v>
      </c>
      <c r="G1105">
        <f t="shared" ca="1" si="108"/>
        <v>2028</v>
      </c>
      <c r="H1105" s="139">
        <f t="shared" ca="1" si="109"/>
        <v>46758</v>
      </c>
      <c r="I1105" t="str">
        <f ca="1">IFERROR(IF(VLOOKUP($H1105,[1]Übersichtsblatt!$N$14:$Q$24,2,FALSE)=0,"",VLOOKUP(H1105,[1]Übersichtsblatt!$N$14:$Q$24,2,FALSE)),"")</f>
        <v/>
      </c>
      <c r="J1105">
        <f t="shared" ca="1" si="105"/>
        <v>0</v>
      </c>
      <c r="K1105">
        <v>3.5</v>
      </c>
    </row>
    <row r="1106" spans="1:11">
      <c r="A1106">
        <f t="shared" ca="1" si="106"/>
        <v>2028</v>
      </c>
      <c r="B1106" s="139">
        <f t="shared" ca="1" si="107"/>
        <v>46759</v>
      </c>
      <c r="C1106" t="str">
        <f ca="1">IFERROR(IF(VLOOKUP($B1106,[1]Übersichtsblatt!$N$64:$Q$68,2,FALSE)=0,"",VLOOKUP($B1106,[1]Übersichtsblatt!$N$64:$Q$68,2,FALSE)),"")</f>
        <v/>
      </c>
      <c r="D1106">
        <f t="shared" ca="1" si="104"/>
        <v>0</v>
      </c>
      <c r="E1106">
        <v>-3.5</v>
      </c>
      <c r="G1106">
        <f t="shared" ca="1" si="108"/>
        <v>2028</v>
      </c>
      <c r="H1106" s="139">
        <f t="shared" ca="1" si="109"/>
        <v>46759</v>
      </c>
      <c r="I1106" t="str">
        <f ca="1">IFERROR(IF(VLOOKUP($H1106,[1]Übersichtsblatt!$N$14:$Q$24,2,FALSE)=0,"",VLOOKUP(H1106,[1]Übersichtsblatt!$N$14:$Q$24,2,FALSE)),"")</f>
        <v/>
      </c>
      <c r="J1106">
        <f t="shared" ca="1" si="105"/>
        <v>0</v>
      </c>
      <c r="K1106">
        <v>3.5</v>
      </c>
    </row>
    <row r="1107" spans="1:11">
      <c r="A1107">
        <f t="shared" ca="1" si="106"/>
        <v>2028</v>
      </c>
      <c r="B1107" s="139">
        <f t="shared" ca="1" si="107"/>
        <v>46760</v>
      </c>
      <c r="C1107" t="str">
        <f ca="1">IFERROR(IF(VLOOKUP($B1107,[1]Übersichtsblatt!$N$64:$Q$68,2,FALSE)=0,"",VLOOKUP($B1107,[1]Übersichtsblatt!$N$64:$Q$68,2,FALSE)),"")</f>
        <v/>
      </c>
      <c r="D1107">
        <f t="shared" ca="1" si="104"/>
        <v>0</v>
      </c>
      <c r="E1107">
        <v>-3.5</v>
      </c>
      <c r="G1107">
        <f t="shared" ca="1" si="108"/>
        <v>2028</v>
      </c>
      <c r="H1107" s="139">
        <f t="shared" ca="1" si="109"/>
        <v>46760</v>
      </c>
      <c r="I1107" t="str">
        <f ca="1">IFERROR(IF(VLOOKUP($H1107,[1]Übersichtsblatt!$N$14:$Q$24,2,FALSE)=0,"",VLOOKUP(H1107,[1]Übersichtsblatt!$N$14:$Q$24,2,FALSE)),"")</f>
        <v/>
      </c>
      <c r="J1107">
        <f t="shared" ca="1" si="105"/>
        <v>0</v>
      </c>
      <c r="K1107">
        <v>3.5</v>
      </c>
    </row>
    <row r="1108" spans="1:11">
      <c r="A1108">
        <f t="shared" ca="1" si="106"/>
        <v>2028</v>
      </c>
      <c r="B1108" s="139">
        <f t="shared" ca="1" si="107"/>
        <v>46761</v>
      </c>
      <c r="C1108" t="str">
        <f ca="1">IFERROR(IF(VLOOKUP($B1108,[1]Übersichtsblatt!$N$64:$Q$68,2,FALSE)=0,"",VLOOKUP($B1108,[1]Übersichtsblatt!$N$64:$Q$68,2,FALSE)),"")</f>
        <v/>
      </c>
      <c r="D1108">
        <f t="shared" ca="1" si="104"/>
        <v>0</v>
      </c>
      <c r="E1108">
        <v>-3.5</v>
      </c>
      <c r="G1108">
        <f t="shared" ca="1" si="108"/>
        <v>2028</v>
      </c>
      <c r="H1108" s="139">
        <f t="shared" ca="1" si="109"/>
        <v>46761</v>
      </c>
      <c r="I1108" t="str">
        <f ca="1">IFERROR(IF(VLOOKUP($H1108,[1]Übersichtsblatt!$N$14:$Q$24,2,FALSE)=0,"",VLOOKUP(H1108,[1]Übersichtsblatt!$N$14:$Q$24,2,FALSE)),"")</f>
        <v/>
      </c>
      <c r="J1108">
        <f t="shared" ca="1" si="105"/>
        <v>0</v>
      </c>
      <c r="K1108">
        <v>3.5</v>
      </c>
    </row>
    <row r="1109" spans="1:11">
      <c r="A1109">
        <f t="shared" ca="1" si="106"/>
        <v>2028</v>
      </c>
      <c r="B1109" s="139">
        <f t="shared" ca="1" si="107"/>
        <v>46762</v>
      </c>
      <c r="C1109" t="str">
        <f ca="1">IFERROR(IF(VLOOKUP($B1109,[1]Übersichtsblatt!$N$64:$Q$68,2,FALSE)=0,"",VLOOKUP($B1109,[1]Übersichtsblatt!$N$64:$Q$68,2,FALSE)),"")</f>
        <v/>
      </c>
      <c r="D1109">
        <f t="shared" ca="1" si="104"/>
        <v>0</v>
      </c>
      <c r="E1109">
        <v>-3.5</v>
      </c>
      <c r="G1109">
        <f t="shared" ca="1" si="108"/>
        <v>2028</v>
      </c>
      <c r="H1109" s="139">
        <f t="shared" ca="1" si="109"/>
        <v>46762</v>
      </c>
      <c r="I1109" t="str">
        <f ca="1">IFERROR(IF(VLOOKUP($H1109,[1]Übersichtsblatt!$N$14:$Q$24,2,FALSE)=0,"",VLOOKUP(H1109,[1]Übersichtsblatt!$N$14:$Q$24,2,FALSE)),"")</f>
        <v/>
      </c>
      <c r="J1109">
        <f t="shared" ca="1" si="105"/>
        <v>0</v>
      </c>
      <c r="K1109">
        <v>3.5</v>
      </c>
    </row>
    <row r="1110" spans="1:11">
      <c r="A1110">
        <f t="shared" ca="1" si="106"/>
        <v>2028</v>
      </c>
      <c r="B1110" s="139">
        <f t="shared" ca="1" si="107"/>
        <v>46763</v>
      </c>
      <c r="C1110" t="str">
        <f ca="1">IFERROR(IF(VLOOKUP($B1110,[1]Übersichtsblatt!$N$64:$Q$68,2,FALSE)=0,"",VLOOKUP($B1110,[1]Übersichtsblatt!$N$64:$Q$68,2,FALSE)),"")</f>
        <v/>
      </c>
      <c r="D1110">
        <f t="shared" ca="1" si="104"/>
        <v>0</v>
      </c>
      <c r="E1110">
        <v>-3.5</v>
      </c>
      <c r="G1110">
        <f t="shared" ca="1" si="108"/>
        <v>2028</v>
      </c>
      <c r="H1110" s="139">
        <f t="shared" ca="1" si="109"/>
        <v>46763</v>
      </c>
      <c r="I1110" t="str">
        <f ca="1">IFERROR(IF(VLOOKUP($H1110,[1]Übersichtsblatt!$N$14:$Q$24,2,FALSE)=0,"",VLOOKUP(H1110,[1]Übersichtsblatt!$N$14:$Q$24,2,FALSE)),"")</f>
        <v/>
      </c>
      <c r="J1110">
        <f t="shared" ca="1" si="105"/>
        <v>0</v>
      </c>
      <c r="K1110">
        <v>3.5</v>
      </c>
    </row>
    <row r="1111" spans="1:11">
      <c r="A1111">
        <f t="shared" ca="1" si="106"/>
        <v>2028</v>
      </c>
      <c r="B1111" s="139">
        <f t="shared" ca="1" si="107"/>
        <v>46764</v>
      </c>
      <c r="C1111" t="str">
        <f ca="1">IFERROR(IF(VLOOKUP($B1111,[1]Übersichtsblatt!$N$64:$Q$68,2,FALSE)=0,"",VLOOKUP($B1111,[1]Übersichtsblatt!$N$64:$Q$68,2,FALSE)),"")</f>
        <v/>
      </c>
      <c r="D1111">
        <f t="shared" ca="1" si="104"/>
        <v>0</v>
      </c>
      <c r="E1111">
        <v>-3.5</v>
      </c>
      <c r="G1111">
        <f t="shared" ca="1" si="108"/>
        <v>2028</v>
      </c>
      <c r="H1111" s="139">
        <f t="shared" ca="1" si="109"/>
        <v>46764</v>
      </c>
      <c r="I1111" t="str">
        <f ca="1">IFERROR(IF(VLOOKUP($H1111,[1]Übersichtsblatt!$N$14:$Q$24,2,FALSE)=0,"",VLOOKUP(H1111,[1]Übersichtsblatt!$N$14:$Q$24,2,FALSE)),"")</f>
        <v/>
      </c>
      <c r="J1111">
        <f t="shared" ca="1" si="105"/>
        <v>0</v>
      </c>
      <c r="K1111">
        <v>3.5</v>
      </c>
    </row>
    <row r="1112" spans="1:11">
      <c r="A1112">
        <f t="shared" ca="1" si="106"/>
        <v>2028</v>
      </c>
      <c r="B1112" s="139">
        <f t="shared" ca="1" si="107"/>
        <v>46765</v>
      </c>
      <c r="C1112" t="str">
        <f ca="1">IFERROR(IF(VLOOKUP($B1112,[1]Übersichtsblatt!$N$64:$Q$68,2,FALSE)=0,"",VLOOKUP($B1112,[1]Übersichtsblatt!$N$64:$Q$68,2,FALSE)),"")</f>
        <v/>
      </c>
      <c r="D1112">
        <f t="shared" ca="1" si="104"/>
        <v>0</v>
      </c>
      <c r="E1112">
        <v>-3.5</v>
      </c>
      <c r="G1112">
        <f t="shared" ca="1" si="108"/>
        <v>2028</v>
      </c>
      <c r="H1112" s="139">
        <f t="shared" ca="1" si="109"/>
        <v>46765</v>
      </c>
      <c r="I1112" t="str">
        <f ca="1">IFERROR(IF(VLOOKUP($H1112,[1]Übersichtsblatt!$N$14:$Q$24,2,FALSE)=0,"",VLOOKUP(H1112,[1]Übersichtsblatt!$N$14:$Q$24,2,FALSE)),"")</f>
        <v/>
      </c>
      <c r="J1112">
        <f t="shared" ca="1" si="105"/>
        <v>0</v>
      </c>
      <c r="K1112">
        <v>3.5</v>
      </c>
    </row>
    <row r="1113" spans="1:11">
      <c r="A1113">
        <f t="shared" ca="1" si="106"/>
        <v>2028</v>
      </c>
      <c r="B1113" s="139">
        <f t="shared" ca="1" si="107"/>
        <v>46766</v>
      </c>
      <c r="C1113" t="str">
        <f ca="1">IFERROR(IF(VLOOKUP($B1113,[1]Übersichtsblatt!$N$64:$Q$68,2,FALSE)=0,"",VLOOKUP($B1113,[1]Übersichtsblatt!$N$64:$Q$68,2,FALSE)),"")</f>
        <v/>
      </c>
      <c r="D1113">
        <f t="shared" ca="1" si="104"/>
        <v>0</v>
      </c>
      <c r="E1113">
        <v>-3.5</v>
      </c>
      <c r="G1113">
        <f t="shared" ca="1" si="108"/>
        <v>2028</v>
      </c>
      <c r="H1113" s="139">
        <f t="shared" ca="1" si="109"/>
        <v>46766</v>
      </c>
      <c r="I1113" t="str">
        <f ca="1">IFERROR(IF(VLOOKUP($H1113,[1]Übersichtsblatt!$N$14:$Q$24,2,FALSE)=0,"",VLOOKUP(H1113,[1]Übersichtsblatt!$N$14:$Q$24,2,FALSE)),"")</f>
        <v/>
      </c>
      <c r="J1113">
        <f t="shared" ca="1" si="105"/>
        <v>0</v>
      </c>
      <c r="K1113">
        <v>3.5</v>
      </c>
    </row>
    <row r="1114" spans="1:11">
      <c r="A1114">
        <f t="shared" ca="1" si="106"/>
        <v>2028</v>
      </c>
      <c r="B1114" s="139">
        <f t="shared" ca="1" si="107"/>
        <v>46767</v>
      </c>
      <c r="C1114" t="str">
        <f ca="1">IFERROR(IF(VLOOKUP($B1114,[1]Übersichtsblatt!$N$64:$Q$68,2,FALSE)=0,"",VLOOKUP($B1114,[1]Übersichtsblatt!$N$64:$Q$68,2,FALSE)),"")</f>
        <v/>
      </c>
      <c r="D1114">
        <f t="shared" ca="1" si="104"/>
        <v>0</v>
      </c>
      <c r="E1114">
        <v>-3.5</v>
      </c>
      <c r="G1114">
        <f t="shared" ca="1" si="108"/>
        <v>2028</v>
      </c>
      <c r="H1114" s="139">
        <f t="shared" ca="1" si="109"/>
        <v>46767</v>
      </c>
      <c r="I1114" t="str">
        <f ca="1">IFERROR(IF(VLOOKUP($H1114,[1]Übersichtsblatt!$N$14:$Q$24,2,FALSE)=0,"",VLOOKUP(H1114,[1]Übersichtsblatt!$N$14:$Q$24,2,FALSE)),"")</f>
        <v/>
      </c>
      <c r="J1114">
        <f t="shared" ca="1" si="105"/>
        <v>0</v>
      </c>
      <c r="K1114">
        <v>3.5</v>
      </c>
    </row>
    <row r="1115" spans="1:11">
      <c r="A1115">
        <f t="shared" ca="1" si="106"/>
        <v>2028</v>
      </c>
      <c r="B1115" s="139">
        <f t="shared" ca="1" si="107"/>
        <v>46768</v>
      </c>
      <c r="C1115" t="str">
        <f ca="1">IFERROR(IF(VLOOKUP($B1115,[1]Übersichtsblatt!$N$64:$Q$68,2,FALSE)=0,"",VLOOKUP($B1115,[1]Übersichtsblatt!$N$64:$Q$68,2,FALSE)),"")</f>
        <v/>
      </c>
      <c r="D1115">
        <f t="shared" ca="1" si="104"/>
        <v>0</v>
      </c>
      <c r="E1115">
        <v>-3.5</v>
      </c>
      <c r="G1115">
        <f t="shared" ca="1" si="108"/>
        <v>2028</v>
      </c>
      <c r="H1115" s="139">
        <f t="shared" ca="1" si="109"/>
        <v>46768</v>
      </c>
      <c r="I1115" t="str">
        <f ca="1">IFERROR(IF(VLOOKUP($H1115,[1]Übersichtsblatt!$N$14:$Q$24,2,FALSE)=0,"",VLOOKUP(H1115,[1]Übersichtsblatt!$N$14:$Q$24,2,FALSE)),"")</f>
        <v/>
      </c>
      <c r="J1115">
        <f t="shared" ca="1" si="105"/>
        <v>0</v>
      </c>
      <c r="K1115">
        <v>3.5</v>
      </c>
    </row>
    <row r="1116" spans="1:11">
      <c r="A1116">
        <f t="shared" ca="1" si="106"/>
        <v>2028</v>
      </c>
      <c r="B1116" s="139">
        <f t="shared" ca="1" si="107"/>
        <v>46769</v>
      </c>
      <c r="C1116" t="str">
        <f ca="1">IFERROR(IF(VLOOKUP($B1116,[1]Übersichtsblatt!$N$64:$Q$68,2,FALSE)=0,"",VLOOKUP($B1116,[1]Übersichtsblatt!$N$64:$Q$68,2,FALSE)),"")</f>
        <v/>
      </c>
      <c r="D1116">
        <f t="shared" ca="1" si="104"/>
        <v>0</v>
      </c>
      <c r="E1116">
        <v>-3.5</v>
      </c>
      <c r="G1116">
        <f t="shared" ca="1" si="108"/>
        <v>2028</v>
      </c>
      <c r="H1116" s="139">
        <f t="shared" ca="1" si="109"/>
        <v>46769</v>
      </c>
      <c r="I1116" t="str">
        <f ca="1">IFERROR(IF(VLOOKUP($H1116,[1]Übersichtsblatt!$N$14:$Q$24,2,FALSE)=0,"",VLOOKUP(H1116,[1]Übersichtsblatt!$N$14:$Q$24,2,FALSE)),"")</f>
        <v/>
      </c>
      <c r="J1116">
        <f t="shared" ca="1" si="105"/>
        <v>0</v>
      </c>
      <c r="K1116">
        <v>3.5</v>
      </c>
    </row>
    <row r="1117" spans="1:11">
      <c r="A1117">
        <f t="shared" ca="1" si="106"/>
        <v>2028</v>
      </c>
      <c r="B1117" s="139">
        <f t="shared" ca="1" si="107"/>
        <v>46770</v>
      </c>
      <c r="C1117" t="str">
        <f ca="1">IFERROR(IF(VLOOKUP($B1117,[1]Übersichtsblatt!$N$64:$Q$68,2,FALSE)=0,"",VLOOKUP($B1117,[1]Übersichtsblatt!$N$64:$Q$68,2,FALSE)),"")</f>
        <v/>
      </c>
      <c r="D1117">
        <f t="shared" ca="1" si="104"/>
        <v>0</v>
      </c>
      <c r="E1117">
        <v>-3.5</v>
      </c>
      <c r="G1117">
        <f t="shared" ca="1" si="108"/>
        <v>2028</v>
      </c>
      <c r="H1117" s="139">
        <f t="shared" ca="1" si="109"/>
        <v>46770</v>
      </c>
      <c r="I1117" t="str">
        <f ca="1">IFERROR(IF(VLOOKUP($H1117,[1]Übersichtsblatt!$N$14:$Q$24,2,FALSE)=0,"",VLOOKUP(H1117,[1]Übersichtsblatt!$N$14:$Q$24,2,FALSE)),"")</f>
        <v/>
      </c>
      <c r="J1117">
        <f t="shared" ca="1" si="105"/>
        <v>0</v>
      </c>
      <c r="K1117">
        <v>3.5</v>
      </c>
    </row>
    <row r="1118" spans="1:11">
      <c r="A1118">
        <f t="shared" ca="1" si="106"/>
        <v>2028</v>
      </c>
      <c r="B1118" s="139">
        <f t="shared" ca="1" si="107"/>
        <v>46771</v>
      </c>
      <c r="C1118" t="str">
        <f ca="1">IFERROR(IF(VLOOKUP($B1118,[1]Übersichtsblatt!$N$64:$Q$68,2,FALSE)=0,"",VLOOKUP($B1118,[1]Übersichtsblatt!$N$64:$Q$68,2,FALSE)),"")</f>
        <v/>
      </c>
      <c r="D1118">
        <f t="shared" ca="1" si="104"/>
        <v>0</v>
      </c>
      <c r="E1118">
        <v>-3.5</v>
      </c>
      <c r="G1118">
        <f t="shared" ca="1" si="108"/>
        <v>2028</v>
      </c>
      <c r="H1118" s="139">
        <f t="shared" ca="1" si="109"/>
        <v>46771</v>
      </c>
      <c r="I1118" t="str">
        <f ca="1">IFERROR(IF(VLOOKUP($H1118,[1]Übersichtsblatt!$N$14:$Q$24,2,FALSE)=0,"",VLOOKUP(H1118,[1]Übersichtsblatt!$N$14:$Q$24,2,FALSE)),"")</f>
        <v/>
      </c>
      <c r="J1118">
        <f t="shared" ca="1" si="105"/>
        <v>0</v>
      </c>
      <c r="K1118">
        <v>3.5</v>
      </c>
    </row>
    <row r="1119" spans="1:11">
      <c r="A1119">
        <f t="shared" ca="1" si="106"/>
        <v>2028</v>
      </c>
      <c r="B1119" s="139">
        <f t="shared" ca="1" si="107"/>
        <v>46772</v>
      </c>
      <c r="C1119" t="str">
        <f ca="1">IFERROR(IF(VLOOKUP($B1119,[1]Übersichtsblatt!$N$64:$Q$68,2,FALSE)=0,"",VLOOKUP($B1119,[1]Übersichtsblatt!$N$64:$Q$68,2,FALSE)),"")</f>
        <v/>
      </c>
      <c r="D1119">
        <f t="shared" ca="1" si="104"/>
        <v>0</v>
      </c>
      <c r="E1119">
        <v>-3.5</v>
      </c>
      <c r="G1119">
        <f t="shared" ca="1" si="108"/>
        <v>2028</v>
      </c>
      <c r="H1119" s="139">
        <f t="shared" ca="1" si="109"/>
        <v>46772</v>
      </c>
      <c r="I1119" t="str">
        <f ca="1">IFERROR(IF(VLOOKUP($H1119,[1]Übersichtsblatt!$N$14:$Q$24,2,FALSE)=0,"",VLOOKUP(H1119,[1]Übersichtsblatt!$N$14:$Q$24,2,FALSE)),"")</f>
        <v/>
      </c>
      <c r="J1119">
        <f t="shared" ca="1" si="105"/>
        <v>0</v>
      </c>
      <c r="K1119">
        <v>3.5</v>
      </c>
    </row>
    <row r="1120" spans="1:11">
      <c r="A1120">
        <f t="shared" ca="1" si="106"/>
        <v>2028</v>
      </c>
      <c r="B1120" s="139">
        <f t="shared" ca="1" si="107"/>
        <v>46773</v>
      </c>
      <c r="C1120" t="str">
        <f ca="1">IFERROR(IF(VLOOKUP($B1120,[1]Übersichtsblatt!$N$64:$Q$68,2,FALSE)=0,"",VLOOKUP($B1120,[1]Übersichtsblatt!$N$64:$Q$68,2,FALSE)),"")</f>
        <v/>
      </c>
      <c r="D1120">
        <f t="shared" ca="1" si="104"/>
        <v>0</v>
      </c>
      <c r="E1120">
        <v>-3.5</v>
      </c>
      <c r="G1120">
        <f t="shared" ca="1" si="108"/>
        <v>2028</v>
      </c>
      <c r="H1120" s="139">
        <f t="shared" ca="1" si="109"/>
        <v>46773</v>
      </c>
      <c r="I1120" t="str">
        <f ca="1">IFERROR(IF(VLOOKUP($H1120,[1]Übersichtsblatt!$N$14:$Q$24,2,FALSE)=0,"",VLOOKUP(H1120,[1]Übersichtsblatt!$N$14:$Q$24,2,FALSE)),"")</f>
        <v/>
      </c>
      <c r="J1120">
        <f t="shared" ca="1" si="105"/>
        <v>0</v>
      </c>
      <c r="K1120">
        <v>3.5</v>
      </c>
    </row>
    <row r="1121" spans="1:11">
      <c r="A1121">
        <f t="shared" ca="1" si="106"/>
        <v>2028</v>
      </c>
      <c r="B1121" s="139">
        <f t="shared" ca="1" si="107"/>
        <v>46774</v>
      </c>
      <c r="C1121" t="str">
        <f ca="1">IFERROR(IF(VLOOKUP($B1121,[1]Übersichtsblatt!$N$64:$Q$68,2,FALSE)=0,"",VLOOKUP($B1121,[1]Übersichtsblatt!$N$64:$Q$68,2,FALSE)),"")</f>
        <v/>
      </c>
      <c r="D1121">
        <f t="shared" ca="1" si="104"/>
        <v>0</v>
      </c>
      <c r="E1121">
        <v>-3.5</v>
      </c>
      <c r="G1121">
        <f t="shared" ca="1" si="108"/>
        <v>2028</v>
      </c>
      <c r="H1121" s="139">
        <f t="shared" ca="1" si="109"/>
        <v>46774</v>
      </c>
      <c r="I1121" t="str">
        <f ca="1">IFERROR(IF(VLOOKUP($H1121,[1]Übersichtsblatt!$N$14:$Q$24,2,FALSE)=0,"",VLOOKUP(H1121,[1]Übersichtsblatt!$N$14:$Q$24,2,FALSE)),"")</f>
        <v/>
      </c>
      <c r="J1121">
        <f t="shared" ca="1" si="105"/>
        <v>0</v>
      </c>
      <c r="K1121">
        <v>3.5</v>
      </c>
    </row>
    <row r="1122" spans="1:11">
      <c r="A1122">
        <f t="shared" ca="1" si="106"/>
        <v>2028</v>
      </c>
      <c r="B1122" s="139">
        <f t="shared" ca="1" si="107"/>
        <v>46775</v>
      </c>
      <c r="C1122" t="str">
        <f ca="1">IFERROR(IF(VLOOKUP($B1122,[1]Übersichtsblatt!$N$64:$Q$68,2,FALSE)=0,"",VLOOKUP($B1122,[1]Übersichtsblatt!$N$64:$Q$68,2,FALSE)),"")</f>
        <v/>
      </c>
      <c r="D1122">
        <f t="shared" ca="1" si="104"/>
        <v>0</v>
      </c>
      <c r="E1122">
        <v>-3.5</v>
      </c>
      <c r="G1122">
        <f t="shared" ca="1" si="108"/>
        <v>2028</v>
      </c>
      <c r="H1122" s="139">
        <f t="shared" ca="1" si="109"/>
        <v>46775</v>
      </c>
      <c r="I1122" t="str">
        <f ca="1">IFERROR(IF(VLOOKUP($H1122,[1]Übersichtsblatt!$N$14:$Q$24,2,FALSE)=0,"",VLOOKUP(H1122,[1]Übersichtsblatt!$N$14:$Q$24,2,FALSE)),"")</f>
        <v/>
      </c>
      <c r="J1122">
        <f t="shared" ca="1" si="105"/>
        <v>0</v>
      </c>
      <c r="K1122">
        <v>3.5</v>
      </c>
    </row>
    <row r="1123" spans="1:11">
      <c r="A1123">
        <f t="shared" ca="1" si="106"/>
        <v>2028</v>
      </c>
      <c r="B1123" s="139">
        <f t="shared" ca="1" si="107"/>
        <v>46776</v>
      </c>
      <c r="C1123" t="str">
        <f ca="1">IFERROR(IF(VLOOKUP($B1123,[1]Übersichtsblatt!$N$64:$Q$68,2,FALSE)=0,"",VLOOKUP($B1123,[1]Übersichtsblatt!$N$64:$Q$68,2,FALSE)),"")</f>
        <v/>
      </c>
      <c r="D1123">
        <f t="shared" ca="1" si="104"/>
        <v>0</v>
      </c>
      <c r="E1123">
        <v>-3.5</v>
      </c>
      <c r="G1123">
        <f t="shared" ca="1" si="108"/>
        <v>2028</v>
      </c>
      <c r="H1123" s="139">
        <f t="shared" ca="1" si="109"/>
        <v>46776</v>
      </c>
      <c r="I1123" t="str">
        <f ca="1">IFERROR(IF(VLOOKUP($H1123,[1]Übersichtsblatt!$N$14:$Q$24,2,FALSE)=0,"",VLOOKUP(H1123,[1]Übersichtsblatt!$N$14:$Q$24,2,FALSE)),"")</f>
        <v/>
      </c>
      <c r="J1123">
        <f t="shared" ca="1" si="105"/>
        <v>0</v>
      </c>
      <c r="K1123">
        <v>3.5</v>
      </c>
    </row>
    <row r="1124" spans="1:11">
      <c r="A1124">
        <f t="shared" ca="1" si="106"/>
        <v>2028</v>
      </c>
      <c r="B1124" s="139">
        <f t="shared" ca="1" si="107"/>
        <v>46777</v>
      </c>
      <c r="C1124" t="str">
        <f ca="1">IFERROR(IF(VLOOKUP($B1124,[1]Übersichtsblatt!$N$64:$Q$68,2,FALSE)=0,"",VLOOKUP($B1124,[1]Übersichtsblatt!$N$64:$Q$68,2,FALSE)),"")</f>
        <v/>
      </c>
      <c r="D1124">
        <f t="shared" ca="1" si="104"/>
        <v>0</v>
      </c>
      <c r="E1124">
        <v>-3.5</v>
      </c>
      <c r="G1124">
        <f t="shared" ca="1" si="108"/>
        <v>2028</v>
      </c>
      <c r="H1124" s="139">
        <f t="shared" ca="1" si="109"/>
        <v>46777</v>
      </c>
      <c r="I1124" t="str">
        <f ca="1">IFERROR(IF(VLOOKUP($H1124,[1]Übersichtsblatt!$N$14:$Q$24,2,FALSE)=0,"",VLOOKUP(H1124,[1]Übersichtsblatt!$N$14:$Q$24,2,FALSE)),"")</f>
        <v/>
      </c>
      <c r="J1124">
        <f t="shared" ca="1" si="105"/>
        <v>0</v>
      </c>
      <c r="K1124">
        <v>3.5</v>
      </c>
    </row>
    <row r="1125" spans="1:11">
      <c r="A1125">
        <f t="shared" ca="1" si="106"/>
        <v>2028</v>
      </c>
      <c r="B1125" s="139">
        <f t="shared" ca="1" si="107"/>
        <v>46778</v>
      </c>
      <c r="C1125" t="str">
        <f ca="1">IFERROR(IF(VLOOKUP($B1125,[1]Übersichtsblatt!$N$64:$Q$68,2,FALSE)=0,"",VLOOKUP($B1125,[1]Übersichtsblatt!$N$64:$Q$68,2,FALSE)),"")</f>
        <v/>
      </c>
      <c r="D1125">
        <f t="shared" ca="1" si="104"/>
        <v>0</v>
      </c>
      <c r="E1125">
        <v>-3.5</v>
      </c>
      <c r="G1125">
        <f t="shared" ca="1" si="108"/>
        <v>2028</v>
      </c>
      <c r="H1125" s="139">
        <f t="shared" ca="1" si="109"/>
        <v>46778</v>
      </c>
      <c r="I1125" t="str">
        <f ca="1">IFERROR(IF(VLOOKUP($H1125,[1]Übersichtsblatt!$N$14:$Q$24,2,FALSE)=0,"",VLOOKUP(H1125,[1]Übersichtsblatt!$N$14:$Q$24,2,FALSE)),"")</f>
        <v/>
      </c>
      <c r="J1125">
        <f t="shared" ca="1" si="105"/>
        <v>0</v>
      </c>
      <c r="K1125">
        <v>3.5</v>
      </c>
    </row>
    <row r="1126" spans="1:11">
      <c r="A1126">
        <f t="shared" ca="1" si="106"/>
        <v>2028</v>
      </c>
      <c r="B1126" s="139">
        <f t="shared" ca="1" si="107"/>
        <v>46779</v>
      </c>
      <c r="C1126" t="str">
        <f ca="1">IFERROR(IF(VLOOKUP($B1126,[1]Übersichtsblatt!$N$64:$Q$68,2,FALSE)=0,"",VLOOKUP($B1126,[1]Übersichtsblatt!$N$64:$Q$68,2,FALSE)),"")</f>
        <v/>
      </c>
      <c r="D1126">
        <f t="shared" ca="1" si="104"/>
        <v>0</v>
      </c>
      <c r="E1126">
        <v>-3.5</v>
      </c>
      <c r="G1126">
        <f t="shared" ca="1" si="108"/>
        <v>2028</v>
      </c>
      <c r="H1126" s="139">
        <f t="shared" ca="1" si="109"/>
        <v>46779</v>
      </c>
      <c r="I1126" t="str">
        <f ca="1">IFERROR(IF(VLOOKUP($H1126,[1]Übersichtsblatt!$N$14:$Q$24,2,FALSE)=0,"",VLOOKUP(H1126,[1]Übersichtsblatt!$N$14:$Q$24,2,FALSE)),"")</f>
        <v/>
      </c>
      <c r="J1126">
        <f t="shared" ca="1" si="105"/>
        <v>0</v>
      </c>
      <c r="K1126">
        <v>3.5</v>
      </c>
    </row>
    <row r="1127" spans="1:11">
      <c r="A1127">
        <f t="shared" ca="1" si="106"/>
        <v>2028</v>
      </c>
      <c r="B1127" s="139">
        <f t="shared" ca="1" si="107"/>
        <v>46780</v>
      </c>
      <c r="C1127" t="str">
        <f ca="1">IFERROR(IF(VLOOKUP($B1127,[1]Übersichtsblatt!$N$64:$Q$68,2,FALSE)=0,"",VLOOKUP($B1127,[1]Übersichtsblatt!$N$64:$Q$68,2,FALSE)),"")</f>
        <v/>
      </c>
      <c r="D1127">
        <f t="shared" ca="1" si="104"/>
        <v>0</v>
      </c>
      <c r="E1127">
        <v>-3.5</v>
      </c>
      <c r="G1127">
        <f t="shared" ca="1" si="108"/>
        <v>2028</v>
      </c>
      <c r="H1127" s="139">
        <f t="shared" ca="1" si="109"/>
        <v>46780</v>
      </c>
      <c r="I1127" t="str">
        <f ca="1">IFERROR(IF(VLOOKUP($H1127,[1]Übersichtsblatt!$N$14:$Q$24,2,FALSE)=0,"",VLOOKUP(H1127,[1]Übersichtsblatt!$N$14:$Q$24,2,FALSE)),"")</f>
        <v/>
      </c>
      <c r="J1127">
        <f t="shared" ca="1" si="105"/>
        <v>0</v>
      </c>
      <c r="K1127">
        <v>3.5</v>
      </c>
    </row>
    <row r="1128" spans="1:11">
      <c r="A1128">
        <f t="shared" ca="1" si="106"/>
        <v>2028</v>
      </c>
      <c r="B1128" s="139">
        <f t="shared" ca="1" si="107"/>
        <v>46781</v>
      </c>
      <c r="C1128" t="str">
        <f ca="1">IFERROR(IF(VLOOKUP($B1128,[1]Übersichtsblatt!$N$64:$Q$68,2,FALSE)=0,"",VLOOKUP($B1128,[1]Übersichtsblatt!$N$64:$Q$68,2,FALSE)),"")</f>
        <v/>
      </c>
      <c r="D1128">
        <f t="shared" ca="1" si="104"/>
        <v>0</v>
      </c>
      <c r="E1128">
        <v>-3.5</v>
      </c>
      <c r="G1128">
        <f t="shared" ca="1" si="108"/>
        <v>2028</v>
      </c>
      <c r="H1128" s="139">
        <f t="shared" ca="1" si="109"/>
        <v>46781</v>
      </c>
      <c r="I1128" t="str">
        <f ca="1">IFERROR(IF(VLOOKUP($H1128,[1]Übersichtsblatt!$N$14:$Q$24,2,FALSE)=0,"",VLOOKUP(H1128,[1]Übersichtsblatt!$N$14:$Q$24,2,FALSE)),"")</f>
        <v/>
      </c>
      <c r="J1128">
        <f t="shared" ca="1" si="105"/>
        <v>0</v>
      </c>
      <c r="K1128">
        <v>3.5</v>
      </c>
    </row>
    <row r="1129" spans="1:11">
      <c r="A1129">
        <f t="shared" ca="1" si="106"/>
        <v>2028</v>
      </c>
      <c r="B1129" s="139">
        <f t="shared" ca="1" si="107"/>
        <v>46782</v>
      </c>
      <c r="C1129" t="str">
        <f ca="1">IFERROR(IF(VLOOKUP($B1129,[1]Übersichtsblatt!$N$64:$Q$68,2,FALSE)=0,"",VLOOKUP($B1129,[1]Übersichtsblatt!$N$64:$Q$68,2,FALSE)),"")</f>
        <v/>
      </c>
      <c r="D1129">
        <f t="shared" ca="1" si="104"/>
        <v>0</v>
      </c>
      <c r="E1129">
        <v>-3.5</v>
      </c>
      <c r="G1129">
        <f t="shared" ca="1" si="108"/>
        <v>2028</v>
      </c>
      <c r="H1129" s="139">
        <f t="shared" ca="1" si="109"/>
        <v>46782</v>
      </c>
      <c r="I1129" t="str">
        <f ca="1">IFERROR(IF(VLOOKUP($H1129,[1]Übersichtsblatt!$N$14:$Q$24,2,FALSE)=0,"",VLOOKUP(H1129,[1]Übersichtsblatt!$N$14:$Q$24,2,FALSE)),"")</f>
        <v/>
      </c>
      <c r="J1129">
        <f t="shared" ca="1" si="105"/>
        <v>0</v>
      </c>
      <c r="K1129">
        <v>3.5</v>
      </c>
    </row>
    <row r="1130" spans="1:11">
      <c r="A1130">
        <f t="shared" ca="1" si="106"/>
        <v>2028</v>
      </c>
      <c r="B1130" s="139">
        <f t="shared" ca="1" si="107"/>
        <v>46783</v>
      </c>
      <c r="C1130" t="str">
        <f ca="1">IFERROR(IF(VLOOKUP($B1130,[1]Übersichtsblatt!$N$64:$Q$68,2,FALSE)=0,"",VLOOKUP($B1130,[1]Übersichtsblatt!$N$64:$Q$68,2,FALSE)),"")</f>
        <v/>
      </c>
      <c r="D1130">
        <f t="shared" ca="1" si="104"/>
        <v>0</v>
      </c>
      <c r="E1130">
        <v>-3.5</v>
      </c>
      <c r="G1130">
        <f t="shared" ca="1" si="108"/>
        <v>2028</v>
      </c>
      <c r="H1130" s="139">
        <f t="shared" ca="1" si="109"/>
        <v>46783</v>
      </c>
      <c r="I1130" t="str">
        <f ca="1">IFERROR(IF(VLOOKUP($H1130,[1]Übersichtsblatt!$N$14:$Q$24,2,FALSE)=0,"",VLOOKUP(H1130,[1]Übersichtsblatt!$N$14:$Q$24,2,FALSE)),"")</f>
        <v/>
      </c>
      <c r="J1130">
        <f t="shared" ca="1" si="105"/>
        <v>0</v>
      </c>
      <c r="K1130">
        <v>3.5</v>
      </c>
    </row>
    <row r="1131" spans="1:11">
      <c r="A1131">
        <f t="shared" ca="1" si="106"/>
        <v>2028</v>
      </c>
      <c r="B1131" s="139">
        <f t="shared" ca="1" si="107"/>
        <v>46784</v>
      </c>
      <c r="C1131" t="str">
        <f ca="1">IFERROR(IF(VLOOKUP($B1131,[1]Übersichtsblatt!$N$64:$Q$68,2,FALSE)=0,"",VLOOKUP($B1131,[1]Übersichtsblatt!$N$64:$Q$68,2,FALSE)),"")</f>
        <v/>
      </c>
      <c r="D1131">
        <f t="shared" ca="1" si="104"/>
        <v>0</v>
      </c>
      <c r="E1131">
        <v>-12.5</v>
      </c>
      <c r="G1131">
        <f t="shared" ca="1" si="108"/>
        <v>2028</v>
      </c>
      <c r="H1131" s="139">
        <f t="shared" ca="1" si="109"/>
        <v>46784</v>
      </c>
      <c r="I1131" t="str">
        <f ca="1">IFERROR(IF(VLOOKUP($H1131,[1]Übersichtsblatt!$N$14:$Q$24,2,FALSE)=0,"",VLOOKUP(H1131,[1]Übersichtsblatt!$N$14:$Q$24,2,FALSE)),"")</f>
        <v/>
      </c>
      <c r="J1131">
        <f t="shared" ca="1" si="105"/>
        <v>0</v>
      </c>
      <c r="K1131">
        <v>12.5</v>
      </c>
    </row>
    <row r="1132" spans="1:11">
      <c r="A1132">
        <f t="shared" ca="1" si="106"/>
        <v>2028</v>
      </c>
      <c r="B1132" s="139">
        <f t="shared" ca="1" si="107"/>
        <v>46785</v>
      </c>
      <c r="C1132" t="str">
        <f ca="1">IFERROR(IF(VLOOKUP($B1132,[1]Übersichtsblatt!$N$64:$Q$68,2,FALSE)=0,"",VLOOKUP($B1132,[1]Übersichtsblatt!$N$64:$Q$68,2,FALSE)),"")</f>
        <v/>
      </c>
      <c r="D1132">
        <f t="shared" ca="1" si="104"/>
        <v>0</v>
      </c>
      <c r="E1132">
        <v>-12.5</v>
      </c>
      <c r="G1132">
        <f t="shared" ca="1" si="108"/>
        <v>2028</v>
      </c>
      <c r="H1132" s="139">
        <f t="shared" ca="1" si="109"/>
        <v>46785</v>
      </c>
      <c r="I1132" t="str">
        <f ca="1">IFERROR(IF(VLOOKUP($H1132,[1]Übersichtsblatt!$N$14:$Q$24,2,FALSE)=0,"",VLOOKUP(H1132,[1]Übersichtsblatt!$N$14:$Q$24,2,FALSE)),"")</f>
        <v/>
      </c>
      <c r="J1132">
        <f t="shared" ca="1" si="105"/>
        <v>0</v>
      </c>
      <c r="K1132">
        <v>12.5</v>
      </c>
    </row>
    <row r="1133" spans="1:11">
      <c r="A1133">
        <f t="shared" ca="1" si="106"/>
        <v>2028</v>
      </c>
      <c r="B1133" s="139">
        <f t="shared" ca="1" si="107"/>
        <v>46786</v>
      </c>
      <c r="C1133" t="str">
        <f ca="1">IFERROR(IF(VLOOKUP($B1133,[1]Übersichtsblatt!$N$64:$Q$68,2,FALSE)=0,"",VLOOKUP($B1133,[1]Übersichtsblatt!$N$64:$Q$68,2,FALSE)),"")</f>
        <v/>
      </c>
      <c r="D1133">
        <f t="shared" ca="1" si="104"/>
        <v>0</v>
      </c>
      <c r="E1133">
        <v>-12.5</v>
      </c>
      <c r="G1133">
        <f t="shared" ca="1" si="108"/>
        <v>2028</v>
      </c>
      <c r="H1133" s="139">
        <f t="shared" ca="1" si="109"/>
        <v>46786</v>
      </c>
      <c r="I1133" t="str">
        <f ca="1">IFERROR(IF(VLOOKUP($H1133,[1]Übersichtsblatt!$N$14:$Q$24,2,FALSE)=0,"",VLOOKUP(H1133,[1]Übersichtsblatt!$N$14:$Q$24,2,FALSE)),"")</f>
        <v/>
      </c>
      <c r="J1133">
        <f t="shared" ca="1" si="105"/>
        <v>0</v>
      </c>
      <c r="K1133">
        <v>12.5</v>
      </c>
    </row>
    <row r="1134" spans="1:11">
      <c r="A1134">
        <f t="shared" ca="1" si="106"/>
        <v>2028</v>
      </c>
      <c r="B1134" s="139">
        <f t="shared" ca="1" si="107"/>
        <v>46787</v>
      </c>
      <c r="C1134" t="str">
        <f ca="1">IFERROR(IF(VLOOKUP($B1134,[1]Übersichtsblatt!$N$64:$Q$68,2,FALSE)=0,"",VLOOKUP($B1134,[1]Übersichtsblatt!$N$64:$Q$68,2,FALSE)),"")</f>
        <v/>
      </c>
      <c r="D1134">
        <f t="shared" ca="1" si="104"/>
        <v>0</v>
      </c>
      <c r="E1134">
        <v>-12.5</v>
      </c>
      <c r="G1134">
        <f t="shared" ca="1" si="108"/>
        <v>2028</v>
      </c>
      <c r="H1134" s="139">
        <f t="shared" ca="1" si="109"/>
        <v>46787</v>
      </c>
      <c r="I1134" t="str">
        <f ca="1">IFERROR(IF(VLOOKUP($H1134,[1]Übersichtsblatt!$N$14:$Q$24,2,FALSE)=0,"",VLOOKUP(H1134,[1]Übersichtsblatt!$N$14:$Q$24,2,FALSE)),"")</f>
        <v/>
      </c>
      <c r="J1134">
        <f t="shared" ca="1" si="105"/>
        <v>0</v>
      </c>
      <c r="K1134">
        <v>12.5</v>
      </c>
    </row>
    <row r="1135" spans="1:11">
      <c r="A1135">
        <f t="shared" ca="1" si="106"/>
        <v>2028</v>
      </c>
      <c r="B1135" s="139">
        <f t="shared" ca="1" si="107"/>
        <v>46788</v>
      </c>
      <c r="C1135" t="str">
        <f ca="1">IFERROR(IF(VLOOKUP($B1135,[1]Übersichtsblatt!$N$64:$Q$68,2,FALSE)=0,"",VLOOKUP($B1135,[1]Übersichtsblatt!$N$64:$Q$68,2,FALSE)),"")</f>
        <v/>
      </c>
      <c r="D1135">
        <f t="shared" ca="1" si="104"/>
        <v>0</v>
      </c>
      <c r="E1135">
        <v>-12.5</v>
      </c>
      <c r="G1135">
        <f t="shared" ca="1" si="108"/>
        <v>2028</v>
      </c>
      <c r="H1135" s="139">
        <f t="shared" ca="1" si="109"/>
        <v>46788</v>
      </c>
      <c r="I1135" t="str">
        <f ca="1">IFERROR(IF(VLOOKUP($H1135,[1]Übersichtsblatt!$N$14:$Q$24,2,FALSE)=0,"",VLOOKUP(H1135,[1]Übersichtsblatt!$N$14:$Q$24,2,FALSE)),"")</f>
        <v/>
      </c>
      <c r="J1135">
        <f t="shared" ca="1" si="105"/>
        <v>0</v>
      </c>
      <c r="K1135">
        <v>12.5</v>
      </c>
    </row>
    <row r="1136" spans="1:11">
      <c r="A1136">
        <f t="shared" ca="1" si="106"/>
        <v>2028</v>
      </c>
      <c r="B1136" s="139">
        <f t="shared" ca="1" si="107"/>
        <v>46789</v>
      </c>
      <c r="C1136" t="str">
        <f ca="1">IFERROR(IF(VLOOKUP($B1136,[1]Übersichtsblatt!$N$64:$Q$68,2,FALSE)=0,"",VLOOKUP($B1136,[1]Übersichtsblatt!$N$64:$Q$68,2,FALSE)),"")</f>
        <v/>
      </c>
      <c r="D1136">
        <f t="shared" ca="1" si="104"/>
        <v>0</v>
      </c>
      <c r="E1136">
        <v>-12.5</v>
      </c>
      <c r="G1136">
        <f t="shared" ca="1" si="108"/>
        <v>2028</v>
      </c>
      <c r="H1136" s="139">
        <f t="shared" ca="1" si="109"/>
        <v>46789</v>
      </c>
      <c r="I1136" t="str">
        <f ca="1">IFERROR(IF(VLOOKUP($H1136,[1]Übersichtsblatt!$N$14:$Q$24,2,FALSE)=0,"",VLOOKUP(H1136,[1]Übersichtsblatt!$N$14:$Q$24,2,FALSE)),"")</f>
        <v/>
      </c>
      <c r="J1136">
        <f t="shared" ca="1" si="105"/>
        <v>0</v>
      </c>
      <c r="K1136">
        <v>12.5</v>
      </c>
    </row>
    <row r="1137" spans="1:11">
      <c r="A1137">
        <f t="shared" ca="1" si="106"/>
        <v>2028</v>
      </c>
      <c r="B1137" s="139">
        <f t="shared" ca="1" si="107"/>
        <v>46790</v>
      </c>
      <c r="C1137" t="str">
        <f ca="1">IFERROR(IF(VLOOKUP($B1137,[1]Übersichtsblatt!$N$64:$Q$68,2,FALSE)=0,"",VLOOKUP($B1137,[1]Übersichtsblatt!$N$64:$Q$68,2,FALSE)),"")</f>
        <v/>
      </c>
      <c r="D1137">
        <f t="shared" ca="1" si="104"/>
        <v>0</v>
      </c>
      <c r="E1137">
        <v>-12.5</v>
      </c>
      <c r="G1137">
        <f t="shared" ca="1" si="108"/>
        <v>2028</v>
      </c>
      <c r="H1137" s="139">
        <f t="shared" ca="1" si="109"/>
        <v>46790</v>
      </c>
      <c r="I1137" t="str">
        <f ca="1">IFERROR(IF(VLOOKUP($H1137,[1]Übersichtsblatt!$N$14:$Q$24,2,FALSE)=0,"",VLOOKUP(H1137,[1]Übersichtsblatt!$N$14:$Q$24,2,FALSE)),"")</f>
        <v/>
      </c>
      <c r="J1137">
        <f t="shared" ca="1" si="105"/>
        <v>0</v>
      </c>
      <c r="K1137">
        <v>12.5</v>
      </c>
    </row>
    <row r="1138" spans="1:11">
      <c r="A1138">
        <f t="shared" ca="1" si="106"/>
        <v>2028</v>
      </c>
      <c r="B1138" s="139">
        <f t="shared" ca="1" si="107"/>
        <v>46791</v>
      </c>
      <c r="C1138" t="str">
        <f ca="1">IFERROR(IF(VLOOKUP($B1138,[1]Übersichtsblatt!$N$64:$Q$68,2,FALSE)=0,"",VLOOKUP($B1138,[1]Übersichtsblatt!$N$64:$Q$68,2,FALSE)),"")</f>
        <v/>
      </c>
      <c r="D1138">
        <f t="shared" ca="1" si="104"/>
        <v>0</v>
      </c>
      <c r="E1138">
        <v>-12.5</v>
      </c>
      <c r="G1138">
        <f t="shared" ca="1" si="108"/>
        <v>2028</v>
      </c>
      <c r="H1138" s="139">
        <f t="shared" ca="1" si="109"/>
        <v>46791</v>
      </c>
      <c r="I1138" t="str">
        <f ca="1">IFERROR(IF(VLOOKUP($H1138,[1]Übersichtsblatt!$N$14:$Q$24,2,FALSE)=0,"",VLOOKUP(H1138,[1]Übersichtsblatt!$N$14:$Q$24,2,FALSE)),"")</f>
        <v/>
      </c>
      <c r="J1138">
        <f t="shared" ca="1" si="105"/>
        <v>0</v>
      </c>
      <c r="K1138">
        <v>12.5</v>
      </c>
    </row>
    <row r="1139" spans="1:11">
      <c r="A1139">
        <f t="shared" ca="1" si="106"/>
        <v>2028</v>
      </c>
      <c r="B1139" s="139">
        <f t="shared" ca="1" si="107"/>
        <v>46792</v>
      </c>
      <c r="C1139" t="str">
        <f ca="1">IFERROR(IF(VLOOKUP($B1139,[1]Übersichtsblatt!$N$64:$Q$68,2,FALSE)=0,"",VLOOKUP($B1139,[1]Übersichtsblatt!$N$64:$Q$68,2,FALSE)),"")</f>
        <v/>
      </c>
      <c r="D1139">
        <f t="shared" ca="1" si="104"/>
        <v>0</v>
      </c>
      <c r="E1139">
        <v>-12.5</v>
      </c>
      <c r="G1139">
        <f t="shared" ca="1" si="108"/>
        <v>2028</v>
      </c>
      <c r="H1139" s="139">
        <f t="shared" ca="1" si="109"/>
        <v>46792</v>
      </c>
      <c r="I1139" t="str">
        <f ca="1">IFERROR(IF(VLOOKUP($H1139,[1]Übersichtsblatt!$N$14:$Q$24,2,FALSE)=0,"",VLOOKUP(H1139,[1]Übersichtsblatt!$N$14:$Q$24,2,FALSE)),"")</f>
        <v/>
      </c>
      <c r="J1139">
        <f t="shared" ca="1" si="105"/>
        <v>0</v>
      </c>
      <c r="K1139">
        <v>12.5</v>
      </c>
    </row>
    <row r="1140" spans="1:11">
      <c r="A1140">
        <f t="shared" ca="1" si="106"/>
        <v>2028</v>
      </c>
      <c r="B1140" s="139">
        <f t="shared" ca="1" si="107"/>
        <v>46793</v>
      </c>
      <c r="C1140" t="str">
        <f ca="1">IFERROR(IF(VLOOKUP($B1140,[1]Übersichtsblatt!$N$64:$Q$68,2,FALSE)=0,"",VLOOKUP($B1140,[1]Übersichtsblatt!$N$64:$Q$68,2,FALSE)),"")</f>
        <v/>
      </c>
      <c r="D1140">
        <f t="shared" ca="1" si="104"/>
        <v>0</v>
      </c>
      <c r="E1140">
        <v>-12.5</v>
      </c>
      <c r="G1140">
        <f t="shared" ca="1" si="108"/>
        <v>2028</v>
      </c>
      <c r="H1140" s="139">
        <f t="shared" ca="1" si="109"/>
        <v>46793</v>
      </c>
      <c r="I1140" t="str">
        <f ca="1">IFERROR(IF(VLOOKUP($H1140,[1]Übersichtsblatt!$N$14:$Q$24,2,FALSE)=0,"",VLOOKUP(H1140,[1]Übersichtsblatt!$N$14:$Q$24,2,FALSE)),"")</f>
        <v/>
      </c>
      <c r="J1140">
        <f t="shared" ca="1" si="105"/>
        <v>0</v>
      </c>
      <c r="K1140">
        <v>12.5</v>
      </c>
    </row>
    <row r="1141" spans="1:11">
      <c r="A1141">
        <f t="shared" ca="1" si="106"/>
        <v>2028</v>
      </c>
      <c r="B1141" s="139">
        <f t="shared" ca="1" si="107"/>
        <v>46794</v>
      </c>
      <c r="C1141" t="str">
        <f ca="1">IFERROR(IF(VLOOKUP($B1141,[1]Übersichtsblatt!$N$64:$Q$68,2,FALSE)=0,"",VLOOKUP($B1141,[1]Übersichtsblatt!$N$64:$Q$68,2,FALSE)),"")</f>
        <v/>
      </c>
      <c r="D1141">
        <f t="shared" ca="1" si="104"/>
        <v>0</v>
      </c>
      <c r="E1141">
        <v>-12.5</v>
      </c>
      <c r="G1141">
        <f t="shared" ca="1" si="108"/>
        <v>2028</v>
      </c>
      <c r="H1141" s="139">
        <f t="shared" ca="1" si="109"/>
        <v>46794</v>
      </c>
      <c r="I1141" t="str">
        <f ca="1">IFERROR(IF(VLOOKUP($H1141,[1]Übersichtsblatt!$N$14:$Q$24,2,FALSE)=0,"",VLOOKUP(H1141,[1]Übersichtsblatt!$N$14:$Q$24,2,FALSE)),"")</f>
        <v/>
      </c>
      <c r="J1141">
        <f t="shared" ca="1" si="105"/>
        <v>0</v>
      </c>
      <c r="K1141">
        <v>12.5</v>
      </c>
    </row>
    <row r="1142" spans="1:11">
      <c r="A1142">
        <f t="shared" ca="1" si="106"/>
        <v>2028</v>
      </c>
      <c r="B1142" s="139">
        <f t="shared" ca="1" si="107"/>
        <v>46795</v>
      </c>
      <c r="C1142" t="str">
        <f ca="1">IFERROR(IF(VLOOKUP($B1142,[1]Übersichtsblatt!$N$64:$Q$68,2,FALSE)=0,"",VLOOKUP($B1142,[1]Übersichtsblatt!$N$64:$Q$68,2,FALSE)),"")</f>
        <v/>
      </c>
      <c r="D1142">
        <f t="shared" ca="1" si="104"/>
        <v>0</v>
      </c>
      <c r="E1142">
        <v>-12.5</v>
      </c>
      <c r="G1142">
        <f t="shared" ca="1" si="108"/>
        <v>2028</v>
      </c>
      <c r="H1142" s="139">
        <f t="shared" ca="1" si="109"/>
        <v>46795</v>
      </c>
      <c r="I1142" t="str">
        <f ca="1">IFERROR(IF(VLOOKUP($H1142,[1]Übersichtsblatt!$N$14:$Q$24,2,FALSE)=0,"",VLOOKUP(H1142,[1]Übersichtsblatt!$N$14:$Q$24,2,FALSE)),"")</f>
        <v/>
      </c>
      <c r="J1142">
        <f t="shared" ca="1" si="105"/>
        <v>0</v>
      </c>
      <c r="K1142">
        <v>12.5</v>
      </c>
    </row>
    <row r="1143" spans="1:11">
      <c r="A1143">
        <f t="shared" ca="1" si="106"/>
        <v>2028</v>
      </c>
      <c r="B1143" s="139">
        <f t="shared" ca="1" si="107"/>
        <v>46796</v>
      </c>
      <c r="C1143" t="str">
        <f ca="1">IFERROR(IF(VLOOKUP($B1143,[1]Übersichtsblatt!$N$64:$Q$68,2,FALSE)=0,"",VLOOKUP($B1143,[1]Übersichtsblatt!$N$64:$Q$68,2,FALSE)),"")</f>
        <v/>
      </c>
      <c r="D1143">
        <f t="shared" ca="1" si="104"/>
        <v>0</v>
      </c>
      <c r="E1143">
        <v>-12.5</v>
      </c>
      <c r="G1143">
        <f t="shared" ca="1" si="108"/>
        <v>2028</v>
      </c>
      <c r="H1143" s="139">
        <f t="shared" ca="1" si="109"/>
        <v>46796</v>
      </c>
      <c r="I1143" t="str">
        <f ca="1">IFERROR(IF(VLOOKUP($H1143,[1]Übersichtsblatt!$N$14:$Q$24,2,FALSE)=0,"",VLOOKUP(H1143,[1]Übersichtsblatt!$N$14:$Q$24,2,FALSE)),"")</f>
        <v/>
      </c>
      <c r="J1143">
        <f t="shared" ca="1" si="105"/>
        <v>0</v>
      </c>
      <c r="K1143">
        <v>12.5</v>
      </c>
    </row>
    <row r="1144" spans="1:11">
      <c r="A1144">
        <f t="shared" ca="1" si="106"/>
        <v>2028</v>
      </c>
      <c r="B1144" s="139">
        <f t="shared" ca="1" si="107"/>
        <v>46797</v>
      </c>
      <c r="C1144" t="str">
        <f ca="1">IFERROR(IF(VLOOKUP($B1144,[1]Übersichtsblatt!$N$64:$Q$68,2,FALSE)=0,"",VLOOKUP($B1144,[1]Übersichtsblatt!$N$64:$Q$68,2,FALSE)),"")</f>
        <v/>
      </c>
      <c r="D1144">
        <f t="shared" ca="1" si="104"/>
        <v>0</v>
      </c>
      <c r="E1144">
        <v>-12.5</v>
      </c>
      <c r="G1144">
        <f t="shared" ca="1" si="108"/>
        <v>2028</v>
      </c>
      <c r="H1144" s="139">
        <f t="shared" ca="1" si="109"/>
        <v>46797</v>
      </c>
      <c r="I1144" t="str">
        <f ca="1">IFERROR(IF(VLOOKUP($H1144,[1]Übersichtsblatt!$N$14:$Q$24,2,FALSE)=0,"",VLOOKUP(H1144,[1]Übersichtsblatt!$N$14:$Q$24,2,FALSE)),"")</f>
        <v/>
      </c>
      <c r="J1144">
        <f t="shared" ca="1" si="105"/>
        <v>0</v>
      </c>
      <c r="K1144">
        <v>12.5</v>
      </c>
    </row>
    <row r="1145" spans="1:11">
      <c r="A1145">
        <f t="shared" ca="1" si="106"/>
        <v>2028</v>
      </c>
      <c r="B1145" s="139">
        <f t="shared" ca="1" si="107"/>
        <v>46798</v>
      </c>
      <c r="C1145" t="str">
        <f ca="1">IFERROR(IF(VLOOKUP($B1145,[1]Übersichtsblatt!$N$64:$Q$68,2,FALSE)=0,"",VLOOKUP($B1145,[1]Übersichtsblatt!$N$64:$Q$68,2,FALSE)),"")</f>
        <v/>
      </c>
      <c r="D1145">
        <f t="shared" ca="1" si="104"/>
        <v>0</v>
      </c>
      <c r="E1145">
        <v>-12.5</v>
      </c>
      <c r="G1145">
        <f t="shared" ca="1" si="108"/>
        <v>2028</v>
      </c>
      <c r="H1145" s="139">
        <f t="shared" ca="1" si="109"/>
        <v>46798</v>
      </c>
      <c r="I1145" t="str">
        <f ca="1">IFERROR(IF(VLOOKUP($H1145,[1]Übersichtsblatt!$N$14:$Q$24,2,FALSE)=0,"",VLOOKUP(H1145,[1]Übersichtsblatt!$N$14:$Q$24,2,FALSE)),"")</f>
        <v/>
      </c>
      <c r="J1145">
        <f t="shared" ca="1" si="105"/>
        <v>0</v>
      </c>
      <c r="K1145">
        <v>12.5</v>
      </c>
    </row>
    <row r="1146" spans="1:11">
      <c r="A1146">
        <f t="shared" ca="1" si="106"/>
        <v>2028</v>
      </c>
      <c r="B1146" s="139">
        <f t="shared" ca="1" si="107"/>
        <v>46799</v>
      </c>
      <c r="C1146" t="str">
        <f ca="1">IFERROR(IF(VLOOKUP($B1146,[1]Übersichtsblatt!$N$64:$Q$68,2,FALSE)=0,"",VLOOKUP($B1146,[1]Übersichtsblatt!$N$64:$Q$68,2,FALSE)),"")</f>
        <v/>
      </c>
      <c r="D1146">
        <f t="shared" ca="1" si="104"/>
        <v>0</v>
      </c>
      <c r="E1146">
        <v>-12.5</v>
      </c>
      <c r="G1146">
        <f t="shared" ca="1" si="108"/>
        <v>2028</v>
      </c>
      <c r="H1146" s="139">
        <f t="shared" ca="1" si="109"/>
        <v>46799</v>
      </c>
      <c r="I1146" t="str">
        <f ca="1">IFERROR(IF(VLOOKUP($H1146,[1]Übersichtsblatt!$N$14:$Q$24,2,FALSE)=0,"",VLOOKUP(H1146,[1]Übersichtsblatt!$N$14:$Q$24,2,FALSE)),"")</f>
        <v/>
      </c>
      <c r="J1146">
        <f t="shared" ca="1" si="105"/>
        <v>0</v>
      </c>
      <c r="K1146">
        <v>12.5</v>
      </c>
    </row>
    <row r="1147" spans="1:11">
      <c r="A1147">
        <f t="shared" ca="1" si="106"/>
        <v>2028</v>
      </c>
      <c r="B1147" s="139">
        <f t="shared" ca="1" si="107"/>
        <v>46800</v>
      </c>
      <c r="C1147" t="str">
        <f ca="1">IFERROR(IF(VLOOKUP($B1147,[1]Übersichtsblatt!$N$64:$Q$68,2,FALSE)=0,"",VLOOKUP($B1147,[1]Übersichtsblatt!$N$64:$Q$68,2,FALSE)),"")</f>
        <v/>
      </c>
      <c r="D1147">
        <f t="shared" ca="1" si="104"/>
        <v>0</v>
      </c>
      <c r="E1147">
        <v>-12.5</v>
      </c>
      <c r="G1147">
        <f t="shared" ca="1" si="108"/>
        <v>2028</v>
      </c>
      <c r="H1147" s="139">
        <f t="shared" ca="1" si="109"/>
        <v>46800</v>
      </c>
      <c r="I1147" t="str">
        <f ca="1">IFERROR(IF(VLOOKUP($H1147,[1]Übersichtsblatt!$N$14:$Q$24,2,FALSE)=0,"",VLOOKUP(H1147,[1]Übersichtsblatt!$N$14:$Q$24,2,FALSE)),"")</f>
        <v/>
      </c>
      <c r="J1147">
        <f t="shared" ca="1" si="105"/>
        <v>0</v>
      </c>
      <c r="K1147">
        <v>12.5</v>
      </c>
    </row>
    <row r="1148" spans="1:11">
      <c r="A1148">
        <f t="shared" ca="1" si="106"/>
        <v>2028</v>
      </c>
      <c r="B1148" s="139">
        <f t="shared" ca="1" si="107"/>
        <v>46801</v>
      </c>
      <c r="C1148" t="str">
        <f ca="1">IFERROR(IF(VLOOKUP($B1148,[1]Übersichtsblatt!$N$64:$Q$68,2,FALSE)=0,"",VLOOKUP($B1148,[1]Übersichtsblatt!$N$64:$Q$68,2,FALSE)),"")</f>
        <v/>
      </c>
      <c r="D1148">
        <f t="shared" ca="1" si="104"/>
        <v>0</v>
      </c>
      <c r="E1148">
        <v>-12.5</v>
      </c>
      <c r="G1148">
        <f t="shared" ca="1" si="108"/>
        <v>2028</v>
      </c>
      <c r="H1148" s="139">
        <f t="shared" ca="1" si="109"/>
        <v>46801</v>
      </c>
      <c r="I1148" t="str">
        <f ca="1">IFERROR(IF(VLOOKUP($H1148,[1]Übersichtsblatt!$N$14:$Q$24,2,FALSE)=0,"",VLOOKUP(H1148,[1]Übersichtsblatt!$N$14:$Q$24,2,FALSE)),"")</f>
        <v/>
      </c>
      <c r="J1148">
        <f t="shared" ca="1" si="105"/>
        <v>0</v>
      </c>
      <c r="K1148">
        <v>12.5</v>
      </c>
    </row>
    <row r="1149" spans="1:11">
      <c r="A1149">
        <f t="shared" ca="1" si="106"/>
        <v>2028</v>
      </c>
      <c r="B1149" s="139">
        <f t="shared" ca="1" si="107"/>
        <v>46802</v>
      </c>
      <c r="C1149" t="str">
        <f ca="1">IFERROR(IF(VLOOKUP($B1149,[1]Übersichtsblatt!$N$64:$Q$68,2,FALSE)=0,"",VLOOKUP($B1149,[1]Übersichtsblatt!$N$64:$Q$68,2,FALSE)),"")</f>
        <v/>
      </c>
      <c r="D1149">
        <f t="shared" ca="1" si="104"/>
        <v>0</v>
      </c>
      <c r="E1149">
        <v>-12.5</v>
      </c>
      <c r="G1149">
        <f t="shared" ca="1" si="108"/>
        <v>2028</v>
      </c>
      <c r="H1149" s="139">
        <f t="shared" ca="1" si="109"/>
        <v>46802</v>
      </c>
      <c r="I1149" t="str">
        <f ca="1">IFERROR(IF(VLOOKUP($H1149,[1]Übersichtsblatt!$N$14:$Q$24,2,FALSE)=0,"",VLOOKUP(H1149,[1]Übersichtsblatt!$N$14:$Q$24,2,FALSE)),"")</f>
        <v/>
      </c>
      <c r="J1149">
        <f t="shared" ca="1" si="105"/>
        <v>0</v>
      </c>
      <c r="K1149">
        <v>12.5</v>
      </c>
    </row>
    <row r="1150" spans="1:11">
      <c r="A1150">
        <f t="shared" ca="1" si="106"/>
        <v>2028</v>
      </c>
      <c r="B1150" s="139">
        <f t="shared" ca="1" si="107"/>
        <v>46803</v>
      </c>
      <c r="C1150" t="str">
        <f ca="1">IFERROR(IF(VLOOKUP($B1150,[1]Übersichtsblatt!$N$64:$Q$68,2,FALSE)=0,"",VLOOKUP($B1150,[1]Übersichtsblatt!$N$64:$Q$68,2,FALSE)),"")</f>
        <v/>
      </c>
      <c r="D1150">
        <f t="shared" ca="1" si="104"/>
        <v>0</v>
      </c>
      <c r="E1150">
        <v>-12.5</v>
      </c>
      <c r="G1150">
        <f t="shared" ca="1" si="108"/>
        <v>2028</v>
      </c>
      <c r="H1150" s="139">
        <f t="shared" ca="1" si="109"/>
        <v>46803</v>
      </c>
      <c r="I1150" t="str">
        <f ca="1">IFERROR(IF(VLOOKUP($H1150,[1]Übersichtsblatt!$N$14:$Q$24,2,FALSE)=0,"",VLOOKUP(H1150,[1]Übersichtsblatt!$N$14:$Q$24,2,FALSE)),"")</f>
        <v/>
      </c>
      <c r="J1150">
        <f t="shared" ca="1" si="105"/>
        <v>0</v>
      </c>
      <c r="K1150">
        <v>12.5</v>
      </c>
    </row>
    <row r="1151" spans="1:11">
      <c r="A1151">
        <f t="shared" ca="1" si="106"/>
        <v>2028</v>
      </c>
      <c r="B1151" s="139">
        <f t="shared" ca="1" si="107"/>
        <v>46804</v>
      </c>
      <c r="C1151" t="str">
        <f ca="1">IFERROR(IF(VLOOKUP($B1151,[1]Übersichtsblatt!$N$64:$Q$68,2,FALSE)=0,"",VLOOKUP($B1151,[1]Übersichtsblatt!$N$64:$Q$68,2,FALSE)),"")</f>
        <v/>
      </c>
      <c r="D1151">
        <f t="shared" ca="1" si="104"/>
        <v>0</v>
      </c>
      <c r="E1151">
        <v>-12.5</v>
      </c>
      <c r="G1151">
        <f t="shared" ca="1" si="108"/>
        <v>2028</v>
      </c>
      <c r="H1151" s="139">
        <f t="shared" ca="1" si="109"/>
        <v>46804</v>
      </c>
      <c r="I1151" t="str">
        <f ca="1">IFERROR(IF(VLOOKUP($H1151,[1]Übersichtsblatt!$N$14:$Q$24,2,FALSE)=0,"",VLOOKUP(H1151,[1]Übersichtsblatt!$N$14:$Q$24,2,FALSE)),"")</f>
        <v/>
      </c>
      <c r="J1151">
        <f t="shared" ca="1" si="105"/>
        <v>0</v>
      </c>
      <c r="K1151">
        <v>12.5</v>
      </c>
    </row>
    <row r="1152" spans="1:11">
      <c r="A1152">
        <f t="shared" ca="1" si="106"/>
        <v>2028</v>
      </c>
      <c r="B1152" s="139">
        <f t="shared" ca="1" si="107"/>
        <v>46805</v>
      </c>
      <c r="C1152" t="str">
        <f ca="1">IFERROR(IF(VLOOKUP($B1152,[1]Übersichtsblatt!$N$64:$Q$68,2,FALSE)=0,"",VLOOKUP($B1152,[1]Übersichtsblatt!$N$64:$Q$68,2,FALSE)),"")</f>
        <v/>
      </c>
      <c r="D1152">
        <f t="shared" ca="1" si="104"/>
        <v>0</v>
      </c>
      <c r="E1152">
        <v>-12.5</v>
      </c>
      <c r="G1152">
        <f t="shared" ca="1" si="108"/>
        <v>2028</v>
      </c>
      <c r="H1152" s="139">
        <f t="shared" ca="1" si="109"/>
        <v>46805</v>
      </c>
      <c r="I1152" t="str">
        <f ca="1">IFERROR(IF(VLOOKUP($H1152,[1]Übersichtsblatt!$N$14:$Q$24,2,FALSE)=0,"",VLOOKUP(H1152,[1]Übersichtsblatt!$N$14:$Q$24,2,FALSE)),"")</f>
        <v/>
      </c>
      <c r="J1152">
        <f t="shared" ca="1" si="105"/>
        <v>0</v>
      </c>
      <c r="K1152">
        <v>12.5</v>
      </c>
    </row>
    <row r="1153" spans="1:11">
      <c r="A1153">
        <f t="shared" ca="1" si="106"/>
        <v>2028</v>
      </c>
      <c r="B1153" s="139">
        <f t="shared" ca="1" si="107"/>
        <v>46806</v>
      </c>
      <c r="C1153" t="str">
        <f ca="1">IFERROR(IF(VLOOKUP($B1153,[1]Übersichtsblatt!$N$64:$Q$68,2,FALSE)=0,"",VLOOKUP($B1153,[1]Übersichtsblatt!$N$64:$Q$68,2,FALSE)),"")</f>
        <v/>
      </c>
      <c r="D1153">
        <f t="shared" ca="1" si="104"/>
        <v>0</v>
      </c>
      <c r="E1153">
        <v>-12.5</v>
      </c>
      <c r="G1153">
        <f t="shared" ca="1" si="108"/>
        <v>2028</v>
      </c>
      <c r="H1153" s="139">
        <f t="shared" ca="1" si="109"/>
        <v>46806</v>
      </c>
      <c r="I1153" t="str">
        <f ca="1">IFERROR(IF(VLOOKUP($H1153,[1]Übersichtsblatt!$N$14:$Q$24,2,FALSE)=0,"",VLOOKUP(H1153,[1]Übersichtsblatt!$N$14:$Q$24,2,FALSE)),"")</f>
        <v/>
      </c>
      <c r="J1153">
        <f t="shared" ca="1" si="105"/>
        <v>0</v>
      </c>
      <c r="K1153">
        <v>12.5</v>
      </c>
    </row>
    <row r="1154" spans="1:11">
      <c r="A1154">
        <f t="shared" ca="1" si="106"/>
        <v>2028</v>
      </c>
      <c r="B1154" s="139">
        <f t="shared" ca="1" si="107"/>
        <v>46807</v>
      </c>
      <c r="C1154" t="str">
        <f ca="1">IFERROR(IF(VLOOKUP($B1154,[1]Übersichtsblatt!$N$64:$Q$68,2,FALSE)=0,"",VLOOKUP($B1154,[1]Übersichtsblatt!$N$64:$Q$68,2,FALSE)),"")</f>
        <v/>
      </c>
      <c r="D1154">
        <f t="shared" ca="1" si="104"/>
        <v>0</v>
      </c>
      <c r="E1154">
        <v>-12.5</v>
      </c>
      <c r="G1154">
        <f t="shared" ca="1" si="108"/>
        <v>2028</v>
      </c>
      <c r="H1154" s="139">
        <f t="shared" ca="1" si="109"/>
        <v>46807</v>
      </c>
      <c r="I1154" t="str">
        <f ca="1">IFERROR(IF(VLOOKUP($H1154,[1]Übersichtsblatt!$N$14:$Q$24,2,FALSE)=0,"",VLOOKUP(H1154,[1]Übersichtsblatt!$N$14:$Q$24,2,FALSE)),"")</f>
        <v/>
      </c>
      <c r="J1154">
        <f t="shared" ca="1" si="105"/>
        <v>0</v>
      </c>
      <c r="K1154">
        <v>12.5</v>
      </c>
    </row>
    <row r="1155" spans="1:11">
      <c r="A1155">
        <f t="shared" ca="1" si="106"/>
        <v>2028</v>
      </c>
      <c r="B1155" s="139">
        <f t="shared" ca="1" si="107"/>
        <v>46808</v>
      </c>
      <c r="C1155" t="str">
        <f ca="1">IFERROR(IF(VLOOKUP($B1155,[1]Übersichtsblatt!$N$64:$Q$68,2,FALSE)=0,"",VLOOKUP($B1155,[1]Übersichtsblatt!$N$64:$Q$68,2,FALSE)),"")</f>
        <v/>
      </c>
      <c r="D1155">
        <f t="shared" ca="1" si="104"/>
        <v>0</v>
      </c>
      <c r="E1155">
        <v>-12.5</v>
      </c>
      <c r="G1155">
        <f t="shared" ca="1" si="108"/>
        <v>2028</v>
      </c>
      <c r="H1155" s="139">
        <f t="shared" ca="1" si="109"/>
        <v>46808</v>
      </c>
      <c r="I1155" t="str">
        <f ca="1">IFERROR(IF(VLOOKUP($H1155,[1]Übersichtsblatt!$N$14:$Q$24,2,FALSE)=0,"",VLOOKUP(H1155,[1]Übersichtsblatt!$N$14:$Q$24,2,FALSE)),"")</f>
        <v/>
      </c>
      <c r="J1155">
        <f t="shared" ca="1" si="105"/>
        <v>0</v>
      </c>
      <c r="K1155">
        <v>12.5</v>
      </c>
    </row>
    <row r="1156" spans="1:11">
      <c r="A1156">
        <f t="shared" ca="1" si="106"/>
        <v>2028</v>
      </c>
      <c r="B1156" s="139">
        <f t="shared" ca="1" si="107"/>
        <v>46809</v>
      </c>
      <c r="C1156" t="str">
        <f ca="1">IFERROR(IF(VLOOKUP($B1156,[1]Übersichtsblatt!$N$64:$Q$68,2,FALSE)=0,"",VLOOKUP($B1156,[1]Übersichtsblatt!$N$64:$Q$68,2,FALSE)),"")</f>
        <v/>
      </c>
      <c r="D1156">
        <f t="shared" ca="1" si="104"/>
        <v>0</v>
      </c>
      <c r="E1156">
        <v>-12.5</v>
      </c>
      <c r="G1156">
        <f t="shared" ca="1" si="108"/>
        <v>2028</v>
      </c>
      <c r="H1156" s="139">
        <f t="shared" ca="1" si="109"/>
        <v>46809</v>
      </c>
      <c r="I1156" t="str">
        <f ca="1">IFERROR(IF(VLOOKUP($H1156,[1]Übersichtsblatt!$N$14:$Q$24,2,FALSE)=0,"",VLOOKUP(H1156,[1]Übersichtsblatt!$N$14:$Q$24,2,FALSE)),"")</f>
        <v/>
      </c>
      <c r="J1156">
        <f t="shared" ca="1" si="105"/>
        <v>0</v>
      </c>
      <c r="K1156">
        <v>12.5</v>
      </c>
    </row>
    <row r="1157" spans="1:11">
      <c r="A1157">
        <f t="shared" ca="1" si="106"/>
        <v>2028</v>
      </c>
      <c r="B1157" s="139">
        <f t="shared" ca="1" si="107"/>
        <v>46810</v>
      </c>
      <c r="C1157" t="str">
        <f ca="1">IFERROR(IF(VLOOKUP($B1157,[1]Übersichtsblatt!$N$64:$Q$68,2,FALSE)=0,"",VLOOKUP($B1157,[1]Übersichtsblatt!$N$64:$Q$68,2,FALSE)),"")</f>
        <v/>
      </c>
      <c r="D1157">
        <f t="shared" ca="1" si="104"/>
        <v>0</v>
      </c>
      <c r="E1157">
        <v>-12.5</v>
      </c>
      <c r="G1157">
        <f t="shared" ca="1" si="108"/>
        <v>2028</v>
      </c>
      <c r="H1157" s="139">
        <f t="shared" ca="1" si="109"/>
        <v>46810</v>
      </c>
      <c r="I1157" t="str">
        <f ca="1">IFERROR(IF(VLOOKUP($H1157,[1]Übersichtsblatt!$N$14:$Q$24,2,FALSE)=0,"",VLOOKUP(H1157,[1]Übersichtsblatt!$N$14:$Q$24,2,FALSE)),"")</f>
        <v/>
      </c>
      <c r="J1157">
        <f t="shared" ca="1" si="105"/>
        <v>0</v>
      </c>
      <c r="K1157">
        <v>12.5</v>
      </c>
    </row>
    <row r="1158" spans="1:11">
      <c r="A1158">
        <f t="shared" ca="1" si="106"/>
        <v>2028</v>
      </c>
      <c r="B1158" s="139">
        <f t="shared" ca="1" si="107"/>
        <v>46811</v>
      </c>
      <c r="C1158" t="str">
        <f ca="1">IFERROR(IF(VLOOKUP($B1158,[1]Übersichtsblatt!$N$64:$Q$68,2,FALSE)=0,"",VLOOKUP($B1158,[1]Übersichtsblatt!$N$64:$Q$68,2,FALSE)),"")</f>
        <v/>
      </c>
      <c r="D1158">
        <f t="shared" ref="D1158:D1221" ca="1" si="110">IF($C1158="",0,$E1158)</f>
        <v>0</v>
      </c>
      <c r="E1158">
        <v>-12.5</v>
      </c>
      <c r="G1158">
        <f t="shared" ca="1" si="108"/>
        <v>2028</v>
      </c>
      <c r="H1158" s="139">
        <f t="shared" ca="1" si="109"/>
        <v>46811</v>
      </c>
      <c r="I1158" t="str">
        <f ca="1">IFERROR(IF(VLOOKUP($H1158,[1]Übersichtsblatt!$N$14:$Q$24,2,FALSE)=0,"",VLOOKUP(H1158,[1]Übersichtsblatt!$N$14:$Q$24,2,FALSE)),"")</f>
        <v/>
      </c>
      <c r="J1158">
        <f t="shared" ref="J1158:J1221" ca="1" si="111">IF($I1158="",0,$K1158)</f>
        <v>0</v>
      </c>
      <c r="K1158">
        <v>12.5</v>
      </c>
    </row>
    <row r="1159" spans="1:11">
      <c r="A1159">
        <f t="shared" ref="A1159:A1222" ca="1" si="112">YEAR(B1159)</f>
        <v>2028</v>
      </c>
      <c r="B1159" s="139">
        <f t="shared" ref="B1159:B1222" ca="1" si="113">B1158+1</f>
        <v>46812</v>
      </c>
      <c r="C1159" t="str">
        <f ca="1">IFERROR(IF(VLOOKUP($B1159,[1]Übersichtsblatt!$N$64:$Q$68,2,FALSE)=0,"",VLOOKUP($B1159,[1]Übersichtsblatt!$N$64:$Q$68,2,FALSE)),"")</f>
        <v/>
      </c>
      <c r="D1159">
        <f t="shared" ca="1" si="110"/>
        <v>0</v>
      </c>
      <c r="E1159">
        <v>-6.5</v>
      </c>
      <c r="G1159">
        <f t="shared" ref="G1159:G1222" ca="1" si="114">YEAR(H1159)</f>
        <v>2028</v>
      </c>
      <c r="H1159" s="139">
        <f t="shared" ref="H1159:H1222" ca="1" si="115">H1158+1</f>
        <v>46812</v>
      </c>
      <c r="I1159" t="str">
        <f ca="1">IFERROR(IF(VLOOKUP($H1159,[1]Übersichtsblatt!$N$14:$Q$24,2,FALSE)=0,"",VLOOKUP(H1159,[1]Übersichtsblatt!$N$14:$Q$24,2,FALSE)),"")</f>
        <v/>
      </c>
      <c r="J1159">
        <f t="shared" ca="1" si="111"/>
        <v>0</v>
      </c>
      <c r="K1159">
        <v>6.5</v>
      </c>
    </row>
    <row r="1160" spans="1:11">
      <c r="A1160">
        <f t="shared" ca="1" si="112"/>
        <v>2028</v>
      </c>
      <c r="B1160" s="139">
        <f ca="1">DATE(A1159,3,1)</f>
        <v>46813</v>
      </c>
      <c r="C1160" t="str">
        <f ca="1">IFERROR(IF(VLOOKUP($B1160,[1]Übersichtsblatt!$N$64:$Q$68,2,FALSE)=0,"",VLOOKUP($B1160,[1]Übersichtsblatt!$N$64:$Q$68,2,FALSE)),"")</f>
        <v/>
      </c>
      <c r="D1160">
        <f t="shared" ca="1" si="110"/>
        <v>0</v>
      </c>
      <c r="E1160">
        <v>-6.5</v>
      </c>
      <c r="G1160">
        <f t="shared" ca="1" si="114"/>
        <v>2028</v>
      </c>
      <c r="H1160" s="139">
        <f ca="1">DATE(G1159,3,1)</f>
        <v>46813</v>
      </c>
      <c r="I1160" t="str">
        <f ca="1">IFERROR(IF(VLOOKUP($H1160,[1]Übersichtsblatt!$N$14:$Q$24,2,FALSE)=0,"",VLOOKUP(H1160,[1]Übersichtsblatt!$N$14:$Q$24,2,FALSE)),"")</f>
        <v/>
      </c>
      <c r="J1160">
        <f t="shared" ca="1" si="111"/>
        <v>0</v>
      </c>
      <c r="K1160">
        <v>6.5</v>
      </c>
    </row>
    <row r="1161" spans="1:11">
      <c r="A1161">
        <f t="shared" ca="1" si="112"/>
        <v>2028</v>
      </c>
      <c r="B1161" s="139">
        <f t="shared" ca="1" si="113"/>
        <v>46814</v>
      </c>
      <c r="C1161" t="str">
        <f ca="1">IFERROR(IF(VLOOKUP($B1161,[1]Übersichtsblatt!$N$64:$Q$68,2,FALSE)=0,"",VLOOKUP($B1161,[1]Übersichtsblatt!$N$64:$Q$68,2,FALSE)),"")</f>
        <v/>
      </c>
      <c r="D1161">
        <f t="shared" ca="1" si="110"/>
        <v>0</v>
      </c>
      <c r="E1161">
        <v>-6.5</v>
      </c>
      <c r="G1161">
        <f t="shared" ca="1" si="114"/>
        <v>2028</v>
      </c>
      <c r="H1161" s="139">
        <f t="shared" ca="1" si="115"/>
        <v>46814</v>
      </c>
      <c r="I1161" t="str">
        <f ca="1">IFERROR(IF(VLOOKUP($H1161,[1]Übersichtsblatt!$N$14:$Q$24,2,FALSE)=0,"",VLOOKUP(H1161,[1]Übersichtsblatt!$N$14:$Q$24,2,FALSE)),"")</f>
        <v/>
      </c>
      <c r="J1161">
        <f t="shared" ca="1" si="111"/>
        <v>0</v>
      </c>
      <c r="K1161">
        <v>6.5</v>
      </c>
    </row>
    <row r="1162" spans="1:11">
      <c r="A1162">
        <f t="shared" ca="1" si="112"/>
        <v>2028</v>
      </c>
      <c r="B1162" s="139">
        <f t="shared" ca="1" si="113"/>
        <v>46815</v>
      </c>
      <c r="C1162" t="str">
        <f ca="1">IFERROR(IF(VLOOKUP($B1162,[1]Übersichtsblatt!$N$64:$Q$68,2,FALSE)=0,"",VLOOKUP($B1162,[1]Übersichtsblatt!$N$64:$Q$68,2,FALSE)),"")</f>
        <v/>
      </c>
      <c r="D1162">
        <f t="shared" ca="1" si="110"/>
        <v>0</v>
      </c>
      <c r="E1162">
        <v>-6.5</v>
      </c>
      <c r="G1162">
        <f t="shared" ca="1" si="114"/>
        <v>2028</v>
      </c>
      <c r="H1162" s="139">
        <f t="shared" ca="1" si="115"/>
        <v>46815</v>
      </c>
      <c r="I1162" t="str">
        <f ca="1">IFERROR(IF(VLOOKUP($H1162,[1]Übersichtsblatt!$N$14:$Q$24,2,FALSE)=0,"",VLOOKUP(H1162,[1]Übersichtsblatt!$N$14:$Q$24,2,FALSE)),"")</f>
        <v/>
      </c>
      <c r="J1162">
        <f t="shared" ca="1" si="111"/>
        <v>0</v>
      </c>
      <c r="K1162">
        <v>6.5</v>
      </c>
    </row>
    <row r="1163" spans="1:11">
      <c r="A1163">
        <f t="shared" ca="1" si="112"/>
        <v>2028</v>
      </c>
      <c r="B1163" s="139">
        <f t="shared" ca="1" si="113"/>
        <v>46816</v>
      </c>
      <c r="C1163" t="str">
        <f ca="1">IFERROR(IF(VLOOKUP($B1163,[1]Übersichtsblatt!$N$64:$Q$68,2,FALSE)=0,"",VLOOKUP($B1163,[1]Übersichtsblatt!$N$64:$Q$68,2,FALSE)),"")</f>
        <v/>
      </c>
      <c r="D1163">
        <f t="shared" ca="1" si="110"/>
        <v>0</v>
      </c>
      <c r="E1163">
        <v>-6.5</v>
      </c>
      <c r="G1163">
        <f t="shared" ca="1" si="114"/>
        <v>2028</v>
      </c>
      <c r="H1163" s="139">
        <f t="shared" ca="1" si="115"/>
        <v>46816</v>
      </c>
      <c r="I1163" t="str">
        <f ca="1">IFERROR(IF(VLOOKUP($H1163,[1]Übersichtsblatt!$N$14:$Q$24,2,FALSE)=0,"",VLOOKUP(H1163,[1]Übersichtsblatt!$N$14:$Q$24,2,FALSE)),"")</f>
        <v/>
      </c>
      <c r="J1163">
        <f t="shared" ca="1" si="111"/>
        <v>0</v>
      </c>
      <c r="K1163">
        <v>6.5</v>
      </c>
    </row>
    <row r="1164" spans="1:11">
      <c r="A1164">
        <f t="shared" ca="1" si="112"/>
        <v>2028</v>
      </c>
      <c r="B1164" s="139">
        <f t="shared" ca="1" si="113"/>
        <v>46817</v>
      </c>
      <c r="C1164" t="str">
        <f ca="1">IFERROR(IF(VLOOKUP($B1164,[1]Übersichtsblatt!$N$64:$Q$68,2,FALSE)=0,"",VLOOKUP($B1164,[1]Übersichtsblatt!$N$64:$Q$68,2,FALSE)),"")</f>
        <v/>
      </c>
      <c r="D1164">
        <f t="shared" ca="1" si="110"/>
        <v>0</v>
      </c>
      <c r="E1164">
        <v>-6.5</v>
      </c>
      <c r="G1164">
        <f t="shared" ca="1" si="114"/>
        <v>2028</v>
      </c>
      <c r="H1164" s="139">
        <f t="shared" ca="1" si="115"/>
        <v>46817</v>
      </c>
      <c r="I1164" t="str">
        <f ca="1">IFERROR(IF(VLOOKUP($H1164,[1]Übersichtsblatt!$N$14:$Q$24,2,FALSE)=0,"",VLOOKUP(H1164,[1]Übersichtsblatt!$N$14:$Q$24,2,FALSE)),"")</f>
        <v/>
      </c>
      <c r="J1164">
        <f t="shared" ca="1" si="111"/>
        <v>0</v>
      </c>
      <c r="K1164">
        <v>6.5</v>
      </c>
    </row>
    <row r="1165" spans="1:11">
      <c r="A1165">
        <f t="shared" ca="1" si="112"/>
        <v>2028</v>
      </c>
      <c r="B1165" s="139">
        <f t="shared" ca="1" si="113"/>
        <v>46818</v>
      </c>
      <c r="C1165" t="str">
        <f ca="1">IFERROR(IF(VLOOKUP($B1165,[1]Übersichtsblatt!$N$64:$Q$68,2,FALSE)=0,"",VLOOKUP($B1165,[1]Übersichtsblatt!$N$64:$Q$68,2,FALSE)),"")</f>
        <v/>
      </c>
      <c r="D1165">
        <f t="shared" ca="1" si="110"/>
        <v>0</v>
      </c>
      <c r="E1165">
        <v>-6.5</v>
      </c>
      <c r="G1165">
        <f t="shared" ca="1" si="114"/>
        <v>2028</v>
      </c>
      <c r="H1165" s="139">
        <f t="shared" ca="1" si="115"/>
        <v>46818</v>
      </c>
      <c r="I1165" t="str">
        <f ca="1">IFERROR(IF(VLOOKUP($H1165,[1]Übersichtsblatt!$N$14:$Q$24,2,FALSE)=0,"",VLOOKUP(H1165,[1]Übersichtsblatt!$N$14:$Q$24,2,FALSE)),"")</f>
        <v/>
      </c>
      <c r="J1165">
        <f t="shared" ca="1" si="111"/>
        <v>0</v>
      </c>
      <c r="K1165">
        <v>6.5</v>
      </c>
    </row>
    <row r="1166" spans="1:11">
      <c r="A1166">
        <f t="shared" ca="1" si="112"/>
        <v>2028</v>
      </c>
      <c r="B1166" s="139">
        <f t="shared" ca="1" si="113"/>
        <v>46819</v>
      </c>
      <c r="C1166" t="str">
        <f ca="1">IFERROR(IF(VLOOKUP($B1166,[1]Übersichtsblatt!$N$64:$Q$68,2,FALSE)=0,"",VLOOKUP($B1166,[1]Übersichtsblatt!$N$64:$Q$68,2,FALSE)),"")</f>
        <v/>
      </c>
      <c r="D1166">
        <f t="shared" ca="1" si="110"/>
        <v>0</v>
      </c>
      <c r="E1166">
        <v>-6.5</v>
      </c>
      <c r="G1166">
        <f t="shared" ca="1" si="114"/>
        <v>2028</v>
      </c>
      <c r="H1166" s="139">
        <f t="shared" ca="1" si="115"/>
        <v>46819</v>
      </c>
      <c r="I1166" t="str">
        <f ca="1">IFERROR(IF(VLOOKUP($H1166,[1]Übersichtsblatt!$N$14:$Q$24,2,FALSE)=0,"",VLOOKUP(H1166,[1]Übersichtsblatt!$N$14:$Q$24,2,FALSE)),"")</f>
        <v/>
      </c>
      <c r="J1166">
        <f t="shared" ca="1" si="111"/>
        <v>0</v>
      </c>
      <c r="K1166">
        <v>6.5</v>
      </c>
    </row>
    <row r="1167" spans="1:11">
      <c r="A1167">
        <f t="shared" ca="1" si="112"/>
        <v>2028</v>
      </c>
      <c r="B1167" s="139">
        <f t="shared" ca="1" si="113"/>
        <v>46820</v>
      </c>
      <c r="C1167" t="str">
        <f ca="1">IFERROR(IF(VLOOKUP($B1167,[1]Übersichtsblatt!$N$64:$Q$68,2,FALSE)=0,"",VLOOKUP($B1167,[1]Übersichtsblatt!$N$64:$Q$68,2,FALSE)),"")</f>
        <v/>
      </c>
      <c r="D1167">
        <f t="shared" ca="1" si="110"/>
        <v>0</v>
      </c>
      <c r="E1167">
        <v>-6.5</v>
      </c>
      <c r="G1167">
        <f t="shared" ca="1" si="114"/>
        <v>2028</v>
      </c>
      <c r="H1167" s="139">
        <f t="shared" ca="1" si="115"/>
        <v>46820</v>
      </c>
      <c r="I1167" t="str">
        <f ca="1">IFERROR(IF(VLOOKUP($H1167,[1]Übersichtsblatt!$N$14:$Q$24,2,FALSE)=0,"",VLOOKUP(H1167,[1]Übersichtsblatt!$N$14:$Q$24,2,FALSE)),"")</f>
        <v/>
      </c>
      <c r="J1167">
        <f t="shared" ca="1" si="111"/>
        <v>0</v>
      </c>
      <c r="K1167">
        <v>6.5</v>
      </c>
    </row>
    <row r="1168" spans="1:11">
      <c r="A1168">
        <f t="shared" ca="1" si="112"/>
        <v>2028</v>
      </c>
      <c r="B1168" s="139">
        <f t="shared" ca="1" si="113"/>
        <v>46821</v>
      </c>
      <c r="C1168" t="str">
        <f ca="1">IFERROR(IF(VLOOKUP($B1168,[1]Übersichtsblatt!$N$64:$Q$68,2,FALSE)=0,"",VLOOKUP($B1168,[1]Übersichtsblatt!$N$64:$Q$68,2,FALSE)),"")</f>
        <v/>
      </c>
      <c r="D1168">
        <f t="shared" ca="1" si="110"/>
        <v>0</v>
      </c>
      <c r="E1168">
        <v>-6.5</v>
      </c>
      <c r="G1168">
        <f t="shared" ca="1" si="114"/>
        <v>2028</v>
      </c>
      <c r="H1168" s="139">
        <f t="shared" ca="1" si="115"/>
        <v>46821</v>
      </c>
      <c r="I1168" t="str">
        <f ca="1">IFERROR(IF(VLOOKUP($H1168,[1]Übersichtsblatt!$N$14:$Q$24,2,FALSE)=0,"",VLOOKUP(H1168,[1]Übersichtsblatt!$N$14:$Q$24,2,FALSE)),"")</f>
        <v/>
      </c>
      <c r="J1168">
        <f t="shared" ca="1" si="111"/>
        <v>0</v>
      </c>
      <c r="K1168">
        <v>6.5</v>
      </c>
    </row>
    <row r="1169" spans="1:11">
      <c r="A1169">
        <f t="shared" ca="1" si="112"/>
        <v>2028</v>
      </c>
      <c r="B1169" s="139">
        <f t="shared" ca="1" si="113"/>
        <v>46822</v>
      </c>
      <c r="C1169" t="str">
        <f ca="1">IFERROR(IF(VLOOKUP($B1169,[1]Übersichtsblatt!$N$64:$Q$68,2,FALSE)=0,"",VLOOKUP($B1169,[1]Übersichtsblatt!$N$64:$Q$68,2,FALSE)),"")</f>
        <v/>
      </c>
      <c r="D1169">
        <f t="shared" ca="1" si="110"/>
        <v>0</v>
      </c>
      <c r="E1169">
        <v>-6.5</v>
      </c>
      <c r="G1169">
        <f t="shared" ca="1" si="114"/>
        <v>2028</v>
      </c>
      <c r="H1169" s="139">
        <f t="shared" ca="1" si="115"/>
        <v>46822</v>
      </c>
      <c r="I1169" t="str">
        <f ca="1">IFERROR(IF(VLOOKUP($H1169,[1]Übersichtsblatt!$N$14:$Q$24,2,FALSE)=0,"",VLOOKUP(H1169,[1]Übersichtsblatt!$N$14:$Q$24,2,FALSE)),"")</f>
        <v/>
      </c>
      <c r="J1169">
        <f t="shared" ca="1" si="111"/>
        <v>0</v>
      </c>
      <c r="K1169">
        <v>6.5</v>
      </c>
    </row>
    <row r="1170" spans="1:11">
      <c r="A1170">
        <f t="shared" ca="1" si="112"/>
        <v>2028</v>
      </c>
      <c r="B1170" s="139">
        <f t="shared" ca="1" si="113"/>
        <v>46823</v>
      </c>
      <c r="C1170" t="str">
        <f ca="1">IFERROR(IF(VLOOKUP($B1170,[1]Übersichtsblatt!$N$64:$Q$68,2,FALSE)=0,"",VLOOKUP($B1170,[1]Übersichtsblatt!$N$64:$Q$68,2,FALSE)),"")</f>
        <v/>
      </c>
      <c r="D1170">
        <f t="shared" ca="1" si="110"/>
        <v>0</v>
      </c>
      <c r="E1170">
        <v>-6.5</v>
      </c>
      <c r="G1170">
        <f t="shared" ca="1" si="114"/>
        <v>2028</v>
      </c>
      <c r="H1170" s="139">
        <f t="shared" ca="1" si="115"/>
        <v>46823</v>
      </c>
      <c r="I1170" t="str">
        <f ca="1">IFERROR(IF(VLOOKUP($H1170,[1]Übersichtsblatt!$N$14:$Q$24,2,FALSE)=0,"",VLOOKUP(H1170,[1]Übersichtsblatt!$N$14:$Q$24,2,FALSE)),"")</f>
        <v/>
      </c>
      <c r="J1170">
        <f t="shared" ca="1" si="111"/>
        <v>0</v>
      </c>
      <c r="K1170">
        <v>6.5</v>
      </c>
    </row>
    <row r="1171" spans="1:11">
      <c r="A1171">
        <f t="shared" ca="1" si="112"/>
        <v>2028</v>
      </c>
      <c r="B1171" s="139">
        <f t="shared" ca="1" si="113"/>
        <v>46824</v>
      </c>
      <c r="C1171" t="str">
        <f ca="1">IFERROR(IF(VLOOKUP($B1171,[1]Übersichtsblatt!$N$64:$Q$68,2,FALSE)=0,"",VLOOKUP($B1171,[1]Übersichtsblatt!$N$64:$Q$68,2,FALSE)),"")</f>
        <v/>
      </c>
      <c r="D1171">
        <f t="shared" ca="1" si="110"/>
        <v>0</v>
      </c>
      <c r="E1171">
        <v>-6.5</v>
      </c>
      <c r="G1171">
        <f t="shared" ca="1" si="114"/>
        <v>2028</v>
      </c>
      <c r="H1171" s="139">
        <f t="shared" ca="1" si="115"/>
        <v>46824</v>
      </c>
      <c r="I1171" t="str">
        <f ca="1">IFERROR(IF(VLOOKUP($H1171,[1]Übersichtsblatt!$N$14:$Q$24,2,FALSE)=0,"",VLOOKUP(H1171,[1]Übersichtsblatt!$N$14:$Q$24,2,FALSE)),"")</f>
        <v/>
      </c>
      <c r="J1171">
        <f t="shared" ca="1" si="111"/>
        <v>0</v>
      </c>
      <c r="K1171">
        <v>6.5</v>
      </c>
    </row>
    <row r="1172" spans="1:11">
      <c r="A1172">
        <f t="shared" ca="1" si="112"/>
        <v>2028</v>
      </c>
      <c r="B1172" s="139">
        <f t="shared" ca="1" si="113"/>
        <v>46825</v>
      </c>
      <c r="C1172" t="str">
        <f ca="1">IFERROR(IF(VLOOKUP($B1172,[1]Übersichtsblatt!$N$64:$Q$68,2,FALSE)=0,"",VLOOKUP($B1172,[1]Übersichtsblatt!$N$64:$Q$68,2,FALSE)),"")</f>
        <v/>
      </c>
      <c r="D1172">
        <f t="shared" ca="1" si="110"/>
        <v>0</v>
      </c>
      <c r="E1172">
        <v>-6.5</v>
      </c>
      <c r="G1172">
        <f t="shared" ca="1" si="114"/>
        <v>2028</v>
      </c>
      <c r="H1172" s="139">
        <f t="shared" ca="1" si="115"/>
        <v>46825</v>
      </c>
      <c r="I1172" t="str">
        <f ca="1">IFERROR(IF(VLOOKUP($H1172,[1]Übersichtsblatt!$N$14:$Q$24,2,FALSE)=0,"",VLOOKUP(H1172,[1]Übersichtsblatt!$N$14:$Q$24,2,FALSE)),"")</f>
        <v/>
      </c>
      <c r="J1172">
        <f t="shared" ca="1" si="111"/>
        <v>0</v>
      </c>
      <c r="K1172">
        <v>6.5</v>
      </c>
    </row>
    <row r="1173" spans="1:11">
      <c r="A1173">
        <f t="shared" ca="1" si="112"/>
        <v>2028</v>
      </c>
      <c r="B1173" s="139">
        <f t="shared" ca="1" si="113"/>
        <v>46826</v>
      </c>
      <c r="C1173" t="str">
        <f ca="1">IFERROR(IF(VLOOKUP($B1173,[1]Übersichtsblatt!$N$64:$Q$68,2,FALSE)=0,"",VLOOKUP($B1173,[1]Übersichtsblatt!$N$64:$Q$68,2,FALSE)),"")</f>
        <v/>
      </c>
      <c r="D1173">
        <f t="shared" ca="1" si="110"/>
        <v>0</v>
      </c>
      <c r="E1173">
        <v>-6.5</v>
      </c>
      <c r="G1173">
        <f t="shared" ca="1" si="114"/>
        <v>2028</v>
      </c>
      <c r="H1173" s="139">
        <f t="shared" ca="1" si="115"/>
        <v>46826</v>
      </c>
      <c r="I1173" t="str">
        <f ca="1">IFERROR(IF(VLOOKUP($H1173,[1]Übersichtsblatt!$N$14:$Q$24,2,FALSE)=0,"",VLOOKUP(H1173,[1]Übersichtsblatt!$N$14:$Q$24,2,FALSE)),"")</f>
        <v/>
      </c>
      <c r="J1173">
        <f t="shared" ca="1" si="111"/>
        <v>0</v>
      </c>
      <c r="K1173">
        <v>6.5</v>
      </c>
    </row>
    <row r="1174" spans="1:11">
      <c r="A1174">
        <f t="shared" ca="1" si="112"/>
        <v>2028</v>
      </c>
      <c r="B1174" s="139">
        <f t="shared" ca="1" si="113"/>
        <v>46827</v>
      </c>
      <c r="C1174" t="str">
        <f ca="1">IFERROR(IF(VLOOKUP($B1174,[1]Übersichtsblatt!$N$64:$Q$68,2,FALSE)=0,"",VLOOKUP($B1174,[1]Übersichtsblatt!$N$64:$Q$68,2,FALSE)),"")</f>
        <v/>
      </c>
      <c r="D1174">
        <f t="shared" ca="1" si="110"/>
        <v>0</v>
      </c>
      <c r="E1174">
        <v>-6.5</v>
      </c>
      <c r="G1174">
        <f t="shared" ca="1" si="114"/>
        <v>2028</v>
      </c>
      <c r="H1174" s="139">
        <f t="shared" ca="1" si="115"/>
        <v>46827</v>
      </c>
      <c r="I1174" t="str">
        <f ca="1">IFERROR(IF(VLOOKUP($H1174,[1]Übersichtsblatt!$N$14:$Q$24,2,FALSE)=0,"",VLOOKUP(H1174,[1]Übersichtsblatt!$N$14:$Q$24,2,FALSE)),"")</f>
        <v/>
      </c>
      <c r="J1174">
        <f t="shared" ca="1" si="111"/>
        <v>0</v>
      </c>
      <c r="K1174">
        <v>6.5</v>
      </c>
    </row>
    <row r="1175" spans="1:11">
      <c r="A1175">
        <f t="shared" ca="1" si="112"/>
        <v>2028</v>
      </c>
      <c r="B1175" s="139">
        <f t="shared" ca="1" si="113"/>
        <v>46828</v>
      </c>
      <c r="C1175" t="str">
        <f ca="1">IFERROR(IF(VLOOKUP($B1175,[1]Übersichtsblatt!$N$64:$Q$68,2,FALSE)=0,"",VLOOKUP($B1175,[1]Übersichtsblatt!$N$64:$Q$68,2,FALSE)),"")</f>
        <v/>
      </c>
      <c r="D1175">
        <f t="shared" ca="1" si="110"/>
        <v>0</v>
      </c>
      <c r="E1175">
        <v>-6.5</v>
      </c>
      <c r="G1175">
        <f t="shared" ca="1" si="114"/>
        <v>2028</v>
      </c>
      <c r="H1175" s="139">
        <f t="shared" ca="1" si="115"/>
        <v>46828</v>
      </c>
      <c r="I1175" t="str">
        <f ca="1">IFERROR(IF(VLOOKUP($H1175,[1]Übersichtsblatt!$N$14:$Q$24,2,FALSE)=0,"",VLOOKUP(H1175,[1]Übersichtsblatt!$N$14:$Q$24,2,FALSE)),"")</f>
        <v/>
      </c>
      <c r="J1175">
        <f t="shared" ca="1" si="111"/>
        <v>0</v>
      </c>
      <c r="K1175">
        <v>6.5</v>
      </c>
    </row>
    <row r="1176" spans="1:11">
      <c r="A1176">
        <f t="shared" ca="1" si="112"/>
        <v>2028</v>
      </c>
      <c r="B1176" s="139">
        <f t="shared" ca="1" si="113"/>
        <v>46829</v>
      </c>
      <c r="C1176" t="str">
        <f ca="1">IFERROR(IF(VLOOKUP($B1176,[1]Übersichtsblatt!$N$64:$Q$68,2,FALSE)=0,"",VLOOKUP($B1176,[1]Übersichtsblatt!$N$64:$Q$68,2,FALSE)),"")</f>
        <v/>
      </c>
      <c r="D1176">
        <f t="shared" ca="1" si="110"/>
        <v>0</v>
      </c>
      <c r="E1176">
        <v>-6.5</v>
      </c>
      <c r="G1176">
        <f t="shared" ca="1" si="114"/>
        <v>2028</v>
      </c>
      <c r="H1176" s="139">
        <f t="shared" ca="1" si="115"/>
        <v>46829</v>
      </c>
      <c r="I1176" t="str">
        <f ca="1">IFERROR(IF(VLOOKUP($H1176,[1]Übersichtsblatt!$N$14:$Q$24,2,FALSE)=0,"",VLOOKUP(H1176,[1]Übersichtsblatt!$N$14:$Q$24,2,FALSE)),"")</f>
        <v/>
      </c>
      <c r="J1176">
        <f t="shared" ca="1" si="111"/>
        <v>0</v>
      </c>
      <c r="K1176">
        <v>6.5</v>
      </c>
    </row>
    <row r="1177" spans="1:11">
      <c r="A1177">
        <f t="shared" ca="1" si="112"/>
        <v>2028</v>
      </c>
      <c r="B1177" s="139">
        <f t="shared" ca="1" si="113"/>
        <v>46830</v>
      </c>
      <c r="C1177" t="str">
        <f ca="1">IFERROR(IF(VLOOKUP($B1177,[1]Übersichtsblatt!$N$64:$Q$68,2,FALSE)=0,"",VLOOKUP($B1177,[1]Übersichtsblatt!$N$64:$Q$68,2,FALSE)),"")</f>
        <v/>
      </c>
      <c r="D1177">
        <f t="shared" ca="1" si="110"/>
        <v>0</v>
      </c>
      <c r="E1177">
        <v>-6.5</v>
      </c>
      <c r="G1177">
        <f t="shared" ca="1" si="114"/>
        <v>2028</v>
      </c>
      <c r="H1177" s="139">
        <f t="shared" ca="1" si="115"/>
        <v>46830</v>
      </c>
      <c r="I1177" t="str">
        <f ca="1">IFERROR(IF(VLOOKUP($H1177,[1]Übersichtsblatt!$N$14:$Q$24,2,FALSE)=0,"",VLOOKUP(H1177,[1]Übersichtsblatt!$N$14:$Q$24,2,FALSE)),"")</f>
        <v/>
      </c>
      <c r="J1177">
        <f t="shared" ca="1" si="111"/>
        <v>0</v>
      </c>
      <c r="K1177">
        <v>6.5</v>
      </c>
    </row>
    <row r="1178" spans="1:11">
      <c r="A1178">
        <f t="shared" ca="1" si="112"/>
        <v>2028</v>
      </c>
      <c r="B1178" s="139">
        <f t="shared" ca="1" si="113"/>
        <v>46831</v>
      </c>
      <c r="C1178" t="str">
        <f ca="1">IFERROR(IF(VLOOKUP($B1178,[1]Übersichtsblatt!$N$64:$Q$68,2,FALSE)=0,"",VLOOKUP($B1178,[1]Übersichtsblatt!$N$64:$Q$68,2,FALSE)),"")</f>
        <v/>
      </c>
      <c r="D1178">
        <f t="shared" ca="1" si="110"/>
        <v>0</v>
      </c>
      <c r="E1178">
        <v>-6.5</v>
      </c>
      <c r="G1178">
        <f t="shared" ca="1" si="114"/>
        <v>2028</v>
      </c>
      <c r="H1178" s="139">
        <f t="shared" ca="1" si="115"/>
        <v>46831</v>
      </c>
      <c r="I1178" t="str">
        <f ca="1">IFERROR(IF(VLOOKUP($H1178,[1]Übersichtsblatt!$N$14:$Q$24,2,FALSE)=0,"",VLOOKUP(H1178,[1]Übersichtsblatt!$N$14:$Q$24,2,FALSE)),"")</f>
        <v/>
      </c>
      <c r="J1178">
        <f t="shared" ca="1" si="111"/>
        <v>0</v>
      </c>
      <c r="K1178">
        <v>6.5</v>
      </c>
    </row>
    <row r="1179" spans="1:11">
      <c r="A1179">
        <f t="shared" ca="1" si="112"/>
        <v>2028</v>
      </c>
      <c r="B1179" s="139">
        <f t="shared" ca="1" si="113"/>
        <v>46832</v>
      </c>
      <c r="C1179" t="str">
        <f ca="1">IFERROR(IF(VLOOKUP($B1179,[1]Übersichtsblatt!$N$64:$Q$68,2,FALSE)=0,"",VLOOKUP($B1179,[1]Übersichtsblatt!$N$64:$Q$68,2,FALSE)),"")</f>
        <v/>
      </c>
      <c r="D1179">
        <f t="shared" ca="1" si="110"/>
        <v>0</v>
      </c>
      <c r="E1179">
        <v>-6.5</v>
      </c>
      <c r="G1179">
        <f t="shared" ca="1" si="114"/>
        <v>2028</v>
      </c>
      <c r="H1179" s="139">
        <f t="shared" ca="1" si="115"/>
        <v>46832</v>
      </c>
      <c r="I1179" t="str">
        <f ca="1">IFERROR(IF(VLOOKUP($H1179,[1]Übersichtsblatt!$N$14:$Q$24,2,FALSE)=0,"",VLOOKUP(H1179,[1]Übersichtsblatt!$N$14:$Q$24,2,FALSE)),"")</f>
        <v/>
      </c>
      <c r="J1179">
        <f t="shared" ca="1" si="111"/>
        <v>0</v>
      </c>
      <c r="K1179">
        <v>6.5</v>
      </c>
    </row>
    <row r="1180" spans="1:11">
      <c r="A1180">
        <f t="shared" ca="1" si="112"/>
        <v>2028</v>
      </c>
      <c r="B1180" s="139">
        <f t="shared" ca="1" si="113"/>
        <v>46833</v>
      </c>
      <c r="C1180" t="str">
        <f ca="1">IFERROR(IF(VLOOKUP($B1180,[1]Übersichtsblatt!$N$64:$Q$68,2,FALSE)=0,"",VLOOKUP($B1180,[1]Übersichtsblatt!$N$64:$Q$68,2,FALSE)),"")</f>
        <v/>
      </c>
      <c r="D1180">
        <f t="shared" ca="1" si="110"/>
        <v>0</v>
      </c>
      <c r="E1180">
        <v>-6.5</v>
      </c>
      <c r="G1180">
        <f t="shared" ca="1" si="114"/>
        <v>2028</v>
      </c>
      <c r="H1180" s="139">
        <f t="shared" ca="1" si="115"/>
        <v>46833</v>
      </c>
      <c r="I1180" t="str">
        <f ca="1">IFERROR(IF(VLOOKUP($H1180,[1]Übersichtsblatt!$N$14:$Q$24,2,FALSE)=0,"",VLOOKUP(H1180,[1]Übersichtsblatt!$N$14:$Q$24,2,FALSE)),"")</f>
        <v/>
      </c>
      <c r="J1180">
        <f t="shared" ca="1" si="111"/>
        <v>0</v>
      </c>
      <c r="K1180">
        <v>6.5</v>
      </c>
    </row>
    <row r="1181" spans="1:11">
      <c r="A1181">
        <f t="shared" ca="1" si="112"/>
        <v>2028</v>
      </c>
      <c r="B1181" s="139">
        <f t="shared" ca="1" si="113"/>
        <v>46834</v>
      </c>
      <c r="C1181" t="str">
        <f ca="1">IFERROR(IF(VLOOKUP($B1181,[1]Übersichtsblatt!$N$64:$Q$68,2,FALSE)=0,"",VLOOKUP($B1181,[1]Übersichtsblatt!$N$64:$Q$68,2,FALSE)),"")</f>
        <v/>
      </c>
      <c r="D1181">
        <f t="shared" ca="1" si="110"/>
        <v>0</v>
      </c>
      <c r="E1181">
        <v>-6.5</v>
      </c>
      <c r="G1181">
        <f t="shared" ca="1" si="114"/>
        <v>2028</v>
      </c>
      <c r="H1181" s="139">
        <f t="shared" ca="1" si="115"/>
        <v>46834</v>
      </c>
      <c r="I1181" t="str">
        <f ca="1">IFERROR(IF(VLOOKUP($H1181,[1]Übersichtsblatt!$N$14:$Q$24,2,FALSE)=0,"",VLOOKUP(H1181,[1]Übersichtsblatt!$N$14:$Q$24,2,FALSE)),"")</f>
        <v/>
      </c>
      <c r="J1181">
        <f t="shared" ca="1" si="111"/>
        <v>0</v>
      </c>
      <c r="K1181">
        <v>6.5</v>
      </c>
    </row>
    <row r="1182" spans="1:11">
      <c r="A1182">
        <f t="shared" ca="1" si="112"/>
        <v>2028</v>
      </c>
      <c r="B1182" s="139">
        <f t="shared" ca="1" si="113"/>
        <v>46835</v>
      </c>
      <c r="C1182" t="str">
        <f ca="1">IFERROR(IF(VLOOKUP($B1182,[1]Übersichtsblatt!$N$64:$Q$68,2,FALSE)=0,"",VLOOKUP($B1182,[1]Übersichtsblatt!$N$64:$Q$68,2,FALSE)),"")</f>
        <v/>
      </c>
      <c r="D1182">
        <f t="shared" ca="1" si="110"/>
        <v>0</v>
      </c>
      <c r="E1182">
        <v>-6.5</v>
      </c>
      <c r="G1182">
        <f t="shared" ca="1" si="114"/>
        <v>2028</v>
      </c>
      <c r="H1182" s="139">
        <f t="shared" ca="1" si="115"/>
        <v>46835</v>
      </c>
      <c r="I1182" t="str">
        <f ca="1">IFERROR(IF(VLOOKUP($H1182,[1]Übersichtsblatt!$N$14:$Q$24,2,FALSE)=0,"",VLOOKUP(H1182,[1]Übersichtsblatt!$N$14:$Q$24,2,FALSE)),"")</f>
        <v/>
      </c>
      <c r="J1182">
        <f t="shared" ca="1" si="111"/>
        <v>0</v>
      </c>
      <c r="K1182">
        <v>6.5</v>
      </c>
    </row>
    <row r="1183" spans="1:11">
      <c r="A1183">
        <f t="shared" ca="1" si="112"/>
        <v>2028</v>
      </c>
      <c r="B1183" s="139">
        <f t="shared" ca="1" si="113"/>
        <v>46836</v>
      </c>
      <c r="C1183" t="str">
        <f ca="1">IFERROR(IF(VLOOKUP($B1183,[1]Übersichtsblatt!$N$64:$Q$68,2,FALSE)=0,"",VLOOKUP($B1183,[1]Übersichtsblatt!$N$64:$Q$68,2,FALSE)),"")</f>
        <v/>
      </c>
      <c r="D1183">
        <f t="shared" ca="1" si="110"/>
        <v>0</v>
      </c>
      <c r="E1183">
        <v>-6.5</v>
      </c>
      <c r="G1183">
        <f t="shared" ca="1" si="114"/>
        <v>2028</v>
      </c>
      <c r="H1183" s="139">
        <f t="shared" ca="1" si="115"/>
        <v>46836</v>
      </c>
      <c r="I1183" t="str">
        <f ca="1">IFERROR(IF(VLOOKUP($H1183,[1]Übersichtsblatt!$N$14:$Q$24,2,FALSE)=0,"",VLOOKUP(H1183,[1]Übersichtsblatt!$N$14:$Q$24,2,FALSE)),"")</f>
        <v/>
      </c>
      <c r="J1183">
        <f t="shared" ca="1" si="111"/>
        <v>0</v>
      </c>
      <c r="K1183">
        <v>6.5</v>
      </c>
    </row>
    <row r="1184" spans="1:11">
      <c r="A1184">
        <f t="shared" ca="1" si="112"/>
        <v>2028</v>
      </c>
      <c r="B1184" s="139">
        <f t="shared" ca="1" si="113"/>
        <v>46837</v>
      </c>
      <c r="C1184" t="str">
        <f ca="1">IFERROR(IF(VLOOKUP($B1184,[1]Übersichtsblatt!$N$64:$Q$68,2,FALSE)=0,"",VLOOKUP($B1184,[1]Übersichtsblatt!$N$64:$Q$68,2,FALSE)),"")</f>
        <v/>
      </c>
      <c r="D1184">
        <f t="shared" ca="1" si="110"/>
        <v>0</v>
      </c>
      <c r="E1184">
        <v>-6.5</v>
      </c>
      <c r="G1184">
        <f t="shared" ca="1" si="114"/>
        <v>2028</v>
      </c>
      <c r="H1184" s="139">
        <f t="shared" ca="1" si="115"/>
        <v>46837</v>
      </c>
      <c r="I1184" t="str">
        <f ca="1">IFERROR(IF(VLOOKUP($H1184,[1]Übersichtsblatt!$N$14:$Q$24,2,FALSE)=0,"",VLOOKUP(H1184,[1]Übersichtsblatt!$N$14:$Q$24,2,FALSE)),"")</f>
        <v/>
      </c>
      <c r="J1184">
        <f t="shared" ca="1" si="111"/>
        <v>0</v>
      </c>
      <c r="K1184">
        <v>6.5</v>
      </c>
    </row>
    <row r="1185" spans="1:11">
      <c r="A1185">
        <f t="shared" ca="1" si="112"/>
        <v>2028</v>
      </c>
      <c r="B1185" s="139">
        <f t="shared" ca="1" si="113"/>
        <v>46838</v>
      </c>
      <c r="C1185" t="str">
        <f ca="1">IFERROR(IF(VLOOKUP($B1185,[1]Übersichtsblatt!$N$64:$Q$68,2,FALSE)=0,"",VLOOKUP($B1185,[1]Übersichtsblatt!$N$64:$Q$68,2,FALSE)),"")</f>
        <v/>
      </c>
      <c r="D1185">
        <f t="shared" ca="1" si="110"/>
        <v>0</v>
      </c>
      <c r="E1185">
        <v>-6.5</v>
      </c>
      <c r="G1185">
        <f t="shared" ca="1" si="114"/>
        <v>2028</v>
      </c>
      <c r="H1185" s="139">
        <f t="shared" ca="1" si="115"/>
        <v>46838</v>
      </c>
      <c r="I1185" t="str">
        <f ca="1">IFERROR(IF(VLOOKUP($H1185,[1]Übersichtsblatt!$N$14:$Q$24,2,FALSE)=0,"",VLOOKUP(H1185,[1]Übersichtsblatt!$N$14:$Q$24,2,FALSE)),"")</f>
        <v/>
      </c>
      <c r="J1185">
        <f t="shared" ca="1" si="111"/>
        <v>0</v>
      </c>
      <c r="K1185">
        <v>6.5</v>
      </c>
    </row>
    <row r="1186" spans="1:11">
      <c r="A1186">
        <f t="shared" ca="1" si="112"/>
        <v>2028</v>
      </c>
      <c r="B1186" s="139">
        <f t="shared" ca="1" si="113"/>
        <v>46839</v>
      </c>
      <c r="C1186" t="str">
        <f ca="1">IFERROR(IF(VLOOKUP($B1186,[1]Übersichtsblatt!$N$64:$Q$68,2,FALSE)=0,"",VLOOKUP($B1186,[1]Übersichtsblatt!$N$64:$Q$68,2,FALSE)),"")</f>
        <v/>
      </c>
      <c r="D1186">
        <f t="shared" ca="1" si="110"/>
        <v>0</v>
      </c>
      <c r="E1186">
        <v>-6.5</v>
      </c>
      <c r="G1186">
        <f t="shared" ca="1" si="114"/>
        <v>2028</v>
      </c>
      <c r="H1186" s="139">
        <f t="shared" ca="1" si="115"/>
        <v>46839</v>
      </c>
      <c r="I1186" t="str">
        <f ca="1">IFERROR(IF(VLOOKUP($H1186,[1]Übersichtsblatt!$N$14:$Q$24,2,FALSE)=0,"",VLOOKUP(H1186,[1]Übersichtsblatt!$N$14:$Q$24,2,FALSE)),"")</f>
        <v/>
      </c>
      <c r="J1186">
        <f t="shared" ca="1" si="111"/>
        <v>0</v>
      </c>
      <c r="K1186">
        <v>6.5</v>
      </c>
    </row>
    <row r="1187" spans="1:11">
      <c r="A1187">
        <f t="shared" ca="1" si="112"/>
        <v>2028</v>
      </c>
      <c r="B1187" s="139">
        <f t="shared" ca="1" si="113"/>
        <v>46840</v>
      </c>
      <c r="C1187" t="str">
        <f ca="1">IFERROR(IF(VLOOKUP($B1187,[1]Übersichtsblatt!$N$64:$Q$68,2,FALSE)=0,"",VLOOKUP($B1187,[1]Übersichtsblatt!$N$64:$Q$68,2,FALSE)),"")</f>
        <v/>
      </c>
      <c r="D1187">
        <f t="shared" ca="1" si="110"/>
        <v>0</v>
      </c>
      <c r="E1187">
        <v>-6.5</v>
      </c>
      <c r="G1187">
        <f t="shared" ca="1" si="114"/>
        <v>2028</v>
      </c>
      <c r="H1187" s="139">
        <f t="shared" ca="1" si="115"/>
        <v>46840</v>
      </c>
      <c r="I1187" t="str">
        <f ca="1">IFERROR(IF(VLOOKUP($H1187,[1]Übersichtsblatt!$N$14:$Q$24,2,FALSE)=0,"",VLOOKUP(H1187,[1]Übersichtsblatt!$N$14:$Q$24,2,FALSE)),"")</f>
        <v/>
      </c>
      <c r="J1187">
        <f t="shared" ca="1" si="111"/>
        <v>0</v>
      </c>
      <c r="K1187">
        <v>6.5</v>
      </c>
    </row>
    <row r="1188" spans="1:11">
      <c r="A1188">
        <f t="shared" ca="1" si="112"/>
        <v>2028</v>
      </c>
      <c r="B1188" s="139">
        <f t="shared" ca="1" si="113"/>
        <v>46841</v>
      </c>
      <c r="C1188" t="str">
        <f ca="1">IFERROR(IF(VLOOKUP($B1188,[1]Übersichtsblatt!$N$64:$Q$68,2,FALSE)=0,"",VLOOKUP($B1188,[1]Übersichtsblatt!$N$64:$Q$68,2,FALSE)),"")</f>
        <v/>
      </c>
      <c r="D1188">
        <f t="shared" ca="1" si="110"/>
        <v>0</v>
      </c>
      <c r="E1188">
        <v>-6.5</v>
      </c>
      <c r="G1188">
        <f t="shared" ca="1" si="114"/>
        <v>2028</v>
      </c>
      <c r="H1188" s="139">
        <f t="shared" ca="1" si="115"/>
        <v>46841</v>
      </c>
      <c r="I1188" t="str">
        <f ca="1">IFERROR(IF(VLOOKUP($H1188,[1]Übersichtsblatt!$N$14:$Q$24,2,FALSE)=0,"",VLOOKUP(H1188,[1]Übersichtsblatt!$N$14:$Q$24,2,FALSE)),"")</f>
        <v/>
      </c>
      <c r="J1188">
        <f t="shared" ca="1" si="111"/>
        <v>0</v>
      </c>
      <c r="K1188">
        <v>6.5</v>
      </c>
    </row>
    <row r="1189" spans="1:11">
      <c r="A1189">
        <f t="shared" ca="1" si="112"/>
        <v>2028</v>
      </c>
      <c r="B1189" s="139">
        <f t="shared" ca="1" si="113"/>
        <v>46842</v>
      </c>
      <c r="C1189" t="str">
        <f ca="1">IFERROR(IF(VLOOKUP($B1189,[1]Übersichtsblatt!$N$64:$Q$68,2,FALSE)=0,"",VLOOKUP($B1189,[1]Übersichtsblatt!$N$64:$Q$68,2,FALSE)),"")</f>
        <v/>
      </c>
      <c r="D1189">
        <f t="shared" ca="1" si="110"/>
        <v>0</v>
      </c>
      <c r="E1189">
        <v>-6.5</v>
      </c>
      <c r="G1189">
        <f t="shared" ca="1" si="114"/>
        <v>2028</v>
      </c>
      <c r="H1189" s="139">
        <f t="shared" ca="1" si="115"/>
        <v>46842</v>
      </c>
      <c r="I1189" t="str">
        <f ca="1">IFERROR(IF(VLOOKUP($H1189,[1]Übersichtsblatt!$N$14:$Q$24,2,FALSE)=0,"",VLOOKUP(H1189,[1]Übersichtsblatt!$N$14:$Q$24,2,FALSE)),"")</f>
        <v/>
      </c>
      <c r="J1189">
        <f t="shared" ca="1" si="111"/>
        <v>0</v>
      </c>
      <c r="K1189">
        <v>6.5</v>
      </c>
    </row>
    <row r="1190" spans="1:11">
      <c r="A1190">
        <f t="shared" ca="1" si="112"/>
        <v>2028</v>
      </c>
      <c r="B1190" s="139">
        <f t="shared" ca="1" si="113"/>
        <v>46843</v>
      </c>
      <c r="C1190" t="str">
        <f ca="1">IFERROR(IF(VLOOKUP($B1190,[1]Übersichtsblatt!$N$64:$Q$68,2,FALSE)=0,"",VLOOKUP($B1190,[1]Übersichtsblatt!$N$64:$Q$68,2,FALSE)),"")</f>
        <v/>
      </c>
      <c r="D1190">
        <f t="shared" ca="1" si="110"/>
        <v>0</v>
      </c>
      <c r="E1190">
        <v>-9.5</v>
      </c>
      <c r="G1190">
        <f t="shared" ca="1" si="114"/>
        <v>2028</v>
      </c>
      <c r="H1190" s="139">
        <f t="shared" ca="1" si="115"/>
        <v>46843</v>
      </c>
      <c r="I1190" t="str">
        <f ca="1">IFERROR(IF(VLOOKUP($H1190,[1]Übersichtsblatt!$N$14:$Q$24,2,FALSE)=0,"",VLOOKUP(H1190,[1]Übersichtsblatt!$N$14:$Q$24,2,FALSE)),"")</f>
        <v/>
      </c>
      <c r="J1190">
        <f t="shared" ca="1" si="111"/>
        <v>0</v>
      </c>
      <c r="K1190">
        <v>9.5</v>
      </c>
    </row>
    <row r="1191" spans="1:11">
      <c r="A1191">
        <f t="shared" ca="1" si="112"/>
        <v>2028</v>
      </c>
      <c r="B1191" s="139">
        <f t="shared" ca="1" si="113"/>
        <v>46844</v>
      </c>
      <c r="C1191" t="str">
        <f ca="1">IFERROR(IF(VLOOKUP($B1191,[1]Übersichtsblatt!$N$64:$Q$68,2,FALSE)=0,"",VLOOKUP($B1191,[1]Übersichtsblatt!$N$64:$Q$68,2,FALSE)),"")</f>
        <v/>
      </c>
      <c r="D1191">
        <f t="shared" ca="1" si="110"/>
        <v>0</v>
      </c>
      <c r="E1191">
        <v>-9.5</v>
      </c>
      <c r="G1191">
        <f t="shared" ca="1" si="114"/>
        <v>2028</v>
      </c>
      <c r="H1191" s="139">
        <f t="shared" ca="1" si="115"/>
        <v>46844</v>
      </c>
      <c r="I1191" t="str">
        <f ca="1">IFERROR(IF(VLOOKUP($H1191,[1]Übersichtsblatt!$N$14:$Q$24,2,FALSE)=0,"",VLOOKUP(H1191,[1]Übersichtsblatt!$N$14:$Q$24,2,FALSE)),"")</f>
        <v/>
      </c>
      <c r="J1191">
        <f t="shared" ca="1" si="111"/>
        <v>0</v>
      </c>
      <c r="K1191">
        <v>9.5</v>
      </c>
    </row>
    <row r="1192" spans="1:11">
      <c r="A1192">
        <f t="shared" ca="1" si="112"/>
        <v>2028</v>
      </c>
      <c r="B1192" s="139">
        <f t="shared" ca="1" si="113"/>
        <v>46845</v>
      </c>
      <c r="C1192" t="str">
        <f ca="1">IFERROR(IF(VLOOKUP($B1192,[1]Übersichtsblatt!$N$64:$Q$68,2,FALSE)=0,"",VLOOKUP($B1192,[1]Übersichtsblatt!$N$64:$Q$68,2,FALSE)),"")</f>
        <v/>
      </c>
      <c r="D1192">
        <f t="shared" ca="1" si="110"/>
        <v>0</v>
      </c>
      <c r="E1192">
        <v>-9.5</v>
      </c>
      <c r="G1192">
        <f t="shared" ca="1" si="114"/>
        <v>2028</v>
      </c>
      <c r="H1192" s="139">
        <f t="shared" ca="1" si="115"/>
        <v>46845</v>
      </c>
      <c r="I1192" t="str">
        <f ca="1">IFERROR(IF(VLOOKUP($H1192,[1]Übersichtsblatt!$N$14:$Q$24,2,FALSE)=0,"",VLOOKUP(H1192,[1]Übersichtsblatt!$N$14:$Q$24,2,FALSE)),"")</f>
        <v/>
      </c>
      <c r="J1192">
        <f t="shared" ca="1" si="111"/>
        <v>0</v>
      </c>
      <c r="K1192">
        <v>9.5</v>
      </c>
    </row>
    <row r="1193" spans="1:11">
      <c r="A1193">
        <f t="shared" ca="1" si="112"/>
        <v>2028</v>
      </c>
      <c r="B1193" s="139">
        <f t="shared" ca="1" si="113"/>
        <v>46846</v>
      </c>
      <c r="C1193" t="str">
        <f ca="1">IFERROR(IF(VLOOKUP($B1193,[1]Übersichtsblatt!$N$64:$Q$68,2,FALSE)=0,"",VLOOKUP($B1193,[1]Übersichtsblatt!$N$64:$Q$68,2,FALSE)),"")</f>
        <v/>
      </c>
      <c r="D1193">
        <f t="shared" ca="1" si="110"/>
        <v>0</v>
      </c>
      <c r="E1193">
        <v>-9.5</v>
      </c>
      <c r="G1193">
        <f t="shared" ca="1" si="114"/>
        <v>2028</v>
      </c>
      <c r="H1193" s="139">
        <f t="shared" ca="1" si="115"/>
        <v>46846</v>
      </c>
      <c r="I1193" t="str">
        <f ca="1">IFERROR(IF(VLOOKUP($H1193,[1]Übersichtsblatt!$N$14:$Q$24,2,FALSE)=0,"",VLOOKUP(H1193,[1]Übersichtsblatt!$N$14:$Q$24,2,FALSE)),"")</f>
        <v/>
      </c>
      <c r="J1193">
        <f t="shared" ca="1" si="111"/>
        <v>0</v>
      </c>
      <c r="K1193">
        <v>9.5</v>
      </c>
    </row>
    <row r="1194" spans="1:11">
      <c r="A1194">
        <f t="shared" ca="1" si="112"/>
        <v>2028</v>
      </c>
      <c r="B1194" s="139">
        <f t="shared" ca="1" si="113"/>
        <v>46847</v>
      </c>
      <c r="C1194" t="str">
        <f ca="1">IFERROR(IF(VLOOKUP($B1194,[1]Übersichtsblatt!$N$64:$Q$68,2,FALSE)=0,"",VLOOKUP($B1194,[1]Übersichtsblatt!$N$64:$Q$68,2,FALSE)),"")</f>
        <v/>
      </c>
      <c r="D1194">
        <f t="shared" ca="1" si="110"/>
        <v>0</v>
      </c>
      <c r="E1194">
        <v>-9.5</v>
      </c>
      <c r="G1194">
        <f t="shared" ca="1" si="114"/>
        <v>2028</v>
      </c>
      <c r="H1194" s="139">
        <f t="shared" ca="1" si="115"/>
        <v>46847</v>
      </c>
      <c r="I1194" t="str">
        <f ca="1">IFERROR(IF(VLOOKUP($H1194,[1]Übersichtsblatt!$N$14:$Q$24,2,FALSE)=0,"",VLOOKUP(H1194,[1]Übersichtsblatt!$N$14:$Q$24,2,FALSE)),"")</f>
        <v/>
      </c>
      <c r="J1194">
        <f t="shared" ca="1" si="111"/>
        <v>0</v>
      </c>
      <c r="K1194">
        <v>9.5</v>
      </c>
    </row>
    <row r="1195" spans="1:11">
      <c r="A1195">
        <f t="shared" ca="1" si="112"/>
        <v>2028</v>
      </c>
      <c r="B1195" s="139">
        <f t="shared" ca="1" si="113"/>
        <v>46848</v>
      </c>
      <c r="C1195" t="str">
        <f ca="1">IFERROR(IF(VLOOKUP($B1195,[1]Übersichtsblatt!$N$64:$Q$68,2,FALSE)=0,"",VLOOKUP($B1195,[1]Übersichtsblatt!$N$64:$Q$68,2,FALSE)),"")</f>
        <v/>
      </c>
      <c r="D1195">
        <f t="shared" ca="1" si="110"/>
        <v>0</v>
      </c>
      <c r="E1195">
        <v>-9.5</v>
      </c>
      <c r="G1195">
        <f t="shared" ca="1" si="114"/>
        <v>2028</v>
      </c>
      <c r="H1195" s="139">
        <f t="shared" ca="1" si="115"/>
        <v>46848</v>
      </c>
      <c r="I1195" t="str">
        <f ca="1">IFERROR(IF(VLOOKUP($H1195,[1]Übersichtsblatt!$N$14:$Q$24,2,FALSE)=0,"",VLOOKUP(H1195,[1]Übersichtsblatt!$N$14:$Q$24,2,FALSE)),"")</f>
        <v/>
      </c>
      <c r="J1195">
        <f t="shared" ca="1" si="111"/>
        <v>0</v>
      </c>
      <c r="K1195">
        <v>9.5</v>
      </c>
    </row>
    <row r="1196" spans="1:11">
      <c r="A1196">
        <f t="shared" ca="1" si="112"/>
        <v>2028</v>
      </c>
      <c r="B1196" s="139">
        <f t="shared" ca="1" si="113"/>
        <v>46849</v>
      </c>
      <c r="C1196" t="str">
        <f ca="1">IFERROR(IF(VLOOKUP($B1196,[1]Übersichtsblatt!$N$64:$Q$68,2,FALSE)=0,"",VLOOKUP($B1196,[1]Übersichtsblatt!$N$64:$Q$68,2,FALSE)),"")</f>
        <v/>
      </c>
      <c r="D1196">
        <f t="shared" ca="1" si="110"/>
        <v>0</v>
      </c>
      <c r="E1196">
        <v>-9.5</v>
      </c>
      <c r="G1196">
        <f t="shared" ca="1" si="114"/>
        <v>2028</v>
      </c>
      <c r="H1196" s="139">
        <f t="shared" ca="1" si="115"/>
        <v>46849</v>
      </c>
      <c r="I1196" t="str">
        <f ca="1">IFERROR(IF(VLOOKUP($H1196,[1]Übersichtsblatt!$N$14:$Q$24,2,FALSE)=0,"",VLOOKUP(H1196,[1]Übersichtsblatt!$N$14:$Q$24,2,FALSE)),"")</f>
        <v/>
      </c>
      <c r="J1196">
        <f t="shared" ca="1" si="111"/>
        <v>0</v>
      </c>
      <c r="K1196">
        <v>9.5</v>
      </c>
    </row>
    <row r="1197" spans="1:11">
      <c r="A1197">
        <f t="shared" ca="1" si="112"/>
        <v>2028</v>
      </c>
      <c r="B1197" s="139">
        <f t="shared" ca="1" si="113"/>
        <v>46850</v>
      </c>
      <c r="C1197" t="str">
        <f ca="1">IFERROR(IF(VLOOKUP($B1197,[1]Übersichtsblatt!$N$64:$Q$68,2,FALSE)=0,"",VLOOKUP($B1197,[1]Übersichtsblatt!$N$64:$Q$68,2,FALSE)),"")</f>
        <v/>
      </c>
      <c r="D1197">
        <f t="shared" ca="1" si="110"/>
        <v>0</v>
      </c>
      <c r="E1197">
        <v>-9.5</v>
      </c>
      <c r="G1197">
        <f t="shared" ca="1" si="114"/>
        <v>2028</v>
      </c>
      <c r="H1197" s="139">
        <f t="shared" ca="1" si="115"/>
        <v>46850</v>
      </c>
      <c r="I1197" t="str">
        <f ca="1">IFERROR(IF(VLOOKUP($H1197,[1]Übersichtsblatt!$N$14:$Q$24,2,FALSE)=0,"",VLOOKUP(H1197,[1]Übersichtsblatt!$N$14:$Q$24,2,FALSE)),"")</f>
        <v/>
      </c>
      <c r="J1197">
        <f t="shared" ca="1" si="111"/>
        <v>0</v>
      </c>
      <c r="K1197">
        <v>9.5</v>
      </c>
    </row>
    <row r="1198" spans="1:11">
      <c r="A1198">
        <f t="shared" ca="1" si="112"/>
        <v>2028</v>
      </c>
      <c r="B1198" s="139">
        <f t="shared" ca="1" si="113"/>
        <v>46851</v>
      </c>
      <c r="C1198" t="str">
        <f ca="1">IFERROR(IF(VLOOKUP($B1198,[1]Übersichtsblatt!$N$64:$Q$68,2,FALSE)=0,"",VLOOKUP($B1198,[1]Übersichtsblatt!$N$64:$Q$68,2,FALSE)),"")</f>
        <v/>
      </c>
      <c r="D1198">
        <f t="shared" ca="1" si="110"/>
        <v>0</v>
      </c>
      <c r="E1198">
        <v>-9.5</v>
      </c>
      <c r="G1198">
        <f t="shared" ca="1" si="114"/>
        <v>2028</v>
      </c>
      <c r="H1198" s="139">
        <f t="shared" ca="1" si="115"/>
        <v>46851</v>
      </c>
      <c r="I1198" t="str">
        <f ca="1">IFERROR(IF(VLOOKUP($H1198,[1]Übersichtsblatt!$N$14:$Q$24,2,FALSE)=0,"",VLOOKUP(H1198,[1]Übersichtsblatt!$N$14:$Q$24,2,FALSE)),"")</f>
        <v/>
      </c>
      <c r="J1198">
        <f t="shared" ca="1" si="111"/>
        <v>0</v>
      </c>
      <c r="K1198">
        <v>9.5</v>
      </c>
    </row>
    <row r="1199" spans="1:11">
      <c r="A1199">
        <f t="shared" ca="1" si="112"/>
        <v>2028</v>
      </c>
      <c r="B1199" s="139">
        <f t="shared" ca="1" si="113"/>
        <v>46852</v>
      </c>
      <c r="C1199" t="str">
        <f ca="1">IFERROR(IF(VLOOKUP($B1199,[1]Übersichtsblatt!$N$64:$Q$68,2,FALSE)=0,"",VLOOKUP($B1199,[1]Übersichtsblatt!$N$64:$Q$68,2,FALSE)),"")</f>
        <v/>
      </c>
      <c r="D1199">
        <f t="shared" ca="1" si="110"/>
        <v>0</v>
      </c>
      <c r="E1199">
        <v>-9.5</v>
      </c>
      <c r="G1199">
        <f t="shared" ca="1" si="114"/>
        <v>2028</v>
      </c>
      <c r="H1199" s="139">
        <f t="shared" ca="1" si="115"/>
        <v>46852</v>
      </c>
      <c r="I1199" t="str">
        <f ca="1">IFERROR(IF(VLOOKUP($H1199,[1]Übersichtsblatt!$N$14:$Q$24,2,FALSE)=0,"",VLOOKUP(H1199,[1]Übersichtsblatt!$N$14:$Q$24,2,FALSE)),"")</f>
        <v/>
      </c>
      <c r="J1199">
        <f t="shared" ca="1" si="111"/>
        <v>0</v>
      </c>
      <c r="K1199">
        <v>9.5</v>
      </c>
    </row>
    <row r="1200" spans="1:11">
      <c r="A1200">
        <f t="shared" ca="1" si="112"/>
        <v>2028</v>
      </c>
      <c r="B1200" s="139">
        <f t="shared" ca="1" si="113"/>
        <v>46853</v>
      </c>
      <c r="C1200" t="str">
        <f ca="1">IFERROR(IF(VLOOKUP($B1200,[1]Übersichtsblatt!$N$64:$Q$68,2,FALSE)=0,"",VLOOKUP($B1200,[1]Übersichtsblatt!$N$64:$Q$68,2,FALSE)),"")</f>
        <v/>
      </c>
      <c r="D1200">
        <f t="shared" ca="1" si="110"/>
        <v>0</v>
      </c>
      <c r="E1200">
        <v>-9.5</v>
      </c>
      <c r="G1200">
        <f t="shared" ca="1" si="114"/>
        <v>2028</v>
      </c>
      <c r="H1200" s="139">
        <f t="shared" ca="1" si="115"/>
        <v>46853</v>
      </c>
      <c r="I1200" t="str">
        <f ca="1">IFERROR(IF(VLOOKUP($H1200,[1]Übersichtsblatt!$N$14:$Q$24,2,FALSE)=0,"",VLOOKUP(H1200,[1]Übersichtsblatt!$N$14:$Q$24,2,FALSE)),"")</f>
        <v/>
      </c>
      <c r="J1200">
        <f t="shared" ca="1" si="111"/>
        <v>0</v>
      </c>
      <c r="K1200">
        <v>9.5</v>
      </c>
    </row>
    <row r="1201" spans="1:11">
      <c r="A1201">
        <f t="shared" ca="1" si="112"/>
        <v>2028</v>
      </c>
      <c r="B1201" s="139">
        <f t="shared" ca="1" si="113"/>
        <v>46854</v>
      </c>
      <c r="C1201" t="str">
        <f ca="1">IFERROR(IF(VLOOKUP($B1201,[1]Übersichtsblatt!$N$64:$Q$68,2,FALSE)=0,"",VLOOKUP($B1201,[1]Übersichtsblatt!$N$64:$Q$68,2,FALSE)),"")</f>
        <v/>
      </c>
      <c r="D1201">
        <f t="shared" ca="1" si="110"/>
        <v>0</v>
      </c>
      <c r="E1201">
        <v>-9.5</v>
      </c>
      <c r="G1201">
        <f t="shared" ca="1" si="114"/>
        <v>2028</v>
      </c>
      <c r="H1201" s="139">
        <f t="shared" ca="1" si="115"/>
        <v>46854</v>
      </c>
      <c r="I1201" t="str">
        <f ca="1">IFERROR(IF(VLOOKUP($H1201,[1]Übersichtsblatt!$N$14:$Q$24,2,FALSE)=0,"",VLOOKUP(H1201,[1]Übersichtsblatt!$N$14:$Q$24,2,FALSE)),"")</f>
        <v/>
      </c>
      <c r="J1201">
        <f t="shared" ca="1" si="111"/>
        <v>0</v>
      </c>
      <c r="K1201">
        <v>9.5</v>
      </c>
    </row>
    <row r="1202" spans="1:11">
      <c r="A1202">
        <f t="shared" ca="1" si="112"/>
        <v>2028</v>
      </c>
      <c r="B1202" s="139">
        <f t="shared" ca="1" si="113"/>
        <v>46855</v>
      </c>
      <c r="C1202" t="str">
        <f ca="1">IFERROR(IF(VLOOKUP($B1202,[1]Übersichtsblatt!$N$64:$Q$68,2,FALSE)=0,"",VLOOKUP($B1202,[1]Übersichtsblatt!$N$64:$Q$68,2,FALSE)),"")</f>
        <v/>
      </c>
      <c r="D1202">
        <f t="shared" ca="1" si="110"/>
        <v>0</v>
      </c>
      <c r="E1202">
        <v>-9.5</v>
      </c>
      <c r="G1202">
        <f t="shared" ca="1" si="114"/>
        <v>2028</v>
      </c>
      <c r="H1202" s="139">
        <f t="shared" ca="1" si="115"/>
        <v>46855</v>
      </c>
      <c r="I1202" t="str">
        <f ca="1">IFERROR(IF(VLOOKUP($H1202,[1]Übersichtsblatt!$N$14:$Q$24,2,FALSE)=0,"",VLOOKUP(H1202,[1]Übersichtsblatt!$N$14:$Q$24,2,FALSE)),"")</f>
        <v/>
      </c>
      <c r="J1202">
        <f t="shared" ca="1" si="111"/>
        <v>0</v>
      </c>
      <c r="K1202">
        <v>9.5</v>
      </c>
    </row>
    <row r="1203" spans="1:11">
      <c r="A1203">
        <f t="shared" ca="1" si="112"/>
        <v>2028</v>
      </c>
      <c r="B1203" s="139">
        <f t="shared" ca="1" si="113"/>
        <v>46856</v>
      </c>
      <c r="C1203" t="str">
        <f ca="1">IFERROR(IF(VLOOKUP($B1203,[1]Übersichtsblatt!$N$64:$Q$68,2,FALSE)=0,"",VLOOKUP($B1203,[1]Übersichtsblatt!$N$64:$Q$68,2,FALSE)),"")</f>
        <v/>
      </c>
      <c r="D1203">
        <f t="shared" ca="1" si="110"/>
        <v>0</v>
      </c>
      <c r="E1203">
        <v>-9.5</v>
      </c>
      <c r="G1203">
        <f t="shared" ca="1" si="114"/>
        <v>2028</v>
      </c>
      <c r="H1203" s="139">
        <f t="shared" ca="1" si="115"/>
        <v>46856</v>
      </c>
      <c r="I1203" t="str">
        <f ca="1">IFERROR(IF(VLOOKUP($H1203,[1]Übersichtsblatt!$N$14:$Q$24,2,FALSE)=0,"",VLOOKUP(H1203,[1]Übersichtsblatt!$N$14:$Q$24,2,FALSE)),"")</f>
        <v/>
      </c>
      <c r="J1203">
        <f t="shared" ca="1" si="111"/>
        <v>0</v>
      </c>
      <c r="K1203">
        <v>9.5</v>
      </c>
    </row>
    <row r="1204" spans="1:11">
      <c r="A1204">
        <f t="shared" ca="1" si="112"/>
        <v>2028</v>
      </c>
      <c r="B1204" s="139">
        <f t="shared" ca="1" si="113"/>
        <v>46857</v>
      </c>
      <c r="C1204" t="str">
        <f ca="1">IFERROR(IF(VLOOKUP($B1204,[1]Übersichtsblatt!$N$64:$Q$68,2,FALSE)=0,"",VLOOKUP($B1204,[1]Übersichtsblatt!$N$64:$Q$68,2,FALSE)),"")</f>
        <v/>
      </c>
      <c r="D1204">
        <f t="shared" ca="1" si="110"/>
        <v>0</v>
      </c>
      <c r="E1204">
        <v>-9.5</v>
      </c>
      <c r="G1204">
        <f t="shared" ca="1" si="114"/>
        <v>2028</v>
      </c>
      <c r="H1204" s="139">
        <f t="shared" ca="1" si="115"/>
        <v>46857</v>
      </c>
      <c r="I1204" t="str">
        <f ca="1">IFERROR(IF(VLOOKUP($H1204,[1]Übersichtsblatt!$N$14:$Q$24,2,FALSE)=0,"",VLOOKUP(H1204,[1]Übersichtsblatt!$N$14:$Q$24,2,FALSE)),"")</f>
        <v/>
      </c>
      <c r="J1204">
        <f t="shared" ca="1" si="111"/>
        <v>0</v>
      </c>
      <c r="K1204">
        <v>9.5</v>
      </c>
    </row>
    <row r="1205" spans="1:11">
      <c r="A1205">
        <f t="shared" ca="1" si="112"/>
        <v>2028</v>
      </c>
      <c r="B1205" s="139">
        <f t="shared" ca="1" si="113"/>
        <v>46858</v>
      </c>
      <c r="C1205" t="str">
        <f ca="1">IFERROR(IF(VLOOKUP($B1205,[1]Übersichtsblatt!$N$64:$Q$68,2,FALSE)=0,"",VLOOKUP($B1205,[1]Übersichtsblatt!$N$64:$Q$68,2,FALSE)),"")</f>
        <v/>
      </c>
      <c r="D1205">
        <f t="shared" ca="1" si="110"/>
        <v>0</v>
      </c>
      <c r="E1205">
        <v>-9.5</v>
      </c>
      <c r="G1205">
        <f t="shared" ca="1" si="114"/>
        <v>2028</v>
      </c>
      <c r="H1205" s="139">
        <f t="shared" ca="1" si="115"/>
        <v>46858</v>
      </c>
      <c r="I1205" t="str">
        <f ca="1">IFERROR(IF(VLOOKUP($H1205,[1]Übersichtsblatt!$N$14:$Q$24,2,FALSE)=0,"",VLOOKUP(H1205,[1]Übersichtsblatt!$N$14:$Q$24,2,FALSE)),"")</f>
        <v/>
      </c>
      <c r="J1205">
        <f t="shared" ca="1" si="111"/>
        <v>0</v>
      </c>
      <c r="K1205">
        <v>9.5</v>
      </c>
    </row>
    <row r="1206" spans="1:11">
      <c r="A1206">
        <f t="shared" ca="1" si="112"/>
        <v>2028</v>
      </c>
      <c r="B1206" s="139">
        <f t="shared" ca="1" si="113"/>
        <v>46859</v>
      </c>
      <c r="C1206" t="str">
        <f ca="1">IFERROR(IF(VLOOKUP($B1206,[1]Übersichtsblatt!$N$64:$Q$68,2,FALSE)=0,"",VLOOKUP($B1206,[1]Übersichtsblatt!$N$64:$Q$68,2,FALSE)),"")</f>
        <v/>
      </c>
      <c r="D1206">
        <f t="shared" ca="1" si="110"/>
        <v>0</v>
      </c>
      <c r="E1206">
        <v>-9.5</v>
      </c>
      <c r="G1206">
        <f t="shared" ca="1" si="114"/>
        <v>2028</v>
      </c>
      <c r="H1206" s="139">
        <f t="shared" ca="1" si="115"/>
        <v>46859</v>
      </c>
      <c r="I1206" t="str">
        <f ca="1">IFERROR(IF(VLOOKUP($H1206,[1]Übersichtsblatt!$N$14:$Q$24,2,FALSE)=0,"",VLOOKUP(H1206,[1]Übersichtsblatt!$N$14:$Q$24,2,FALSE)),"")</f>
        <v/>
      </c>
      <c r="J1206">
        <f t="shared" ca="1" si="111"/>
        <v>0</v>
      </c>
      <c r="K1206">
        <v>9.5</v>
      </c>
    </row>
    <row r="1207" spans="1:11">
      <c r="A1207">
        <f t="shared" ca="1" si="112"/>
        <v>2028</v>
      </c>
      <c r="B1207" s="139">
        <f t="shared" ca="1" si="113"/>
        <v>46860</v>
      </c>
      <c r="C1207" t="str">
        <f ca="1">IFERROR(IF(VLOOKUP($B1207,[1]Übersichtsblatt!$N$64:$Q$68,2,FALSE)=0,"",VLOOKUP($B1207,[1]Übersichtsblatt!$N$64:$Q$68,2,FALSE)),"")</f>
        <v/>
      </c>
      <c r="D1207">
        <f t="shared" ca="1" si="110"/>
        <v>0</v>
      </c>
      <c r="E1207">
        <v>-9.5</v>
      </c>
      <c r="G1207">
        <f t="shared" ca="1" si="114"/>
        <v>2028</v>
      </c>
      <c r="H1207" s="139">
        <f t="shared" ca="1" si="115"/>
        <v>46860</v>
      </c>
      <c r="I1207" t="str">
        <f ca="1">IFERROR(IF(VLOOKUP($H1207,[1]Übersichtsblatt!$N$14:$Q$24,2,FALSE)=0,"",VLOOKUP(H1207,[1]Übersichtsblatt!$N$14:$Q$24,2,FALSE)),"")</f>
        <v/>
      </c>
      <c r="J1207">
        <f t="shared" ca="1" si="111"/>
        <v>0</v>
      </c>
      <c r="K1207">
        <v>9.5</v>
      </c>
    </row>
    <row r="1208" spans="1:11">
      <c r="A1208">
        <f t="shared" ca="1" si="112"/>
        <v>2028</v>
      </c>
      <c r="B1208" s="139">
        <f t="shared" ca="1" si="113"/>
        <v>46861</v>
      </c>
      <c r="C1208" t="str">
        <f ca="1">IFERROR(IF(VLOOKUP($B1208,[1]Übersichtsblatt!$N$64:$Q$68,2,FALSE)=0,"",VLOOKUP($B1208,[1]Übersichtsblatt!$N$64:$Q$68,2,FALSE)),"")</f>
        <v/>
      </c>
      <c r="D1208">
        <f t="shared" ca="1" si="110"/>
        <v>0</v>
      </c>
      <c r="E1208">
        <v>-9.5</v>
      </c>
      <c r="G1208">
        <f t="shared" ca="1" si="114"/>
        <v>2028</v>
      </c>
      <c r="H1208" s="139">
        <f t="shared" ca="1" si="115"/>
        <v>46861</v>
      </c>
      <c r="I1208" t="str">
        <f ca="1">IFERROR(IF(VLOOKUP($H1208,[1]Übersichtsblatt!$N$14:$Q$24,2,FALSE)=0,"",VLOOKUP(H1208,[1]Übersichtsblatt!$N$14:$Q$24,2,FALSE)),"")</f>
        <v/>
      </c>
      <c r="J1208">
        <f t="shared" ca="1" si="111"/>
        <v>0</v>
      </c>
      <c r="K1208">
        <v>9.5</v>
      </c>
    </row>
    <row r="1209" spans="1:11">
      <c r="A1209">
        <f t="shared" ca="1" si="112"/>
        <v>2028</v>
      </c>
      <c r="B1209" s="139">
        <f t="shared" ca="1" si="113"/>
        <v>46862</v>
      </c>
      <c r="C1209" t="str">
        <f ca="1">IFERROR(IF(VLOOKUP($B1209,[1]Übersichtsblatt!$N$64:$Q$68,2,FALSE)=0,"",VLOOKUP($B1209,[1]Übersichtsblatt!$N$64:$Q$68,2,FALSE)),"")</f>
        <v/>
      </c>
      <c r="D1209">
        <f t="shared" ca="1" si="110"/>
        <v>0</v>
      </c>
      <c r="E1209">
        <v>-9.5</v>
      </c>
      <c r="G1209">
        <f t="shared" ca="1" si="114"/>
        <v>2028</v>
      </c>
      <c r="H1209" s="139">
        <f t="shared" ca="1" si="115"/>
        <v>46862</v>
      </c>
      <c r="I1209" t="str">
        <f ca="1">IFERROR(IF(VLOOKUP($H1209,[1]Übersichtsblatt!$N$14:$Q$24,2,FALSE)=0,"",VLOOKUP(H1209,[1]Übersichtsblatt!$N$14:$Q$24,2,FALSE)),"")</f>
        <v/>
      </c>
      <c r="J1209">
        <f t="shared" ca="1" si="111"/>
        <v>0</v>
      </c>
      <c r="K1209">
        <v>9.5</v>
      </c>
    </row>
    <row r="1210" spans="1:11">
      <c r="A1210">
        <f t="shared" ca="1" si="112"/>
        <v>2028</v>
      </c>
      <c r="B1210" s="139">
        <f t="shared" ca="1" si="113"/>
        <v>46863</v>
      </c>
      <c r="C1210" t="str">
        <f ca="1">IFERROR(IF(VLOOKUP($B1210,[1]Übersichtsblatt!$N$64:$Q$68,2,FALSE)=0,"",VLOOKUP($B1210,[1]Übersichtsblatt!$N$64:$Q$68,2,FALSE)),"")</f>
        <v/>
      </c>
      <c r="D1210">
        <f t="shared" ca="1" si="110"/>
        <v>0</v>
      </c>
      <c r="E1210">
        <v>-9.5</v>
      </c>
      <c r="G1210">
        <f t="shared" ca="1" si="114"/>
        <v>2028</v>
      </c>
      <c r="H1210" s="139">
        <f t="shared" ca="1" si="115"/>
        <v>46863</v>
      </c>
      <c r="I1210" t="str">
        <f ca="1">IFERROR(IF(VLOOKUP($H1210,[1]Übersichtsblatt!$N$14:$Q$24,2,FALSE)=0,"",VLOOKUP(H1210,[1]Übersichtsblatt!$N$14:$Q$24,2,FALSE)),"")</f>
        <v/>
      </c>
      <c r="J1210">
        <f t="shared" ca="1" si="111"/>
        <v>0</v>
      </c>
      <c r="K1210">
        <v>9.5</v>
      </c>
    </row>
    <row r="1211" spans="1:11">
      <c r="A1211">
        <f t="shared" ca="1" si="112"/>
        <v>2028</v>
      </c>
      <c r="B1211" s="139">
        <f t="shared" ca="1" si="113"/>
        <v>46864</v>
      </c>
      <c r="C1211" t="str">
        <f ca="1">IFERROR(IF(VLOOKUP($B1211,[1]Übersichtsblatt!$N$64:$Q$68,2,FALSE)=0,"",VLOOKUP($B1211,[1]Übersichtsblatt!$N$64:$Q$68,2,FALSE)),"")</f>
        <v/>
      </c>
      <c r="D1211">
        <f t="shared" ca="1" si="110"/>
        <v>0</v>
      </c>
      <c r="E1211">
        <v>-9.5</v>
      </c>
      <c r="G1211">
        <f t="shared" ca="1" si="114"/>
        <v>2028</v>
      </c>
      <c r="H1211" s="139">
        <f t="shared" ca="1" si="115"/>
        <v>46864</v>
      </c>
      <c r="I1211" t="str">
        <f ca="1">IFERROR(IF(VLOOKUP($H1211,[1]Übersichtsblatt!$N$14:$Q$24,2,FALSE)=0,"",VLOOKUP(H1211,[1]Übersichtsblatt!$N$14:$Q$24,2,FALSE)),"")</f>
        <v/>
      </c>
      <c r="J1211">
        <f t="shared" ca="1" si="111"/>
        <v>0</v>
      </c>
      <c r="K1211">
        <v>9.5</v>
      </c>
    </row>
    <row r="1212" spans="1:11">
      <c r="A1212">
        <f t="shared" ca="1" si="112"/>
        <v>2028</v>
      </c>
      <c r="B1212" s="139">
        <f t="shared" ca="1" si="113"/>
        <v>46865</v>
      </c>
      <c r="C1212" t="str">
        <f ca="1">IFERROR(IF(VLOOKUP($B1212,[1]Übersichtsblatt!$N$64:$Q$68,2,FALSE)=0,"",VLOOKUP($B1212,[1]Übersichtsblatt!$N$64:$Q$68,2,FALSE)),"")</f>
        <v/>
      </c>
      <c r="D1212">
        <f t="shared" ca="1" si="110"/>
        <v>0</v>
      </c>
      <c r="E1212">
        <v>-9.5</v>
      </c>
      <c r="G1212">
        <f t="shared" ca="1" si="114"/>
        <v>2028</v>
      </c>
      <c r="H1212" s="139">
        <f t="shared" ca="1" si="115"/>
        <v>46865</v>
      </c>
      <c r="I1212" t="str">
        <f ca="1">IFERROR(IF(VLOOKUP($H1212,[1]Übersichtsblatt!$N$14:$Q$24,2,FALSE)=0,"",VLOOKUP(H1212,[1]Übersichtsblatt!$N$14:$Q$24,2,FALSE)),"")</f>
        <v/>
      </c>
      <c r="J1212">
        <f t="shared" ca="1" si="111"/>
        <v>0</v>
      </c>
      <c r="K1212">
        <v>9.5</v>
      </c>
    </row>
    <row r="1213" spans="1:11">
      <c r="A1213">
        <f t="shared" ca="1" si="112"/>
        <v>2028</v>
      </c>
      <c r="B1213" s="139">
        <f t="shared" ca="1" si="113"/>
        <v>46866</v>
      </c>
      <c r="C1213" t="str">
        <f ca="1">IFERROR(IF(VLOOKUP($B1213,[1]Übersichtsblatt!$N$64:$Q$68,2,FALSE)=0,"",VLOOKUP($B1213,[1]Übersichtsblatt!$N$64:$Q$68,2,FALSE)),"")</f>
        <v/>
      </c>
      <c r="D1213">
        <f t="shared" ca="1" si="110"/>
        <v>0</v>
      </c>
      <c r="E1213">
        <v>-9.5</v>
      </c>
      <c r="G1213">
        <f t="shared" ca="1" si="114"/>
        <v>2028</v>
      </c>
      <c r="H1213" s="139">
        <f t="shared" ca="1" si="115"/>
        <v>46866</v>
      </c>
      <c r="I1213" t="str">
        <f ca="1">IFERROR(IF(VLOOKUP($H1213,[1]Übersichtsblatt!$N$14:$Q$24,2,FALSE)=0,"",VLOOKUP(H1213,[1]Übersichtsblatt!$N$14:$Q$24,2,FALSE)),"")</f>
        <v/>
      </c>
      <c r="J1213">
        <f t="shared" ca="1" si="111"/>
        <v>0</v>
      </c>
      <c r="K1213">
        <v>9.5</v>
      </c>
    </row>
    <row r="1214" spans="1:11">
      <c r="A1214">
        <f t="shared" ca="1" si="112"/>
        <v>2028</v>
      </c>
      <c r="B1214" s="139">
        <f t="shared" ca="1" si="113"/>
        <v>46867</v>
      </c>
      <c r="C1214" t="str">
        <f ca="1">IFERROR(IF(VLOOKUP($B1214,[1]Übersichtsblatt!$N$64:$Q$68,2,FALSE)=0,"",VLOOKUP($B1214,[1]Übersichtsblatt!$N$64:$Q$68,2,FALSE)),"")</f>
        <v/>
      </c>
      <c r="D1214">
        <f t="shared" ca="1" si="110"/>
        <v>0</v>
      </c>
      <c r="E1214">
        <v>-9.5</v>
      </c>
      <c r="G1214">
        <f t="shared" ca="1" si="114"/>
        <v>2028</v>
      </c>
      <c r="H1214" s="139">
        <f t="shared" ca="1" si="115"/>
        <v>46867</v>
      </c>
      <c r="I1214" t="str">
        <f ca="1">IFERROR(IF(VLOOKUP($H1214,[1]Übersichtsblatt!$N$14:$Q$24,2,FALSE)=0,"",VLOOKUP(H1214,[1]Übersichtsblatt!$N$14:$Q$24,2,FALSE)),"")</f>
        <v/>
      </c>
      <c r="J1214">
        <f t="shared" ca="1" si="111"/>
        <v>0</v>
      </c>
      <c r="K1214">
        <v>9.5</v>
      </c>
    </row>
    <row r="1215" spans="1:11">
      <c r="A1215">
        <f t="shared" ca="1" si="112"/>
        <v>2028</v>
      </c>
      <c r="B1215" s="139">
        <f t="shared" ca="1" si="113"/>
        <v>46868</v>
      </c>
      <c r="C1215" t="str">
        <f ca="1">IFERROR(IF(VLOOKUP($B1215,[1]Übersichtsblatt!$N$64:$Q$68,2,FALSE)=0,"",VLOOKUP($B1215,[1]Übersichtsblatt!$N$64:$Q$68,2,FALSE)),"")</f>
        <v/>
      </c>
      <c r="D1215">
        <f t="shared" ca="1" si="110"/>
        <v>0</v>
      </c>
      <c r="E1215">
        <v>-9.5</v>
      </c>
      <c r="G1215">
        <f t="shared" ca="1" si="114"/>
        <v>2028</v>
      </c>
      <c r="H1215" s="139">
        <f t="shared" ca="1" si="115"/>
        <v>46868</v>
      </c>
      <c r="I1215" t="str">
        <f ca="1">IFERROR(IF(VLOOKUP($H1215,[1]Übersichtsblatt!$N$14:$Q$24,2,FALSE)=0,"",VLOOKUP(H1215,[1]Übersichtsblatt!$N$14:$Q$24,2,FALSE)),"")</f>
        <v/>
      </c>
      <c r="J1215">
        <f t="shared" ca="1" si="111"/>
        <v>0</v>
      </c>
      <c r="K1215">
        <v>9.5</v>
      </c>
    </row>
    <row r="1216" spans="1:11">
      <c r="A1216">
        <f t="shared" ca="1" si="112"/>
        <v>2028</v>
      </c>
      <c r="B1216" s="139">
        <f t="shared" ca="1" si="113"/>
        <v>46869</v>
      </c>
      <c r="C1216" t="str">
        <f ca="1">IFERROR(IF(VLOOKUP($B1216,[1]Übersichtsblatt!$N$64:$Q$68,2,FALSE)=0,"",VLOOKUP($B1216,[1]Übersichtsblatt!$N$64:$Q$68,2,FALSE)),"")</f>
        <v/>
      </c>
      <c r="D1216">
        <f t="shared" ca="1" si="110"/>
        <v>0</v>
      </c>
      <c r="E1216">
        <v>-9.5</v>
      </c>
      <c r="G1216">
        <f t="shared" ca="1" si="114"/>
        <v>2028</v>
      </c>
      <c r="H1216" s="139">
        <f t="shared" ca="1" si="115"/>
        <v>46869</v>
      </c>
      <c r="I1216" t="str">
        <f ca="1">IFERROR(IF(VLOOKUP($H1216,[1]Übersichtsblatt!$N$14:$Q$24,2,FALSE)=0,"",VLOOKUP(H1216,[1]Übersichtsblatt!$N$14:$Q$24,2,FALSE)),"")</f>
        <v/>
      </c>
      <c r="J1216">
        <f t="shared" ca="1" si="111"/>
        <v>0</v>
      </c>
      <c r="K1216">
        <v>9.5</v>
      </c>
    </row>
    <row r="1217" spans="1:11">
      <c r="A1217">
        <f t="shared" ca="1" si="112"/>
        <v>2028</v>
      </c>
      <c r="B1217" s="139">
        <f t="shared" ca="1" si="113"/>
        <v>46870</v>
      </c>
      <c r="C1217" t="str">
        <f ca="1">IFERROR(IF(VLOOKUP($B1217,[1]Übersichtsblatt!$N$64:$Q$68,2,FALSE)=0,"",VLOOKUP($B1217,[1]Übersichtsblatt!$N$64:$Q$68,2,FALSE)),"")</f>
        <v/>
      </c>
      <c r="D1217">
        <f t="shared" ca="1" si="110"/>
        <v>0</v>
      </c>
      <c r="E1217">
        <v>-9.5</v>
      </c>
      <c r="G1217">
        <f t="shared" ca="1" si="114"/>
        <v>2028</v>
      </c>
      <c r="H1217" s="139">
        <f t="shared" ca="1" si="115"/>
        <v>46870</v>
      </c>
      <c r="I1217" t="str">
        <f ca="1">IFERROR(IF(VLOOKUP($H1217,[1]Übersichtsblatt!$N$14:$Q$24,2,FALSE)=0,"",VLOOKUP(H1217,[1]Übersichtsblatt!$N$14:$Q$24,2,FALSE)),"")</f>
        <v/>
      </c>
      <c r="J1217">
        <f t="shared" ca="1" si="111"/>
        <v>0</v>
      </c>
      <c r="K1217">
        <v>9.5</v>
      </c>
    </row>
    <row r="1218" spans="1:11">
      <c r="A1218">
        <f t="shared" ca="1" si="112"/>
        <v>2028</v>
      </c>
      <c r="B1218" s="139">
        <f t="shared" ca="1" si="113"/>
        <v>46871</v>
      </c>
      <c r="C1218" t="str">
        <f ca="1">IFERROR(IF(VLOOKUP($B1218,[1]Übersichtsblatt!$N$64:$Q$68,2,FALSE)=0,"",VLOOKUP($B1218,[1]Übersichtsblatt!$N$64:$Q$68,2,FALSE)),"")</f>
        <v/>
      </c>
      <c r="D1218">
        <f t="shared" ca="1" si="110"/>
        <v>0</v>
      </c>
      <c r="E1218">
        <v>-9.5</v>
      </c>
      <c r="G1218">
        <f t="shared" ca="1" si="114"/>
        <v>2028</v>
      </c>
      <c r="H1218" s="139">
        <f t="shared" ca="1" si="115"/>
        <v>46871</v>
      </c>
      <c r="I1218" t="str">
        <f ca="1">IFERROR(IF(VLOOKUP($H1218,[1]Übersichtsblatt!$N$14:$Q$24,2,FALSE)=0,"",VLOOKUP(H1218,[1]Übersichtsblatt!$N$14:$Q$24,2,FALSE)),"")</f>
        <v/>
      </c>
      <c r="J1218">
        <f t="shared" ca="1" si="111"/>
        <v>0</v>
      </c>
      <c r="K1218">
        <v>9.5</v>
      </c>
    </row>
    <row r="1219" spans="1:11">
      <c r="A1219">
        <f t="shared" ca="1" si="112"/>
        <v>2028</v>
      </c>
      <c r="B1219" s="139">
        <f t="shared" ca="1" si="113"/>
        <v>46872</v>
      </c>
      <c r="C1219" t="str">
        <f ca="1">IFERROR(IF(VLOOKUP($B1219,[1]Übersichtsblatt!$N$64:$Q$68,2,FALSE)=0,"",VLOOKUP($B1219,[1]Übersichtsblatt!$N$64:$Q$68,2,FALSE)),"")</f>
        <v/>
      </c>
      <c r="D1219">
        <f t="shared" ca="1" si="110"/>
        <v>0</v>
      </c>
      <c r="E1219">
        <v>-9.5</v>
      </c>
      <c r="G1219">
        <f t="shared" ca="1" si="114"/>
        <v>2028</v>
      </c>
      <c r="H1219" s="139">
        <f t="shared" ca="1" si="115"/>
        <v>46872</v>
      </c>
      <c r="I1219" t="str">
        <f ca="1">IFERROR(IF(VLOOKUP($H1219,[1]Übersichtsblatt!$N$14:$Q$24,2,FALSE)=0,"",VLOOKUP(H1219,[1]Übersichtsblatt!$N$14:$Q$24,2,FALSE)),"")</f>
        <v/>
      </c>
      <c r="J1219">
        <f t="shared" ca="1" si="111"/>
        <v>0</v>
      </c>
      <c r="K1219">
        <v>9.5</v>
      </c>
    </row>
    <row r="1220" spans="1:11">
      <c r="A1220">
        <f t="shared" ca="1" si="112"/>
        <v>2028</v>
      </c>
      <c r="B1220" s="139">
        <f t="shared" ca="1" si="113"/>
        <v>46873</v>
      </c>
      <c r="C1220" t="str">
        <f ca="1">IFERROR(IF(VLOOKUP($B1220,[1]Übersichtsblatt!$N$64:$Q$68,2,FALSE)=0,"",VLOOKUP($B1220,[1]Übersichtsblatt!$N$64:$Q$68,2,FALSE)),"")</f>
        <v/>
      </c>
      <c r="D1220">
        <f t="shared" ca="1" si="110"/>
        <v>0</v>
      </c>
      <c r="E1220">
        <v>-11.5</v>
      </c>
      <c r="G1220">
        <f t="shared" ca="1" si="114"/>
        <v>2028</v>
      </c>
      <c r="H1220" s="139">
        <f t="shared" ca="1" si="115"/>
        <v>46873</v>
      </c>
      <c r="I1220" t="str">
        <f ca="1">IFERROR(IF(VLOOKUP($H1220,[1]Übersichtsblatt!$N$14:$Q$24,2,FALSE)=0,"",VLOOKUP(H1220,[1]Übersichtsblatt!$N$14:$Q$24,2,FALSE)),"")</f>
        <v/>
      </c>
      <c r="J1220">
        <f t="shared" ca="1" si="111"/>
        <v>0</v>
      </c>
      <c r="K1220">
        <v>11.5</v>
      </c>
    </row>
    <row r="1221" spans="1:11">
      <c r="A1221">
        <f t="shared" ca="1" si="112"/>
        <v>2028</v>
      </c>
      <c r="B1221" s="139">
        <f t="shared" ca="1" si="113"/>
        <v>46874</v>
      </c>
      <c r="C1221" t="str">
        <f ca="1">IFERROR(IF(VLOOKUP($B1221,[1]Übersichtsblatt!$N$64:$Q$68,2,FALSE)=0,"",VLOOKUP($B1221,[1]Übersichtsblatt!$N$64:$Q$68,2,FALSE)),"")</f>
        <v/>
      </c>
      <c r="D1221">
        <f t="shared" ca="1" si="110"/>
        <v>0</v>
      </c>
      <c r="E1221">
        <v>-11.5</v>
      </c>
      <c r="G1221">
        <f t="shared" ca="1" si="114"/>
        <v>2028</v>
      </c>
      <c r="H1221" s="139">
        <f t="shared" ca="1" si="115"/>
        <v>46874</v>
      </c>
      <c r="I1221" t="str">
        <f ca="1">IFERROR(IF(VLOOKUP($H1221,[1]Übersichtsblatt!$N$14:$Q$24,2,FALSE)=0,"",VLOOKUP(H1221,[1]Übersichtsblatt!$N$14:$Q$24,2,FALSE)),"")</f>
        <v/>
      </c>
      <c r="J1221">
        <f t="shared" ca="1" si="111"/>
        <v>0</v>
      </c>
      <c r="K1221">
        <v>11.5</v>
      </c>
    </row>
    <row r="1222" spans="1:11">
      <c r="A1222">
        <f t="shared" ca="1" si="112"/>
        <v>2028</v>
      </c>
      <c r="B1222" s="139">
        <f t="shared" ca="1" si="113"/>
        <v>46875</v>
      </c>
      <c r="C1222" t="str">
        <f ca="1">IFERROR(IF(VLOOKUP($B1222,[1]Übersichtsblatt!$N$64:$Q$68,2,FALSE)=0,"",VLOOKUP($B1222,[1]Übersichtsblatt!$N$64:$Q$68,2,FALSE)),"")</f>
        <v/>
      </c>
      <c r="D1222">
        <f t="shared" ref="D1222:D1285" ca="1" si="116">IF($C1222="",0,$E1222)</f>
        <v>0</v>
      </c>
      <c r="E1222">
        <v>-11.5</v>
      </c>
      <c r="G1222">
        <f t="shared" ca="1" si="114"/>
        <v>2028</v>
      </c>
      <c r="H1222" s="139">
        <f t="shared" ca="1" si="115"/>
        <v>46875</v>
      </c>
      <c r="I1222" t="str">
        <f ca="1">IFERROR(IF(VLOOKUP($H1222,[1]Übersichtsblatt!$N$14:$Q$24,2,FALSE)=0,"",VLOOKUP(H1222,[1]Übersichtsblatt!$N$14:$Q$24,2,FALSE)),"")</f>
        <v/>
      </c>
      <c r="J1222">
        <f t="shared" ref="J1222:J1285" ca="1" si="117">IF($I1222="",0,$K1222)</f>
        <v>0</v>
      </c>
      <c r="K1222">
        <v>11.5</v>
      </c>
    </row>
    <row r="1223" spans="1:11">
      <c r="A1223">
        <f t="shared" ref="A1223:A1286" ca="1" si="118">YEAR(B1223)</f>
        <v>2028</v>
      </c>
      <c r="B1223" s="139">
        <f t="shared" ref="B1223:B1286" ca="1" si="119">B1222+1</f>
        <v>46876</v>
      </c>
      <c r="C1223" t="str">
        <f ca="1">IFERROR(IF(VLOOKUP($B1223,[1]Übersichtsblatt!$N$64:$Q$68,2,FALSE)=0,"",VLOOKUP($B1223,[1]Übersichtsblatt!$N$64:$Q$68,2,FALSE)),"")</f>
        <v/>
      </c>
      <c r="D1223">
        <f t="shared" ca="1" si="116"/>
        <v>0</v>
      </c>
      <c r="E1223">
        <v>-11.5</v>
      </c>
      <c r="G1223">
        <f t="shared" ref="G1223:G1286" ca="1" si="120">YEAR(H1223)</f>
        <v>2028</v>
      </c>
      <c r="H1223" s="139">
        <f t="shared" ref="H1223:H1286" ca="1" si="121">H1222+1</f>
        <v>46876</v>
      </c>
      <c r="I1223" t="str">
        <f ca="1">IFERROR(IF(VLOOKUP($H1223,[1]Übersichtsblatt!$N$14:$Q$24,2,FALSE)=0,"",VLOOKUP(H1223,[1]Übersichtsblatt!$N$14:$Q$24,2,FALSE)),"")</f>
        <v/>
      </c>
      <c r="J1223">
        <f t="shared" ca="1" si="117"/>
        <v>0</v>
      </c>
      <c r="K1223">
        <v>11.5</v>
      </c>
    </row>
    <row r="1224" spans="1:11">
      <c r="A1224">
        <f t="shared" ca="1" si="118"/>
        <v>2028</v>
      </c>
      <c r="B1224" s="139">
        <f t="shared" ca="1" si="119"/>
        <v>46877</v>
      </c>
      <c r="C1224" t="str">
        <f ca="1">IFERROR(IF(VLOOKUP($B1224,[1]Übersichtsblatt!$N$64:$Q$68,2,FALSE)=0,"",VLOOKUP($B1224,[1]Übersichtsblatt!$N$64:$Q$68,2,FALSE)),"")</f>
        <v/>
      </c>
      <c r="D1224">
        <f t="shared" ca="1" si="116"/>
        <v>0</v>
      </c>
      <c r="E1224">
        <v>-11.5</v>
      </c>
      <c r="G1224">
        <f t="shared" ca="1" si="120"/>
        <v>2028</v>
      </c>
      <c r="H1224" s="139">
        <f t="shared" ca="1" si="121"/>
        <v>46877</v>
      </c>
      <c r="I1224" t="str">
        <f ca="1">IFERROR(IF(VLOOKUP($H1224,[1]Übersichtsblatt!$N$14:$Q$24,2,FALSE)=0,"",VLOOKUP(H1224,[1]Übersichtsblatt!$N$14:$Q$24,2,FALSE)),"")</f>
        <v/>
      </c>
      <c r="J1224">
        <f t="shared" ca="1" si="117"/>
        <v>0</v>
      </c>
      <c r="K1224">
        <v>11.5</v>
      </c>
    </row>
    <row r="1225" spans="1:11">
      <c r="A1225">
        <f t="shared" ca="1" si="118"/>
        <v>2028</v>
      </c>
      <c r="B1225" s="139">
        <f t="shared" ca="1" si="119"/>
        <v>46878</v>
      </c>
      <c r="C1225" t="str">
        <f ca="1">IFERROR(IF(VLOOKUP($B1225,[1]Übersichtsblatt!$N$64:$Q$68,2,FALSE)=0,"",VLOOKUP($B1225,[1]Übersichtsblatt!$N$64:$Q$68,2,FALSE)),"")</f>
        <v/>
      </c>
      <c r="D1225">
        <f t="shared" ca="1" si="116"/>
        <v>0</v>
      </c>
      <c r="E1225">
        <v>-11.5</v>
      </c>
      <c r="G1225">
        <f t="shared" ca="1" si="120"/>
        <v>2028</v>
      </c>
      <c r="H1225" s="139">
        <f t="shared" ca="1" si="121"/>
        <v>46878</v>
      </c>
      <c r="I1225" t="str">
        <f ca="1">IFERROR(IF(VLOOKUP($H1225,[1]Übersichtsblatt!$N$14:$Q$24,2,FALSE)=0,"",VLOOKUP(H1225,[1]Übersichtsblatt!$N$14:$Q$24,2,FALSE)),"")</f>
        <v/>
      </c>
      <c r="J1225">
        <f t="shared" ca="1" si="117"/>
        <v>0</v>
      </c>
      <c r="K1225">
        <v>11.5</v>
      </c>
    </row>
    <row r="1226" spans="1:11">
      <c r="A1226">
        <f t="shared" ca="1" si="118"/>
        <v>2028</v>
      </c>
      <c r="B1226" s="139">
        <f t="shared" ca="1" si="119"/>
        <v>46879</v>
      </c>
      <c r="C1226" t="str">
        <f ca="1">IFERROR(IF(VLOOKUP($B1226,[1]Übersichtsblatt!$N$64:$Q$68,2,FALSE)=0,"",VLOOKUP($B1226,[1]Übersichtsblatt!$N$64:$Q$68,2,FALSE)),"")</f>
        <v/>
      </c>
      <c r="D1226">
        <f t="shared" ca="1" si="116"/>
        <v>0</v>
      </c>
      <c r="E1226">
        <v>-11.5</v>
      </c>
      <c r="G1226">
        <f t="shared" ca="1" si="120"/>
        <v>2028</v>
      </c>
      <c r="H1226" s="139">
        <f t="shared" ca="1" si="121"/>
        <v>46879</v>
      </c>
      <c r="I1226" t="str">
        <f ca="1">IFERROR(IF(VLOOKUP($H1226,[1]Übersichtsblatt!$N$14:$Q$24,2,FALSE)=0,"",VLOOKUP(H1226,[1]Übersichtsblatt!$N$14:$Q$24,2,FALSE)),"")</f>
        <v/>
      </c>
      <c r="J1226">
        <f t="shared" ca="1" si="117"/>
        <v>0</v>
      </c>
      <c r="K1226">
        <v>11.5</v>
      </c>
    </row>
    <row r="1227" spans="1:11">
      <c r="A1227">
        <f t="shared" ca="1" si="118"/>
        <v>2028</v>
      </c>
      <c r="B1227" s="139">
        <f t="shared" ca="1" si="119"/>
        <v>46880</v>
      </c>
      <c r="C1227" t="str">
        <f ca="1">IFERROR(IF(VLOOKUP($B1227,[1]Übersichtsblatt!$N$64:$Q$68,2,FALSE)=0,"",VLOOKUP($B1227,[1]Übersichtsblatt!$N$64:$Q$68,2,FALSE)),"")</f>
        <v/>
      </c>
      <c r="D1227">
        <f t="shared" ca="1" si="116"/>
        <v>0</v>
      </c>
      <c r="E1227">
        <v>-11.5</v>
      </c>
      <c r="G1227">
        <f t="shared" ca="1" si="120"/>
        <v>2028</v>
      </c>
      <c r="H1227" s="139">
        <f t="shared" ca="1" si="121"/>
        <v>46880</v>
      </c>
      <c r="I1227" t="str">
        <f ca="1">IFERROR(IF(VLOOKUP($H1227,[1]Übersichtsblatt!$N$14:$Q$24,2,FALSE)=0,"",VLOOKUP(H1227,[1]Übersichtsblatt!$N$14:$Q$24,2,FALSE)),"")</f>
        <v/>
      </c>
      <c r="J1227">
        <f t="shared" ca="1" si="117"/>
        <v>0</v>
      </c>
      <c r="K1227">
        <v>11.5</v>
      </c>
    </row>
    <row r="1228" spans="1:11">
      <c r="A1228">
        <f t="shared" ca="1" si="118"/>
        <v>2028</v>
      </c>
      <c r="B1228" s="139">
        <f t="shared" ca="1" si="119"/>
        <v>46881</v>
      </c>
      <c r="C1228" t="str">
        <f ca="1">IFERROR(IF(VLOOKUP($B1228,[1]Übersichtsblatt!$N$64:$Q$68,2,FALSE)=0,"",VLOOKUP($B1228,[1]Übersichtsblatt!$N$64:$Q$68,2,FALSE)),"")</f>
        <v/>
      </c>
      <c r="D1228">
        <f t="shared" ca="1" si="116"/>
        <v>0</v>
      </c>
      <c r="E1228">
        <v>-11.5</v>
      </c>
      <c r="G1228">
        <f t="shared" ca="1" si="120"/>
        <v>2028</v>
      </c>
      <c r="H1228" s="139">
        <f t="shared" ca="1" si="121"/>
        <v>46881</v>
      </c>
      <c r="I1228" t="str">
        <f ca="1">IFERROR(IF(VLOOKUP($H1228,[1]Übersichtsblatt!$N$14:$Q$24,2,FALSE)=0,"",VLOOKUP(H1228,[1]Übersichtsblatt!$N$14:$Q$24,2,FALSE)),"")</f>
        <v/>
      </c>
      <c r="J1228">
        <f t="shared" ca="1" si="117"/>
        <v>0</v>
      </c>
      <c r="K1228">
        <v>11.5</v>
      </c>
    </row>
    <row r="1229" spans="1:11">
      <c r="A1229">
        <f t="shared" ca="1" si="118"/>
        <v>2028</v>
      </c>
      <c r="B1229" s="139">
        <f t="shared" ca="1" si="119"/>
        <v>46882</v>
      </c>
      <c r="C1229" t="str">
        <f ca="1">IFERROR(IF(VLOOKUP($B1229,[1]Übersichtsblatt!$N$64:$Q$68,2,FALSE)=0,"",VLOOKUP($B1229,[1]Übersichtsblatt!$N$64:$Q$68,2,FALSE)),"")</f>
        <v/>
      </c>
      <c r="D1229">
        <f t="shared" ca="1" si="116"/>
        <v>0</v>
      </c>
      <c r="E1229">
        <v>-11.5</v>
      </c>
      <c r="G1229">
        <f t="shared" ca="1" si="120"/>
        <v>2028</v>
      </c>
      <c r="H1229" s="139">
        <f t="shared" ca="1" si="121"/>
        <v>46882</v>
      </c>
      <c r="I1229" t="str">
        <f ca="1">IFERROR(IF(VLOOKUP($H1229,[1]Übersichtsblatt!$N$14:$Q$24,2,FALSE)=0,"",VLOOKUP(H1229,[1]Übersichtsblatt!$N$14:$Q$24,2,FALSE)),"")</f>
        <v/>
      </c>
      <c r="J1229">
        <f t="shared" ca="1" si="117"/>
        <v>0</v>
      </c>
      <c r="K1229">
        <v>11.5</v>
      </c>
    </row>
    <row r="1230" spans="1:11">
      <c r="A1230">
        <f t="shared" ca="1" si="118"/>
        <v>2028</v>
      </c>
      <c r="B1230" s="139">
        <f t="shared" ca="1" si="119"/>
        <v>46883</v>
      </c>
      <c r="C1230" t="str">
        <f ca="1">IFERROR(IF(VLOOKUP($B1230,[1]Übersichtsblatt!$N$64:$Q$68,2,FALSE)=0,"",VLOOKUP($B1230,[1]Übersichtsblatt!$N$64:$Q$68,2,FALSE)),"")</f>
        <v/>
      </c>
      <c r="D1230">
        <f t="shared" ca="1" si="116"/>
        <v>0</v>
      </c>
      <c r="E1230">
        <v>-11.5</v>
      </c>
      <c r="G1230">
        <f t="shared" ca="1" si="120"/>
        <v>2028</v>
      </c>
      <c r="H1230" s="139">
        <f t="shared" ca="1" si="121"/>
        <v>46883</v>
      </c>
      <c r="I1230" t="str">
        <f ca="1">IFERROR(IF(VLOOKUP($H1230,[1]Übersichtsblatt!$N$14:$Q$24,2,FALSE)=0,"",VLOOKUP(H1230,[1]Übersichtsblatt!$N$14:$Q$24,2,FALSE)),"")</f>
        <v/>
      </c>
      <c r="J1230">
        <f t="shared" ca="1" si="117"/>
        <v>0</v>
      </c>
      <c r="K1230">
        <v>11.5</v>
      </c>
    </row>
    <row r="1231" spans="1:11">
      <c r="A1231">
        <f t="shared" ca="1" si="118"/>
        <v>2028</v>
      </c>
      <c r="B1231" s="139">
        <f t="shared" ca="1" si="119"/>
        <v>46884</v>
      </c>
      <c r="C1231" t="str">
        <f ca="1">IFERROR(IF(VLOOKUP($B1231,[1]Übersichtsblatt!$N$64:$Q$68,2,FALSE)=0,"",VLOOKUP($B1231,[1]Übersichtsblatt!$N$64:$Q$68,2,FALSE)),"")</f>
        <v/>
      </c>
      <c r="D1231">
        <f t="shared" ca="1" si="116"/>
        <v>0</v>
      </c>
      <c r="E1231">
        <v>-11.5</v>
      </c>
      <c r="G1231">
        <f t="shared" ca="1" si="120"/>
        <v>2028</v>
      </c>
      <c r="H1231" s="139">
        <f t="shared" ca="1" si="121"/>
        <v>46884</v>
      </c>
      <c r="I1231" t="str">
        <f ca="1">IFERROR(IF(VLOOKUP($H1231,[1]Übersichtsblatt!$N$14:$Q$24,2,FALSE)=0,"",VLOOKUP(H1231,[1]Übersichtsblatt!$N$14:$Q$24,2,FALSE)),"")</f>
        <v/>
      </c>
      <c r="J1231">
        <f t="shared" ca="1" si="117"/>
        <v>0</v>
      </c>
      <c r="K1231">
        <v>11.5</v>
      </c>
    </row>
    <row r="1232" spans="1:11">
      <c r="A1232">
        <f t="shared" ca="1" si="118"/>
        <v>2028</v>
      </c>
      <c r="B1232" s="139">
        <f t="shared" ca="1" si="119"/>
        <v>46885</v>
      </c>
      <c r="C1232" t="str">
        <f ca="1">IFERROR(IF(VLOOKUP($B1232,[1]Übersichtsblatt!$N$64:$Q$68,2,FALSE)=0,"",VLOOKUP($B1232,[1]Übersichtsblatt!$N$64:$Q$68,2,FALSE)),"")</f>
        <v/>
      </c>
      <c r="D1232">
        <f t="shared" ca="1" si="116"/>
        <v>0</v>
      </c>
      <c r="E1232">
        <v>-11.5</v>
      </c>
      <c r="G1232">
        <f t="shared" ca="1" si="120"/>
        <v>2028</v>
      </c>
      <c r="H1232" s="139">
        <f t="shared" ca="1" si="121"/>
        <v>46885</v>
      </c>
      <c r="I1232" t="str">
        <f ca="1">IFERROR(IF(VLOOKUP($H1232,[1]Übersichtsblatt!$N$14:$Q$24,2,FALSE)=0,"",VLOOKUP(H1232,[1]Übersichtsblatt!$N$14:$Q$24,2,FALSE)),"")</f>
        <v/>
      </c>
      <c r="J1232">
        <f t="shared" ca="1" si="117"/>
        <v>0</v>
      </c>
      <c r="K1232">
        <v>11.5</v>
      </c>
    </row>
    <row r="1233" spans="1:11">
      <c r="A1233">
        <f t="shared" ca="1" si="118"/>
        <v>2028</v>
      </c>
      <c r="B1233" s="139">
        <f t="shared" ca="1" si="119"/>
        <v>46886</v>
      </c>
      <c r="C1233" t="str">
        <f ca="1">IFERROR(IF(VLOOKUP($B1233,[1]Übersichtsblatt!$N$64:$Q$68,2,FALSE)=0,"",VLOOKUP($B1233,[1]Übersichtsblatt!$N$64:$Q$68,2,FALSE)),"")</f>
        <v/>
      </c>
      <c r="D1233">
        <f t="shared" ca="1" si="116"/>
        <v>0</v>
      </c>
      <c r="E1233">
        <v>-11.5</v>
      </c>
      <c r="G1233">
        <f t="shared" ca="1" si="120"/>
        <v>2028</v>
      </c>
      <c r="H1233" s="139">
        <f t="shared" ca="1" si="121"/>
        <v>46886</v>
      </c>
      <c r="I1233" t="str">
        <f ca="1">IFERROR(IF(VLOOKUP($H1233,[1]Übersichtsblatt!$N$14:$Q$24,2,FALSE)=0,"",VLOOKUP(H1233,[1]Übersichtsblatt!$N$14:$Q$24,2,FALSE)),"")</f>
        <v/>
      </c>
      <c r="J1233">
        <f t="shared" ca="1" si="117"/>
        <v>0</v>
      </c>
      <c r="K1233">
        <v>11.5</v>
      </c>
    </row>
    <row r="1234" spans="1:11">
      <c r="A1234">
        <f t="shared" ca="1" si="118"/>
        <v>2028</v>
      </c>
      <c r="B1234" s="139">
        <f t="shared" ca="1" si="119"/>
        <v>46887</v>
      </c>
      <c r="C1234" t="str">
        <f ca="1">IFERROR(IF(VLOOKUP($B1234,[1]Übersichtsblatt!$N$64:$Q$68,2,FALSE)=0,"",VLOOKUP($B1234,[1]Übersichtsblatt!$N$64:$Q$68,2,FALSE)),"")</f>
        <v/>
      </c>
      <c r="D1234">
        <f t="shared" ca="1" si="116"/>
        <v>0</v>
      </c>
      <c r="E1234">
        <v>-11.5</v>
      </c>
      <c r="G1234">
        <f t="shared" ca="1" si="120"/>
        <v>2028</v>
      </c>
      <c r="H1234" s="139">
        <f t="shared" ca="1" si="121"/>
        <v>46887</v>
      </c>
      <c r="I1234" t="str">
        <f ca="1">IFERROR(IF(VLOOKUP($H1234,[1]Übersichtsblatt!$N$14:$Q$24,2,FALSE)=0,"",VLOOKUP(H1234,[1]Übersichtsblatt!$N$14:$Q$24,2,FALSE)),"")</f>
        <v/>
      </c>
      <c r="J1234">
        <f t="shared" ca="1" si="117"/>
        <v>0</v>
      </c>
      <c r="K1234">
        <v>11.5</v>
      </c>
    </row>
    <row r="1235" spans="1:11">
      <c r="A1235">
        <f t="shared" ca="1" si="118"/>
        <v>2028</v>
      </c>
      <c r="B1235" s="139">
        <f t="shared" ca="1" si="119"/>
        <v>46888</v>
      </c>
      <c r="C1235" t="str">
        <f ca="1">IFERROR(IF(VLOOKUP($B1235,[1]Übersichtsblatt!$N$64:$Q$68,2,FALSE)=0,"",VLOOKUP($B1235,[1]Übersichtsblatt!$N$64:$Q$68,2,FALSE)),"")</f>
        <v/>
      </c>
      <c r="D1235">
        <f t="shared" ca="1" si="116"/>
        <v>0</v>
      </c>
      <c r="E1235">
        <v>-11.5</v>
      </c>
      <c r="G1235">
        <f t="shared" ca="1" si="120"/>
        <v>2028</v>
      </c>
      <c r="H1235" s="139">
        <f t="shared" ca="1" si="121"/>
        <v>46888</v>
      </c>
      <c r="I1235" t="str">
        <f ca="1">IFERROR(IF(VLOOKUP($H1235,[1]Übersichtsblatt!$N$14:$Q$24,2,FALSE)=0,"",VLOOKUP(H1235,[1]Übersichtsblatt!$N$14:$Q$24,2,FALSE)),"")</f>
        <v/>
      </c>
      <c r="J1235">
        <f t="shared" ca="1" si="117"/>
        <v>0</v>
      </c>
      <c r="K1235">
        <v>11.5</v>
      </c>
    </row>
    <row r="1236" spans="1:11">
      <c r="A1236">
        <f t="shared" ca="1" si="118"/>
        <v>2028</v>
      </c>
      <c r="B1236" s="139">
        <f t="shared" ca="1" si="119"/>
        <v>46889</v>
      </c>
      <c r="C1236" t="str">
        <f ca="1">IFERROR(IF(VLOOKUP($B1236,[1]Übersichtsblatt!$N$64:$Q$68,2,FALSE)=0,"",VLOOKUP($B1236,[1]Übersichtsblatt!$N$64:$Q$68,2,FALSE)),"")</f>
        <v/>
      </c>
      <c r="D1236">
        <f t="shared" ca="1" si="116"/>
        <v>0</v>
      </c>
      <c r="E1236">
        <v>-11.5</v>
      </c>
      <c r="G1236">
        <f t="shared" ca="1" si="120"/>
        <v>2028</v>
      </c>
      <c r="H1236" s="139">
        <f t="shared" ca="1" si="121"/>
        <v>46889</v>
      </c>
      <c r="I1236" t="str">
        <f ca="1">IFERROR(IF(VLOOKUP($H1236,[1]Übersichtsblatt!$N$14:$Q$24,2,FALSE)=0,"",VLOOKUP(H1236,[1]Übersichtsblatt!$N$14:$Q$24,2,FALSE)),"")</f>
        <v/>
      </c>
      <c r="J1236">
        <f t="shared" ca="1" si="117"/>
        <v>0</v>
      </c>
      <c r="K1236">
        <v>11.5</v>
      </c>
    </row>
    <row r="1237" spans="1:11">
      <c r="A1237">
        <f t="shared" ca="1" si="118"/>
        <v>2028</v>
      </c>
      <c r="B1237" s="139">
        <f t="shared" ca="1" si="119"/>
        <v>46890</v>
      </c>
      <c r="C1237" t="str">
        <f ca="1">IFERROR(IF(VLOOKUP($B1237,[1]Übersichtsblatt!$N$64:$Q$68,2,FALSE)=0,"",VLOOKUP($B1237,[1]Übersichtsblatt!$N$64:$Q$68,2,FALSE)),"")</f>
        <v/>
      </c>
      <c r="D1237">
        <f t="shared" ca="1" si="116"/>
        <v>0</v>
      </c>
      <c r="E1237">
        <v>-11.5</v>
      </c>
      <c r="G1237">
        <f t="shared" ca="1" si="120"/>
        <v>2028</v>
      </c>
      <c r="H1237" s="139">
        <f t="shared" ca="1" si="121"/>
        <v>46890</v>
      </c>
      <c r="I1237" t="str">
        <f ca="1">IFERROR(IF(VLOOKUP($H1237,[1]Übersichtsblatt!$N$14:$Q$24,2,FALSE)=0,"",VLOOKUP(H1237,[1]Übersichtsblatt!$N$14:$Q$24,2,FALSE)),"")</f>
        <v/>
      </c>
      <c r="J1237">
        <f t="shared" ca="1" si="117"/>
        <v>0</v>
      </c>
      <c r="K1237">
        <v>11.5</v>
      </c>
    </row>
    <row r="1238" spans="1:11">
      <c r="A1238">
        <f t="shared" ca="1" si="118"/>
        <v>2028</v>
      </c>
      <c r="B1238" s="139">
        <f t="shared" ca="1" si="119"/>
        <v>46891</v>
      </c>
      <c r="C1238" t="str">
        <f ca="1">IFERROR(IF(VLOOKUP($B1238,[1]Übersichtsblatt!$N$64:$Q$68,2,FALSE)=0,"",VLOOKUP($B1238,[1]Übersichtsblatt!$N$64:$Q$68,2,FALSE)),"")</f>
        <v/>
      </c>
      <c r="D1238">
        <f t="shared" ca="1" si="116"/>
        <v>0</v>
      </c>
      <c r="E1238">
        <v>-11.5</v>
      </c>
      <c r="G1238">
        <f t="shared" ca="1" si="120"/>
        <v>2028</v>
      </c>
      <c r="H1238" s="139">
        <f t="shared" ca="1" si="121"/>
        <v>46891</v>
      </c>
      <c r="I1238" t="str">
        <f ca="1">IFERROR(IF(VLOOKUP($H1238,[1]Übersichtsblatt!$N$14:$Q$24,2,FALSE)=0,"",VLOOKUP(H1238,[1]Übersichtsblatt!$N$14:$Q$24,2,FALSE)),"")</f>
        <v/>
      </c>
      <c r="J1238">
        <f t="shared" ca="1" si="117"/>
        <v>0</v>
      </c>
      <c r="K1238">
        <v>11.5</v>
      </c>
    </row>
    <row r="1239" spans="1:11">
      <c r="A1239">
        <f t="shared" ca="1" si="118"/>
        <v>2028</v>
      </c>
      <c r="B1239" s="139">
        <f t="shared" ca="1" si="119"/>
        <v>46892</v>
      </c>
      <c r="C1239" t="str">
        <f ca="1">IFERROR(IF(VLOOKUP($B1239,[1]Übersichtsblatt!$N$64:$Q$68,2,FALSE)=0,"",VLOOKUP($B1239,[1]Übersichtsblatt!$N$64:$Q$68,2,FALSE)),"")</f>
        <v/>
      </c>
      <c r="D1239">
        <f t="shared" ca="1" si="116"/>
        <v>0</v>
      </c>
      <c r="E1239">
        <v>-11.5</v>
      </c>
      <c r="G1239">
        <f t="shared" ca="1" si="120"/>
        <v>2028</v>
      </c>
      <c r="H1239" s="139">
        <f t="shared" ca="1" si="121"/>
        <v>46892</v>
      </c>
      <c r="I1239" t="str">
        <f ca="1">IFERROR(IF(VLOOKUP($H1239,[1]Übersichtsblatt!$N$14:$Q$24,2,FALSE)=0,"",VLOOKUP(H1239,[1]Übersichtsblatt!$N$14:$Q$24,2,FALSE)),"")</f>
        <v/>
      </c>
      <c r="J1239">
        <f t="shared" ca="1" si="117"/>
        <v>0</v>
      </c>
      <c r="K1239">
        <v>11.5</v>
      </c>
    </row>
    <row r="1240" spans="1:11">
      <c r="A1240">
        <f t="shared" ca="1" si="118"/>
        <v>2028</v>
      </c>
      <c r="B1240" s="139">
        <f t="shared" ca="1" si="119"/>
        <v>46893</v>
      </c>
      <c r="C1240" t="str">
        <f ca="1">IFERROR(IF(VLOOKUP($B1240,[1]Übersichtsblatt!$N$64:$Q$68,2,FALSE)=0,"",VLOOKUP($B1240,[1]Übersichtsblatt!$N$64:$Q$68,2,FALSE)),"")</f>
        <v/>
      </c>
      <c r="D1240">
        <f t="shared" ca="1" si="116"/>
        <v>0</v>
      </c>
      <c r="E1240">
        <v>-11.5</v>
      </c>
      <c r="G1240">
        <f t="shared" ca="1" si="120"/>
        <v>2028</v>
      </c>
      <c r="H1240" s="139">
        <f t="shared" ca="1" si="121"/>
        <v>46893</v>
      </c>
      <c r="I1240" t="str">
        <f ca="1">IFERROR(IF(VLOOKUP($H1240,[1]Übersichtsblatt!$N$14:$Q$24,2,FALSE)=0,"",VLOOKUP(H1240,[1]Übersichtsblatt!$N$14:$Q$24,2,FALSE)),"")</f>
        <v/>
      </c>
      <c r="J1240">
        <f t="shared" ca="1" si="117"/>
        <v>0</v>
      </c>
      <c r="K1240">
        <v>11.5</v>
      </c>
    </row>
    <row r="1241" spans="1:11">
      <c r="A1241">
        <f t="shared" ca="1" si="118"/>
        <v>2028</v>
      </c>
      <c r="B1241" s="139">
        <f t="shared" ca="1" si="119"/>
        <v>46894</v>
      </c>
      <c r="C1241" t="str">
        <f ca="1">IFERROR(IF(VLOOKUP($B1241,[1]Übersichtsblatt!$N$64:$Q$68,2,FALSE)=0,"",VLOOKUP($B1241,[1]Übersichtsblatt!$N$64:$Q$68,2,FALSE)),"")</f>
        <v/>
      </c>
      <c r="D1241">
        <f t="shared" ca="1" si="116"/>
        <v>0</v>
      </c>
      <c r="E1241">
        <v>-11.5</v>
      </c>
      <c r="G1241">
        <f t="shared" ca="1" si="120"/>
        <v>2028</v>
      </c>
      <c r="H1241" s="139">
        <f t="shared" ca="1" si="121"/>
        <v>46894</v>
      </c>
      <c r="I1241" t="str">
        <f ca="1">IFERROR(IF(VLOOKUP($H1241,[1]Übersichtsblatt!$N$14:$Q$24,2,FALSE)=0,"",VLOOKUP(H1241,[1]Übersichtsblatt!$N$14:$Q$24,2,FALSE)),"")</f>
        <v/>
      </c>
      <c r="J1241">
        <f t="shared" ca="1" si="117"/>
        <v>0</v>
      </c>
      <c r="K1241">
        <v>11.5</v>
      </c>
    </row>
    <row r="1242" spans="1:11">
      <c r="A1242">
        <f t="shared" ca="1" si="118"/>
        <v>2028</v>
      </c>
      <c r="B1242" s="139">
        <f t="shared" ca="1" si="119"/>
        <v>46895</v>
      </c>
      <c r="C1242" t="str">
        <f ca="1">IFERROR(IF(VLOOKUP($B1242,[1]Übersichtsblatt!$N$64:$Q$68,2,FALSE)=0,"",VLOOKUP($B1242,[1]Übersichtsblatt!$N$64:$Q$68,2,FALSE)),"")</f>
        <v/>
      </c>
      <c r="D1242">
        <f t="shared" ca="1" si="116"/>
        <v>0</v>
      </c>
      <c r="E1242">
        <v>-11.5</v>
      </c>
      <c r="G1242">
        <f t="shared" ca="1" si="120"/>
        <v>2028</v>
      </c>
      <c r="H1242" s="139">
        <f t="shared" ca="1" si="121"/>
        <v>46895</v>
      </c>
      <c r="I1242" t="str">
        <f ca="1">IFERROR(IF(VLOOKUP($H1242,[1]Übersichtsblatt!$N$14:$Q$24,2,FALSE)=0,"",VLOOKUP(H1242,[1]Übersichtsblatt!$N$14:$Q$24,2,FALSE)),"")</f>
        <v/>
      </c>
      <c r="J1242">
        <f t="shared" ca="1" si="117"/>
        <v>0</v>
      </c>
      <c r="K1242">
        <v>11.5</v>
      </c>
    </row>
    <row r="1243" spans="1:11">
      <c r="A1243">
        <f t="shared" ca="1" si="118"/>
        <v>2028</v>
      </c>
      <c r="B1243" s="139">
        <f t="shared" ca="1" si="119"/>
        <v>46896</v>
      </c>
      <c r="C1243" t="str">
        <f ca="1">IFERROR(IF(VLOOKUP($B1243,[1]Übersichtsblatt!$N$64:$Q$68,2,FALSE)=0,"",VLOOKUP($B1243,[1]Übersichtsblatt!$N$64:$Q$68,2,FALSE)),"")</f>
        <v/>
      </c>
      <c r="D1243">
        <f t="shared" ca="1" si="116"/>
        <v>0</v>
      </c>
      <c r="E1243">
        <v>-11.5</v>
      </c>
      <c r="G1243">
        <f t="shared" ca="1" si="120"/>
        <v>2028</v>
      </c>
      <c r="H1243" s="139">
        <f t="shared" ca="1" si="121"/>
        <v>46896</v>
      </c>
      <c r="I1243" t="str">
        <f ca="1">IFERROR(IF(VLOOKUP($H1243,[1]Übersichtsblatt!$N$14:$Q$24,2,FALSE)=0,"",VLOOKUP(H1243,[1]Übersichtsblatt!$N$14:$Q$24,2,FALSE)),"")</f>
        <v/>
      </c>
      <c r="J1243">
        <f t="shared" ca="1" si="117"/>
        <v>0</v>
      </c>
      <c r="K1243">
        <v>11.5</v>
      </c>
    </row>
    <row r="1244" spans="1:11">
      <c r="A1244">
        <f t="shared" ca="1" si="118"/>
        <v>2028</v>
      </c>
      <c r="B1244" s="139">
        <f t="shared" ca="1" si="119"/>
        <v>46897</v>
      </c>
      <c r="C1244" t="str">
        <f ca="1">IFERROR(IF(VLOOKUP($B1244,[1]Übersichtsblatt!$N$64:$Q$68,2,FALSE)=0,"",VLOOKUP($B1244,[1]Übersichtsblatt!$N$64:$Q$68,2,FALSE)),"")</f>
        <v/>
      </c>
      <c r="D1244">
        <f t="shared" ca="1" si="116"/>
        <v>0</v>
      </c>
      <c r="E1244">
        <v>-11.5</v>
      </c>
      <c r="G1244">
        <f t="shared" ca="1" si="120"/>
        <v>2028</v>
      </c>
      <c r="H1244" s="139">
        <f t="shared" ca="1" si="121"/>
        <v>46897</v>
      </c>
      <c r="I1244" t="str">
        <f ca="1">IFERROR(IF(VLOOKUP($H1244,[1]Übersichtsblatt!$N$14:$Q$24,2,FALSE)=0,"",VLOOKUP(H1244,[1]Übersichtsblatt!$N$14:$Q$24,2,FALSE)),"")</f>
        <v/>
      </c>
      <c r="J1244">
        <f t="shared" ca="1" si="117"/>
        <v>0</v>
      </c>
      <c r="K1244">
        <v>11.5</v>
      </c>
    </row>
    <row r="1245" spans="1:11">
      <c r="A1245">
        <f t="shared" ca="1" si="118"/>
        <v>2028</v>
      </c>
      <c r="B1245" s="139">
        <f t="shared" ca="1" si="119"/>
        <v>46898</v>
      </c>
      <c r="C1245" t="str">
        <f ca="1">IFERROR(IF(VLOOKUP($B1245,[1]Übersichtsblatt!$N$64:$Q$68,2,FALSE)=0,"",VLOOKUP($B1245,[1]Übersichtsblatt!$N$64:$Q$68,2,FALSE)),"")</f>
        <v/>
      </c>
      <c r="D1245">
        <f t="shared" ca="1" si="116"/>
        <v>0</v>
      </c>
      <c r="E1245">
        <v>-11.5</v>
      </c>
      <c r="G1245">
        <f t="shared" ca="1" si="120"/>
        <v>2028</v>
      </c>
      <c r="H1245" s="139">
        <f t="shared" ca="1" si="121"/>
        <v>46898</v>
      </c>
      <c r="I1245" t="str">
        <f ca="1">IFERROR(IF(VLOOKUP($H1245,[1]Übersichtsblatt!$N$14:$Q$24,2,FALSE)=0,"",VLOOKUP(H1245,[1]Übersichtsblatt!$N$14:$Q$24,2,FALSE)),"")</f>
        <v/>
      </c>
      <c r="J1245">
        <f t="shared" ca="1" si="117"/>
        <v>0</v>
      </c>
      <c r="K1245">
        <v>11.5</v>
      </c>
    </row>
    <row r="1246" spans="1:11">
      <c r="A1246">
        <f t="shared" ca="1" si="118"/>
        <v>2028</v>
      </c>
      <c r="B1246" s="139">
        <f t="shared" ca="1" si="119"/>
        <v>46899</v>
      </c>
      <c r="C1246" t="str">
        <f ca="1">IFERROR(IF(VLOOKUP($B1246,[1]Übersichtsblatt!$N$64:$Q$68,2,FALSE)=0,"",VLOOKUP($B1246,[1]Übersichtsblatt!$N$64:$Q$68,2,FALSE)),"")</f>
        <v/>
      </c>
      <c r="D1246">
        <f t="shared" ca="1" si="116"/>
        <v>0</v>
      </c>
      <c r="E1246">
        <v>-11.5</v>
      </c>
      <c r="G1246">
        <f t="shared" ca="1" si="120"/>
        <v>2028</v>
      </c>
      <c r="H1246" s="139">
        <f t="shared" ca="1" si="121"/>
        <v>46899</v>
      </c>
      <c r="I1246" t="str">
        <f ca="1">IFERROR(IF(VLOOKUP($H1246,[1]Übersichtsblatt!$N$14:$Q$24,2,FALSE)=0,"",VLOOKUP(H1246,[1]Übersichtsblatt!$N$14:$Q$24,2,FALSE)),"")</f>
        <v/>
      </c>
      <c r="J1246">
        <f t="shared" ca="1" si="117"/>
        <v>0</v>
      </c>
      <c r="K1246">
        <v>11.5</v>
      </c>
    </row>
    <row r="1247" spans="1:11">
      <c r="A1247">
        <f t="shared" ca="1" si="118"/>
        <v>2028</v>
      </c>
      <c r="B1247" s="139">
        <f t="shared" ca="1" si="119"/>
        <v>46900</v>
      </c>
      <c r="C1247" t="str">
        <f ca="1">IFERROR(IF(VLOOKUP($B1247,[1]Übersichtsblatt!$N$64:$Q$68,2,FALSE)=0,"",VLOOKUP($B1247,[1]Übersichtsblatt!$N$64:$Q$68,2,FALSE)),"")</f>
        <v/>
      </c>
      <c r="D1247">
        <f t="shared" ca="1" si="116"/>
        <v>0</v>
      </c>
      <c r="E1247">
        <v>-11.5</v>
      </c>
      <c r="G1247">
        <f t="shared" ca="1" si="120"/>
        <v>2028</v>
      </c>
      <c r="H1247" s="139">
        <f t="shared" ca="1" si="121"/>
        <v>46900</v>
      </c>
      <c r="I1247" t="str">
        <f ca="1">IFERROR(IF(VLOOKUP($H1247,[1]Übersichtsblatt!$N$14:$Q$24,2,FALSE)=0,"",VLOOKUP(H1247,[1]Übersichtsblatt!$N$14:$Q$24,2,FALSE)),"")</f>
        <v/>
      </c>
      <c r="J1247">
        <f t="shared" ca="1" si="117"/>
        <v>0</v>
      </c>
      <c r="K1247">
        <v>11.5</v>
      </c>
    </row>
    <row r="1248" spans="1:11">
      <c r="A1248">
        <f t="shared" ca="1" si="118"/>
        <v>2028</v>
      </c>
      <c r="B1248" s="139">
        <f t="shared" ca="1" si="119"/>
        <v>46901</v>
      </c>
      <c r="C1248" t="str">
        <f ca="1">IFERROR(IF(VLOOKUP($B1248,[1]Übersichtsblatt!$N$64:$Q$68,2,FALSE)=0,"",VLOOKUP($B1248,[1]Übersichtsblatt!$N$64:$Q$68,2,FALSE)),"")</f>
        <v/>
      </c>
      <c r="D1248">
        <f t="shared" ca="1" si="116"/>
        <v>0</v>
      </c>
      <c r="E1248">
        <v>-11.5</v>
      </c>
      <c r="G1248">
        <f t="shared" ca="1" si="120"/>
        <v>2028</v>
      </c>
      <c r="H1248" s="139">
        <f t="shared" ca="1" si="121"/>
        <v>46901</v>
      </c>
      <c r="I1248" t="str">
        <f ca="1">IFERROR(IF(VLOOKUP($H1248,[1]Übersichtsblatt!$N$14:$Q$24,2,FALSE)=0,"",VLOOKUP(H1248,[1]Übersichtsblatt!$N$14:$Q$24,2,FALSE)),"")</f>
        <v/>
      </c>
      <c r="J1248">
        <f t="shared" ca="1" si="117"/>
        <v>0</v>
      </c>
      <c r="K1248">
        <v>11.5</v>
      </c>
    </row>
    <row r="1249" spans="1:11">
      <c r="A1249">
        <f t="shared" ca="1" si="118"/>
        <v>2028</v>
      </c>
      <c r="B1249" s="139">
        <f t="shared" ca="1" si="119"/>
        <v>46902</v>
      </c>
      <c r="C1249" t="str">
        <f ca="1">IFERROR(IF(VLOOKUP($B1249,[1]Übersichtsblatt!$N$64:$Q$68,2,FALSE)=0,"",VLOOKUP($B1249,[1]Übersichtsblatt!$N$64:$Q$68,2,FALSE)),"")</f>
        <v/>
      </c>
      <c r="D1249">
        <f t="shared" ca="1" si="116"/>
        <v>0</v>
      </c>
      <c r="E1249">
        <v>-11.5</v>
      </c>
      <c r="G1249">
        <f t="shared" ca="1" si="120"/>
        <v>2028</v>
      </c>
      <c r="H1249" s="139">
        <f t="shared" ca="1" si="121"/>
        <v>46902</v>
      </c>
      <c r="I1249" t="str">
        <f ca="1">IFERROR(IF(VLOOKUP($H1249,[1]Übersichtsblatt!$N$14:$Q$24,2,FALSE)=0,"",VLOOKUP(H1249,[1]Übersichtsblatt!$N$14:$Q$24,2,FALSE)),"")</f>
        <v/>
      </c>
      <c r="J1249">
        <f t="shared" ca="1" si="117"/>
        <v>0</v>
      </c>
      <c r="K1249">
        <v>11.5</v>
      </c>
    </row>
    <row r="1250" spans="1:11">
      <c r="A1250">
        <f t="shared" ca="1" si="118"/>
        <v>2028</v>
      </c>
      <c r="B1250" s="139">
        <f t="shared" ca="1" si="119"/>
        <v>46903</v>
      </c>
      <c r="C1250" t="str">
        <f ca="1">IFERROR(IF(VLOOKUP($B1250,[1]Übersichtsblatt!$N$64:$Q$68,2,FALSE)=0,"",VLOOKUP($B1250,[1]Übersichtsblatt!$N$64:$Q$68,2,FALSE)),"")</f>
        <v/>
      </c>
      <c r="D1250">
        <f t="shared" ca="1" si="116"/>
        <v>0</v>
      </c>
      <c r="E1250">
        <v>-11.5</v>
      </c>
      <c r="G1250">
        <f t="shared" ca="1" si="120"/>
        <v>2028</v>
      </c>
      <c r="H1250" s="139">
        <f t="shared" ca="1" si="121"/>
        <v>46903</v>
      </c>
      <c r="I1250" t="str">
        <f ca="1">IFERROR(IF(VLOOKUP($H1250,[1]Übersichtsblatt!$N$14:$Q$24,2,FALSE)=0,"",VLOOKUP(H1250,[1]Übersichtsblatt!$N$14:$Q$24,2,FALSE)),"")</f>
        <v/>
      </c>
      <c r="J1250">
        <f t="shared" ca="1" si="117"/>
        <v>0</v>
      </c>
      <c r="K1250">
        <v>11.5</v>
      </c>
    </row>
    <row r="1251" spans="1:11">
      <c r="A1251">
        <f t="shared" ca="1" si="118"/>
        <v>2028</v>
      </c>
      <c r="B1251" s="139">
        <f t="shared" ca="1" si="119"/>
        <v>46904</v>
      </c>
      <c r="C1251" t="str">
        <f ca="1">IFERROR(IF(VLOOKUP($B1251,[1]Übersichtsblatt!$N$64:$Q$68,2,FALSE)=0,"",VLOOKUP($B1251,[1]Übersichtsblatt!$N$64:$Q$68,2,FALSE)),"")</f>
        <v/>
      </c>
      <c r="D1251">
        <f t="shared" ca="1" si="116"/>
        <v>0</v>
      </c>
      <c r="E1251">
        <v>-4.5</v>
      </c>
      <c r="G1251">
        <f t="shared" ca="1" si="120"/>
        <v>2028</v>
      </c>
      <c r="H1251" s="139">
        <f t="shared" ca="1" si="121"/>
        <v>46904</v>
      </c>
      <c r="I1251" t="str">
        <f ca="1">IFERROR(IF(VLOOKUP($H1251,[1]Übersichtsblatt!$N$14:$Q$24,2,FALSE)=0,"",VLOOKUP(H1251,[1]Übersichtsblatt!$N$14:$Q$24,2,FALSE)),"")</f>
        <v/>
      </c>
      <c r="J1251">
        <f t="shared" ca="1" si="117"/>
        <v>0</v>
      </c>
      <c r="K1251">
        <v>4.5</v>
      </c>
    </row>
    <row r="1252" spans="1:11">
      <c r="A1252">
        <f t="shared" ca="1" si="118"/>
        <v>2028</v>
      </c>
      <c r="B1252" s="139">
        <f t="shared" ca="1" si="119"/>
        <v>46905</v>
      </c>
      <c r="C1252" t="str">
        <f ca="1">IFERROR(IF(VLOOKUP($B1252,[1]Übersichtsblatt!$N$64:$Q$68,2,FALSE)=0,"",VLOOKUP($B1252,[1]Übersichtsblatt!$N$64:$Q$68,2,FALSE)),"")</f>
        <v/>
      </c>
      <c r="D1252">
        <f t="shared" ca="1" si="116"/>
        <v>0</v>
      </c>
      <c r="E1252">
        <v>-4.5</v>
      </c>
      <c r="G1252">
        <f t="shared" ca="1" si="120"/>
        <v>2028</v>
      </c>
      <c r="H1252" s="139">
        <f t="shared" ca="1" si="121"/>
        <v>46905</v>
      </c>
      <c r="I1252" t="str">
        <f ca="1">IFERROR(IF(VLOOKUP($H1252,[1]Übersichtsblatt!$N$14:$Q$24,2,FALSE)=0,"",VLOOKUP(H1252,[1]Übersichtsblatt!$N$14:$Q$24,2,FALSE)),"")</f>
        <v/>
      </c>
      <c r="J1252">
        <f t="shared" ca="1" si="117"/>
        <v>0</v>
      </c>
      <c r="K1252">
        <v>4.5</v>
      </c>
    </row>
    <row r="1253" spans="1:11">
      <c r="A1253">
        <f t="shared" ca="1" si="118"/>
        <v>2028</v>
      </c>
      <c r="B1253" s="139">
        <f t="shared" ca="1" si="119"/>
        <v>46906</v>
      </c>
      <c r="C1253" t="str">
        <f ca="1">IFERROR(IF(VLOOKUP($B1253,[1]Übersichtsblatt!$N$64:$Q$68,2,FALSE)=0,"",VLOOKUP($B1253,[1]Übersichtsblatt!$N$64:$Q$68,2,FALSE)),"")</f>
        <v/>
      </c>
      <c r="D1253">
        <f t="shared" ca="1" si="116"/>
        <v>0</v>
      </c>
      <c r="E1253">
        <v>-4.5</v>
      </c>
      <c r="G1253">
        <f t="shared" ca="1" si="120"/>
        <v>2028</v>
      </c>
      <c r="H1253" s="139">
        <f t="shared" ca="1" si="121"/>
        <v>46906</v>
      </c>
      <c r="I1253" t="str">
        <f ca="1">IFERROR(IF(VLOOKUP($H1253,[1]Übersichtsblatt!$N$14:$Q$24,2,FALSE)=0,"",VLOOKUP(H1253,[1]Übersichtsblatt!$N$14:$Q$24,2,FALSE)),"")</f>
        <v/>
      </c>
      <c r="J1253">
        <f t="shared" ca="1" si="117"/>
        <v>0</v>
      </c>
      <c r="K1253">
        <v>4.5</v>
      </c>
    </row>
    <row r="1254" spans="1:11">
      <c r="A1254">
        <f t="shared" ca="1" si="118"/>
        <v>2028</v>
      </c>
      <c r="B1254" s="139">
        <f t="shared" ca="1" si="119"/>
        <v>46907</v>
      </c>
      <c r="C1254" t="str">
        <f ca="1">IFERROR(IF(VLOOKUP($B1254,[1]Übersichtsblatt!$N$64:$Q$68,2,FALSE)=0,"",VLOOKUP($B1254,[1]Übersichtsblatt!$N$64:$Q$68,2,FALSE)),"")</f>
        <v/>
      </c>
      <c r="D1254">
        <f t="shared" ca="1" si="116"/>
        <v>0</v>
      </c>
      <c r="E1254">
        <v>-4.5</v>
      </c>
      <c r="G1254">
        <f t="shared" ca="1" si="120"/>
        <v>2028</v>
      </c>
      <c r="H1254" s="139">
        <f t="shared" ca="1" si="121"/>
        <v>46907</v>
      </c>
      <c r="I1254" t="str">
        <f ca="1">IFERROR(IF(VLOOKUP($H1254,[1]Übersichtsblatt!$N$14:$Q$24,2,FALSE)=0,"",VLOOKUP(H1254,[1]Übersichtsblatt!$N$14:$Q$24,2,FALSE)),"")</f>
        <v/>
      </c>
      <c r="J1254">
        <f t="shared" ca="1" si="117"/>
        <v>0</v>
      </c>
      <c r="K1254">
        <v>4.5</v>
      </c>
    </row>
    <row r="1255" spans="1:11">
      <c r="A1255">
        <f t="shared" ca="1" si="118"/>
        <v>2028</v>
      </c>
      <c r="B1255" s="139">
        <f t="shared" ca="1" si="119"/>
        <v>46908</v>
      </c>
      <c r="C1255" t="str">
        <f ca="1">IFERROR(IF(VLOOKUP($B1255,[1]Übersichtsblatt!$N$64:$Q$68,2,FALSE)=0,"",VLOOKUP($B1255,[1]Übersichtsblatt!$N$64:$Q$68,2,FALSE)),"")</f>
        <v/>
      </c>
      <c r="D1255">
        <f t="shared" ca="1" si="116"/>
        <v>0</v>
      </c>
      <c r="E1255">
        <v>-4.5</v>
      </c>
      <c r="G1255">
        <f t="shared" ca="1" si="120"/>
        <v>2028</v>
      </c>
      <c r="H1255" s="139">
        <f t="shared" ca="1" si="121"/>
        <v>46908</v>
      </c>
      <c r="I1255" t="str">
        <f ca="1">IFERROR(IF(VLOOKUP($H1255,[1]Übersichtsblatt!$N$14:$Q$24,2,FALSE)=0,"",VLOOKUP(H1255,[1]Übersichtsblatt!$N$14:$Q$24,2,FALSE)),"")</f>
        <v/>
      </c>
      <c r="J1255">
        <f t="shared" ca="1" si="117"/>
        <v>0</v>
      </c>
      <c r="K1255">
        <v>4.5</v>
      </c>
    </row>
    <row r="1256" spans="1:11">
      <c r="A1256">
        <f t="shared" ca="1" si="118"/>
        <v>2028</v>
      </c>
      <c r="B1256" s="139">
        <f t="shared" ca="1" si="119"/>
        <v>46909</v>
      </c>
      <c r="C1256" t="str">
        <f ca="1">IFERROR(IF(VLOOKUP($B1256,[1]Übersichtsblatt!$N$64:$Q$68,2,FALSE)=0,"",VLOOKUP($B1256,[1]Übersichtsblatt!$N$64:$Q$68,2,FALSE)),"")</f>
        <v/>
      </c>
      <c r="D1256">
        <f t="shared" ca="1" si="116"/>
        <v>0</v>
      </c>
      <c r="E1256">
        <v>-4.5</v>
      </c>
      <c r="G1256">
        <f t="shared" ca="1" si="120"/>
        <v>2028</v>
      </c>
      <c r="H1256" s="139">
        <f t="shared" ca="1" si="121"/>
        <v>46909</v>
      </c>
      <c r="I1256" t="str">
        <f ca="1">IFERROR(IF(VLOOKUP($H1256,[1]Übersichtsblatt!$N$14:$Q$24,2,FALSE)=0,"",VLOOKUP(H1256,[1]Übersichtsblatt!$N$14:$Q$24,2,FALSE)),"")</f>
        <v/>
      </c>
      <c r="J1256">
        <f t="shared" ca="1" si="117"/>
        <v>0</v>
      </c>
      <c r="K1256">
        <v>4.5</v>
      </c>
    </row>
    <row r="1257" spans="1:11">
      <c r="A1257">
        <f t="shared" ca="1" si="118"/>
        <v>2028</v>
      </c>
      <c r="B1257" s="139">
        <f t="shared" ca="1" si="119"/>
        <v>46910</v>
      </c>
      <c r="C1257" t="str">
        <f ca="1">IFERROR(IF(VLOOKUP($B1257,[1]Übersichtsblatt!$N$64:$Q$68,2,FALSE)=0,"",VLOOKUP($B1257,[1]Übersichtsblatt!$N$64:$Q$68,2,FALSE)),"")</f>
        <v/>
      </c>
      <c r="D1257">
        <f t="shared" ca="1" si="116"/>
        <v>0</v>
      </c>
      <c r="E1257">
        <v>-4.5</v>
      </c>
      <c r="G1257">
        <f t="shared" ca="1" si="120"/>
        <v>2028</v>
      </c>
      <c r="H1257" s="139">
        <f t="shared" ca="1" si="121"/>
        <v>46910</v>
      </c>
      <c r="I1257" t="str">
        <f ca="1">IFERROR(IF(VLOOKUP($H1257,[1]Übersichtsblatt!$N$14:$Q$24,2,FALSE)=0,"",VLOOKUP(H1257,[1]Übersichtsblatt!$N$14:$Q$24,2,FALSE)),"")</f>
        <v/>
      </c>
      <c r="J1257">
        <f t="shared" ca="1" si="117"/>
        <v>0</v>
      </c>
      <c r="K1257">
        <v>4.5</v>
      </c>
    </row>
    <row r="1258" spans="1:11">
      <c r="A1258">
        <f t="shared" ca="1" si="118"/>
        <v>2028</v>
      </c>
      <c r="B1258" s="139">
        <f t="shared" ca="1" si="119"/>
        <v>46911</v>
      </c>
      <c r="C1258" t="str">
        <f ca="1">IFERROR(IF(VLOOKUP($B1258,[1]Übersichtsblatt!$N$64:$Q$68,2,FALSE)=0,"",VLOOKUP($B1258,[1]Übersichtsblatt!$N$64:$Q$68,2,FALSE)),"")</f>
        <v/>
      </c>
      <c r="D1258">
        <f t="shared" ca="1" si="116"/>
        <v>0</v>
      </c>
      <c r="E1258">
        <v>-4.5</v>
      </c>
      <c r="G1258">
        <f t="shared" ca="1" si="120"/>
        <v>2028</v>
      </c>
      <c r="H1258" s="139">
        <f t="shared" ca="1" si="121"/>
        <v>46911</v>
      </c>
      <c r="I1258" t="str">
        <f ca="1">IFERROR(IF(VLOOKUP($H1258,[1]Übersichtsblatt!$N$14:$Q$24,2,FALSE)=0,"",VLOOKUP(H1258,[1]Übersichtsblatt!$N$14:$Q$24,2,FALSE)),"")</f>
        <v/>
      </c>
      <c r="J1258">
        <f t="shared" ca="1" si="117"/>
        <v>0</v>
      </c>
      <c r="K1258">
        <v>4.5</v>
      </c>
    </row>
    <row r="1259" spans="1:11">
      <c r="A1259">
        <f t="shared" ca="1" si="118"/>
        <v>2028</v>
      </c>
      <c r="B1259" s="139">
        <f t="shared" ca="1" si="119"/>
        <v>46912</v>
      </c>
      <c r="C1259" t="str">
        <f ca="1">IFERROR(IF(VLOOKUP($B1259,[1]Übersichtsblatt!$N$64:$Q$68,2,FALSE)=0,"",VLOOKUP($B1259,[1]Übersichtsblatt!$N$64:$Q$68,2,FALSE)),"")</f>
        <v/>
      </c>
      <c r="D1259">
        <f t="shared" ca="1" si="116"/>
        <v>0</v>
      </c>
      <c r="E1259">
        <v>-4.5</v>
      </c>
      <c r="G1259">
        <f t="shared" ca="1" si="120"/>
        <v>2028</v>
      </c>
      <c r="H1259" s="139">
        <f t="shared" ca="1" si="121"/>
        <v>46912</v>
      </c>
      <c r="I1259" t="str">
        <f ca="1">IFERROR(IF(VLOOKUP($H1259,[1]Übersichtsblatt!$N$14:$Q$24,2,FALSE)=0,"",VLOOKUP(H1259,[1]Übersichtsblatt!$N$14:$Q$24,2,FALSE)),"")</f>
        <v/>
      </c>
      <c r="J1259">
        <f t="shared" ca="1" si="117"/>
        <v>0</v>
      </c>
      <c r="K1259">
        <v>4.5</v>
      </c>
    </row>
    <row r="1260" spans="1:11">
      <c r="A1260">
        <f t="shared" ca="1" si="118"/>
        <v>2028</v>
      </c>
      <c r="B1260" s="139">
        <f t="shared" ca="1" si="119"/>
        <v>46913</v>
      </c>
      <c r="C1260" t="str">
        <f ca="1">IFERROR(IF(VLOOKUP($B1260,[1]Übersichtsblatt!$N$64:$Q$68,2,FALSE)=0,"",VLOOKUP($B1260,[1]Übersichtsblatt!$N$64:$Q$68,2,FALSE)),"")</f>
        <v/>
      </c>
      <c r="D1260">
        <f t="shared" ca="1" si="116"/>
        <v>0</v>
      </c>
      <c r="E1260">
        <v>-4.5</v>
      </c>
      <c r="G1260">
        <f t="shared" ca="1" si="120"/>
        <v>2028</v>
      </c>
      <c r="H1260" s="139">
        <f t="shared" ca="1" si="121"/>
        <v>46913</v>
      </c>
      <c r="I1260" t="str">
        <f ca="1">IFERROR(IF(VLOOKUP($H1260,[1]Übersichtsblatt!$N$14:$Q$24,2,FALSE)=0,"",VLOOKUP(H1260,[1]Übersichtsblatt!$N$14:$Q$24,2,FALSE)),"")</f>
        <v/>
      </c>
      <c r="J1260">
        <f t="shared" ca="1" si="117"/>
        <v>0</v>
      </c>
      <c r="K1260">
        <v>4.5</v>
      </c>
    </row>
    <row r="1261" spans="1:11">
      <c r="A1261">
        <f t="shared" ca="1" si="118"/>
        <v>2028</v>
      </c>
      <c r="B1261" s="139">
        <f t="shared" ca="1" si="119"/>
        <v>46914</v>
      </c>
      <c r="C1261" t="str">
        <f ca="1">IFERROR(IF(VLOOKUP($B1261,[1]Übersichtsblatt!$N$64:$Q$68,2,FALSE)=0,"",VLOOKUP($B1261,[1]Übersichtsblatt!$N$64:$Q$68,2,FALSE)),"")</f>
        <v/>
      </c>
      <c r="D1261">
        <f t="shared" ca="1" si="116"/>
        <v>0</v>
      </c>
      <c r="E1261">
        <v>-4.5</v>
      </c>
      <c r="G1261">
        <f t="shared" ca="1" si="120"/>
        <v>2028</v>
      </c>
      <c r="H1261" s="139">
        <f t="shared" ca="1" si="121"/>
        <v>46914</v>
      </c>
      <c r="I1261" t="str">
        <f ca="1">IFERROR(IF(VLOOKUP($H1261,[1]Übersichtsblatt!$N$14:$Q$24,2,FALSE)=0,"",VLOOKUP(H1261,[1]Übersichtsblatt!$N$14:$Q$24,2,FALSE)),"")</f>
        <v/>
      </c>
      <c r="J1261">
        <f t="shared" ca="1" si="117"/>
        <v>0</v>
      </c>
      <c r="K1261">
        <v>4.5</v>
      </c>
    </row>
    <row r="1262" spans="1:11">
      <c r="A1262">
        <f t="shared" ca="1" si="118"/>
        <v>2028</v>
      </c>
      <c r="B1262" s="139">
        <f t="shared" ca="1" si="119"/>
        <v>46915</v>
      </c>
      <c r="C1262" t="str">
        <f ca="1">IFERROR(IF(VLOOKUP($B1262,[1]Übersichtsblatt!$N$64:$Q$68,2,FALSE)=0,"",VLOOKUP($B1262,[1]Übersichtsblatt!$N$64:$Q$68,2,FALSE)),"")</f>
        <v/>
      </c>
      <c r="D1262">
        <f t="shared" ca="1" si="116"/>
        <v>0</v>
      </c>
      <c r="E1262">
        <v>-4.5</v>
      </c>
      <c r="G1262">
        <f t="shared" ca="1" si="120"/>
        <v>2028</v>
      </c>
      <c r="H1262" s="139">
        <f t="shared" ca="1" si="121"/>
        <v>46915</v>
      </c>
      <c r="I1262" t="str">
        <f ca="1">IFERROR(IF(VLOOKUP($H1262,[1]Übersichtsblatt!$N$14:$Q$24,2,FALSE)=0,"",VLOOKUP(H1262,[1]Übersichtsblatt!$N$14:$Q$24,2,FALSE)),"")</f>
        <v/>
      </c>
      <c r="J1262">
        <f t="shared" ca="1" si="117"/>
        <v>0</v>
      </c>
      <c r="K1262">
        <v>4.5</v>
      </c>
    </row>
    <row r="1263" spans="1:11">
      <c r="A1263">
        <f t="shared" ca="1" si="118"/>
        <v>2028</v>
      </c>
      <c r="B1263" s="139">
        <f t="shared" ca="1" si="119"/>
        <v>46916</v>
      </c>
      <c r="C1263" t="str">
        <f ca="1">IFERROR(IF(VLOOKUP($B1263,[1]Übersichtsblatt!$N$64:$Q$68,2,FALSE)=0,"",VLOOKUP($B1263,[1]Übersichtsblatt!$N$64:$Q$68,2,FALSE)),"")</f>
        <v/>
      </c>
      <c r="D1263">
        <f t="shared" ca="1" si="116"/>
        <v>0</v>
      </c>
      <c r="E1263">
        <v>-4.5</v>
      </c>
      <c r="G1263">
        <f t="shared" ca="1" si="120"/>
        <v>2028</v>
      </c>
      <c r="H1263" s="139">
        <f t="shared" ca="1" si="121"/>
        <v>46916</v>
      </c>
      <c r="I1263" t="str">
        <f ca="1">IFERROR(IF(VLOOKUP($H1263,[1]Übersichtsblatt!$N$14:$Q$24,2,FALSE)=0,"",VLOOKUP(H1263,[1]Übersichtsblatt!$N$14:$Q$24,2,FALSE)),"")</f>
        <v/>
      </c>
      <c r="J1263">
        <f t="shared" ca="1" si="117"/>
        <v>0</v>
      </c>
      <c r="K1263">
        <v>4.5</v>
      </c>
    </row>
    <row r="1264" spans="1:11">
      <c r="A1264">
        <f t="shared" ca="1" si="118"/>
        <v>2028</v>
      </c>
      <c r="B1264" s="139">
        <f t="shared" ca="1" si="119"/>
        <v>46917</v>
      </c>
      <c r="C1264" t="str">
        <f ca="1">IFERROR(IF(VLOOKUP($B1264,[1]Übersichtsblatt!$N$64:$Q$68,2,FALSE)=0,"",VLOOKUP($B1264,[1]Übersichtsblatt!$N$64:$Q$68,2,FALSE)),"")</f>
        <v/>
      </c>
      <c r="D1264">
        <f t="shared" ca="1" si="116"/>
        <v>0</v>
      </c>
      <c r="E1264">
        <v>-4.5</v>
      </c>
      <c r="G1264">
        <f t="shared" ca="1" si="120"/>
        <v>2028</v>
      </c>
      <c r="H1264" s="139">
        <f t="shared" ca="1" si="121"/>
        <v>46917</v>
      </c>
      <c r="I1264" t="str">
        <f ca="1">IFERROR(IF(VLOOKUP($H1264,[1]Übersichtsblatt!$N$14:$Q$24,2,FALSE)=0,"",VLOOKUP(H1264,[1]Übersichtsblatt!$N$14:$Q$24,2,FALSE)),"")</f>
        <v/>
      </c>
      <c r="J1264">
        <f t="shared" ca="1" si="117"/>
        <v>0</v>
      </c>
      <c r="K1264">
        <v>4.5</v>
      </c>
    </row>
    <row r="1265" spans="1:11">
      <c r="A1265">
        <f t="shared" ca="1" si="118"/>
        <v>2028</v>
      </c>
      <c r="B1265" s="139">
        <f t="shared" ca="1" si="119"/>
        <v>46918</v>
      </c>
      <c r="C1265" t="str">
        <f ca="1">IFERROR(IF(VLOOKUP($B1265,[1]Übersichtsblatt!$N$64:$Q$68,2,FALSE)=0,"",VLOOKUP($B1265,[1]Übersichtsblatt!$N$64:$Q$68,2,FALSE)),"")</f>
        <v/>
      </c>
      <c r="D1265">
        <f t="shared" ca="1" si="116"/>
        <v>0</v>
      </c>
      <c r="E1265">
        <v>-4.5</v>
      </c>
      <c r="G1265">
        <f t="shared" ca="1" si="120"/>
        <v>2028</v>
      </c>
      <c r="H1265" s="139">
        <f t="shared" ca="1" si="121"/>
        <v>46918</v>
      </c>
      <c r="I1265" t="str">
        <f ca="1">IFERROR(IF(VLOOKUP($H1265,[1]Übersichtsblatt!$N$14:$Q$24,2,FALSE)=0,"",VLOOKUP(H1265,[1]Übersichtsblatt!$N$14:$Q$24,2,FALSE)),"")</f>
        <v/>
      </c>
      <c r="J1265">
        <f t="shared" ca="1" si="117"/>
        <v>0</v>
      </c>
      <c r="K1265">
        <v>4.5</v>
      </c>
    </row>
    <row r="1266" spans="1:11">
      <c r="A1266">
        <f t="shared" ca="1" si="118"/>
        <v>2028</v>
      </c>
      <c r="B1266" s="139">
        <f t="shared" ca="1" si="119"/>
        <v>46919</v>
      </c>
      <c r="C1266" t="str">
        <f ca="1">IFERROR(IF(VLOOKUP($B1266,[1]Übersichtsblatt!$N$64:$Q$68,2,FALSE)=0,"",VLOOKUP($B1266,[1]Übersichtsblatt!$N$64:$Q$68,2,FALSE)),"")</f>
        <v/>
      </c>
      <c r="D1266">
        <f t="shared" ca="1" si="116"/>
        <v>0</v>
      </c>
      <c r="E1266">
        <v>-4.5</v>
      </c>
      <c r="G1266">
        <f t="shared" ca="1" si="120"/>
        <v>2028</v>
      </c>
      <c r="H1266" s="139">
        <f t="shared" ca="1" si="121"/>
        <v>46919</v>
      </c>
      <c r="I1266" t="str">
        <f ca="1">IFERROR(IF(VLOOKUP($H1266,[1]Übersichtsblatt!$N$14:$Q$24,2,FALSE)=0,"",VLOOKUP(H1266,[1]Übersichtsblatt!$N$14:$Q$24,2,FALSE)),"")</f>
        <v/>
      </c>
      <c r="J1266">
        <f t="shared" ca="1" si="117"/>
        <v>0</v>
      </c>
      <c r="K1266">
        <v>4.5</v>
      </c>
    </row>
    <row r="1267" spans="1:11">
      <c r="A1267">
        <f t="shared" ca="1" si="118"/>
        <v>2028</v>
      </c>
      <c r="B1267" s="139">
        <f t="shared" ca="1" si="119"/>
        <v>46920</v>
      </c>
      <c r="C1267" t="str">
        <f ca="1">IFERROR(IF(VLOOKUP($B1267,[1]Übersichtsblatt!$N$64:$Q$68,2,FALSE)=0,"",VLOOKUP($B1267,[1]Übersichtsblatt!$N$64:$Q$68,2,FALSE)),"")</f>
        <v/>
      </c>
      <c r="D1267">
        <f t="shared" ca="1" si="116"/>
        <v>0</v>
      </c>
      <c r="E1267">
        <v>-4.5</v>
      </c>
      <c r="G1267">
        <f t="shared" ca="1" si="120"/>
        <v>2028</v>
      </c>
      <c r="H1267" s="139">
        <f t="shared" ca="1" si="121"/>
        <v>46920</v>
      </c>
      <c r="I1267" t="str">
        <f ca="1">IFERROR(IF(VLOOKUP($H1267,[1]Übersichtsblatt!$N$14:$Q$24,2,FALSE)=0,"",VLOOKUP(H1267,[1]Übersichtsblatt!$N$14:$Q$24,2,FALSE)),"")</f>
        <v/>
      </c>
      <c r="J1267">
        <f t="shared" ca="1" si="117"/>
        <v>0</v>
      </c>
      <c r="K1267">
        <v>4.5</v>
      </c>
    </row>
    <row r="1268" spans="1:11">
      <c r="A1268">
        <f t="shared" ca="1" si="118"/>
        <v>2028</v>
      </c>
      <c r="B1268" s="139">
        <f t="shared" ca="1" si="119"/>
        <v>46921</v>
      </c>
      <c r="C1268" t="str">
        <f ca="1">IFERROR(IF(VLOOKUP($B1268,[1]Übersichtsblatt!$N$64:$Q$68,2,FALSE)=0,"",VLOOKUP($B1268,[1]Übersichtsblatt!$N$64:$Q$68,2,FALSE)),"")</f>
        <v/>
      </c>
      <c r="D1268">
        <f t="shared" ca="1" si="116"/>
        <v>0</v>
      </c>
      <c r="E1268">
        <v>-4.5</v>
      </c>
      <c r="G1268">
        <f t="shared" ca="1" si="120"/>
        <v>2028</v>
      </c>
      <c r="H1268" s="139">
        <f t="shared" ca="1" si="121"/>
        <v>46921</v>
      </c>
      <c r="I1268" t="str">
        <f ca="1">IFERROR(IF(VLOOKUP($H1268,[1]Übersichtsblatt!$N$14:$Q$24,2,FALSE)=0,"",VLOOKUP(H1268,[1]Übersichtsblatt!$N$14:$Q$24,2,FALSE)),"")</f>
        <v/>
      </c>
      <c r="J1268">
        <f t="shared" ca="1" si="117"/>
        <v>0</v>
      </c>
      <c r="K1268">
        <v>4.5</v>
      </c>
    </row>
    <row r="1269" spans="1:11">
      <c r="A1269">
        <f t="shared" ca="1" si="118"/>
        <v>2028</v>
      </c>
      <c r="B1269" s="139">
        <f t="shared" ca="1" si="119"/>
        <v>46922</v>
      </c>
      <c r="C1269" t="str">
        <f ca="1">IFERROR(IF(VLOOKUP($B1269,[1]Übersichtsblatt!$N$64:$Q$68,2,FALSE)=0,"",VLOOKUP($B1269,[1]Übersichtsblatt!$N$64:$Q$68,2,FALSE)),"")</f>
        <v/>
      </c>
      <c r="D1269">
        <f t="shared" ca="1" si="116"/>
        <v>0</v>
      </c>
      <c r="E1269">
        <v>-4.5</v>
      </c>
      <c r="G1269">
        <f t="shared" ca="1" si="120"/>
        <v>2028</v>
      </c>
      <c r="H1269" s="139">
        <f t="shared" ca="1" si="121"/>
        <v>46922</v>
      </c>
      <c r="I1269" t="str">
        <f ca="1">IFERROR(IF(VLOOKUP($H1269,[1]Übersichtsblatt!$N$14:$Q$24,2,FALSE)=0,"",VLOOKUP(H1269,[1]Übersichtsblatt!$N$14:$Q$24,2,FALSE)),"")</f>
        <v/>
      </c>
      <c r="J1269">
        <f t="shared" ca="1" si="117"/>
        <v>0</v>
      </c>
      <c r="K1269">
        <v>4.5</v>
      </c>
    </row>
    <row r="1270" spans="1:11">
      <c r="A1270">
        <f t="shared" ca="1" si="118"/>
        <v>2028</v>
      </c>
      <c r="B1270" s="139">
        <f t="shared" ca="1" si="119"/>
        <v>46923</v>
      </c>
      <c r="C1270" t="str">
        <f ca="1">IFERROR(IF(VLOOKUP($B1270,[1]Übersichtsblatt!$N$64:$Q$68,2,FALSE)=0,"",VLOOKUP($B1270,[1]Übersichtsblatt!$N$64:$Q$68,2,FALSE)),"")</f>
        <v/>
      </c>
      <c r="D1270">
        <f t="shared" ca="1" si="116"/>
        <v>0</v>
      </c>
      <c r="E1270">
        <v>-4.5</v>
      </c>
      <c r="G1270">
        <f t="shared" ca="1" si="120"/>
        <v>2028</v>
      </c>
      <c r="H1270" s="139">
        <f t="shared" ca="1" si="121"/>
        <v>46923</v>
      </c>
      <c r="I1270" t="str">
        <f ca="1">IFERROR(IF(VLOOKUP($H1270,[1]Übersichtsblatt!$N$14:$Q$24,2,FALSE)=0,"",VLOOKUP(H1270,[1]Übersichtsblatt!$N$14:$Q$24,2,FALSE)),"")</f>
        <v/>
      </c>
      <c r="J1270">
        <f t="shared" ca="1" si="117"/>
        <v>0</v>
      </c>
      <c r="K1270">
        <v>4.5</v>
      </c>
    </row>
    <row r="1271" spans="1:11">
      <c r="A1271">
        <f t="shared" ca="1" si="118"/>
        <v>2028</v>
      </c>
      <c r="B1271" s="139">
        <f t="shared" ca="1" si="119"/>
        <v>46924</v>
      </c>
      <c r="C1271" t="str">
        <f ca="1">IFERROR(IF(VLOOKUP($B1271,[1]Übersichtsblatt!$N$64:$Q$68,2,FALSE)=0,"",VLOOKUP($B1271,[1]Übersichtsblatt!$N$64:$Q$68,2,FALSE)),"")</f>
        <v/>
      </c>
      <c r="D1271">
        <f t="shared" ca="1" si="116"/>
        <v>0</v>
      </c>
      <c r="E1271">
        <v>-4.5</v>
      </c>
      <c r="G1271">
        <f t="shared" ca="1" si="120"/>
        <v>2028</v>
      </c>
      <c r="H1271" s="139">
        <f t="shared" ca="1" si="121"/>
        <v>46924</v>
      </c>
      <c r="I1271" t="str">
        <f ca="1">IFERROR(IF(VLOOKUP($H1271,[1]Übersichtsblatt!$N$14:$Q$24,2,FALSE)=0,"",VLOOKUP(H1271,[1]Übersichtsblatt!$N$14:$Q$24,2,FALSE)),"")</f>
        <v/>
      </c>
      <c r="J1271">
        <f t="shared" ca="1" si="117"/>
        <v>0</v>
      </c>
      <c r="K1271">
        <v>4.5</v>
      </c>
    </row>
    <row r="1272" spans="1:11">
      <c r="A1272">
        <f t="shared" ca="1" si="118"/>
        <v>2028</v>
      </c>
      <c r="B1272" s="139">
        <f t="shared" ca="1" si="119"/>
        <v>46925</v>
      </c>
      <c r="C1272" t="str">
        <f ca="1">IFERROR(IF(VLOOKUP($B1272,[1]Übersichtsblatt!$N$64:$Q$68,2,FALSE)=0,"",VLOOKUP($B1272,[1]Übersichtsblatt!$N$64:$Q$68,2,FALSE)),"")</f>
        <v/>
      </c>
      <c r="D1272">
        <f t="shared" ca="1" si="116"/>
        <v>0</v>
      </c>
      <c r="E1272">
        <v>-4.5</v>
      </c>
      <c r="G1272">
        <f t="shared" ca="1" si="120"/>
        <v>2028</v>
      </c>
      <c r="H1272" s="139">
        <f t="shared" ca="1" si="121"/>
        <v>46925</v>
      </c>
      <c r="I1272" t="str">
        <f ca="1">IFERROR(IF(VLOOKUP($H1272,[1]Übersichtsblatt!$N$14:$Q$24,2,FALSE)=0,"",VLOOKUP(H1272,[1]Übersichtsblatt!$N$14:$Q$24,2,FALSE)),"")</f>
        <v/>
      </c>
      <c r="J1272">
        <f t="shared" ca="1" si="117"/>
        <v>0</v>
      </c>
      <c r="K1272">
        <v>4.5</v>
      </c>
    </row>
    <row r="1273" spans="1:11">
      <c r="A1273">
        <f t="shared" ca="1" si="118"/>
        <v>2028</v>
      </c>
      <c r="B1273" s="139">
        <f t="shared" ca="1" si="119"/>
        <v>46926</v>
      </c>
      <c r="C1273" t="str">
        <f ca="1">IFERROR(IF(VLOOKUP($B1273,[1]Übersichtsblatt!$N$64:$Q$68,2,FALSE)=0,"",VLOOKUP($B1273,[1]Übersichtsblatt!$N$64:$Q$68,2,FALSE)),"")</f>
        <v/>
      </c>
      <c r="D1273">
        <f t="shared" ca="1" si="116"/>
        <v>0</v>
      </c>
      <c r="E1273">
        <v>-4.5</v>
      </c>
      <c r="G1273">
        <f t="shared" ca="1" si="120"/>
        <v>2028</v>
      </c>
      <c r="H1273" s="139">
        <f t="shared" ca="1" si="121"/>
        <v>46926</v>
      </c>
      <c r="I1273" t="str">
        <f ca="1">IFERROR(IF(VLOOKUP($H1273,[1]Übersichtsblatt!$N$14:$Q$24,2,FALSE)=0,"",VLOOKUP(H1273,[1]Übersichtsblatt!$N$14:$Q$24,2,FALSE)),"")</f>
        <v/>
      </c>
      <c r="J1273">
        <f t="shared" ca="1" si="117"/>
        <v>0</v>
      </c>
      <c r="K1273">
        <v>4.5</v>
      </c>
    </row>
    <row r="1274" spans="1:11">
      <c r="A1274">
        <f t="shared" ca="1" si="118"/>
        <v>2028</v>
      </c>
      <c r="B1274" s="139">
        <f t="shared" ca="1" si="119"/>
        <v>46927</v>
      </c>
      <c r="C1274" t="str">
        <f ca="1">IFERROR(IF(VLOOKUP($B1274,[1]Übersichtsblatt!$N$64:$Q$68,2,FALSE)=0,"",VLOOKUP($B1274,[1]Übersichtsblatt!$N$64:$Q$68,2,FALSE)),"")</f>
        <v/>
      </c>
      <c r="D1274">
        <f t="shared" ca="1" si="116"/>
        <v>0</v>
      </c>
      <c r="E1274">
        <v>-4.5</v>
      </c>
      <c r="G1274">
        <f t="shared" ca="1" si="120"/>
        <v>2028</v>
      </c>
      <c r="H1274" s="139">
        <f t="shared" ca="1" si="121"/>
        <v>46927</v>
      </c>
      <c r="I1274" t="str">
        <f ca="1">IFERROR(IF(VLOOKUP($H1274,[1]Übersichtsblatt!$N$14:$Q$24,2,FALSE)=0,"",VLOOKUP(H1274,[1]Übersichtsblatt!$N$14:$Q$24,2,FALSE)),"")</f>
        <v/>
      </c>
      <c r="J1274">
        <f t="shared" ca="1" si="117"/>
        <v>0</v>
      </c>
      <c r="K1274">
        <v>4.5</v>
      </c>
    </row>
    <row r="1275" spans="1:11">
      <c r="A1275">
        <f t="shared" ca="1" si="118"/>
        <v>2028</v>
      </c>
      <c r="B1275" s="139">
        <f t="shared" ca="1" si="119"/>
        <v>46928</v>
      </c>
      <c r="C1275" t="str">
        <f ca="1">IFERROR(IF(VLOOKUP($B1275,[1]Übersichtsblatt!$N$64:$Q$68,2,FALSE)=0,"",VLOOKUP($B1275,[1]Übersichtsblatt!$N$64:$Q$68,2,FALSE)),"")</f>
        <v/>
      </c>
      <c r="D1275">
        <f t="shared" ca="1" si="116"/>
        <v>0</v>
      </c>
      <c r="E1275">
        <v>-4.5</v>
      </c>
      <c r="G1275">
        <f t="shared" ca="1" si="120"/>
        <v>2028</v>
      </c>
      <c r="H1275" s="139">
        <f t="shared" ca="1" si="121"/>
        <v>46928</v>
      </c>
      <c r="I1275" t="str">
        <f ca="1">IFERROR(IF(VLOOKUP($H1275,[1]Übersichtsblatt!$N$14:$Q$24,2,FALSE)=0,"",VLOOKUP(H1275,[1]Übersichtsblatt!$N$14:$Q$24,2,FALSE)),"")</f>
        <v/>
      </c>
      <c r="J1275">
        <f t="shared" ca="1" si="117"/>
        <v>0</v>
      </c>
      <c r="K1275">
        <v>4.5</v>
      </c>
    </row>
    <row r="1276" spans="1:11">
      <c r="A1276">
        <f t="shared" ca="1" si="118"/>
        <v>2028</v>
      </c>
      <c r="B1276" s="139">
        <f t="shared" ca="1" si="119"/>
        <v>46929</v>
      </c>
      <c r="C1276" t="str">
        <f ca="1">IFERROR(IF(VLOOKUP($B1276,[1]Übersichtsblatt!$N$64:$Q$68,2,FALSE)=0,"",VLOOKUP($B1276,[1]Übersichtsblatt!$N$64:$Q$68,2,FALSE)),"")</f>
        <v/>
      </c>
      <c r="D1276">
        <f t="shared" ca="1" si="116"/>
        <v>0</v>
      </c>
      <c r="E1276">
        <v>-4.5</v>
      </c>
      <c r="G1276">
        <f t="shared" ca="1" si="120"/>
        <v>2028</v>
      </c>
      <c r="H1276" s="139">
        <f t="shared" ca="1" si="121"/>
        <v>46929</v>
      </c>
      <c r="I1276" t="str">
        <f ca="1">IFERROR(IF(VLOOKUP($H1276,[1]Übersichtsblatt!$N$14:$Q$24,2,FALSE)=0,"",VLOOKUP(H1276,[1]Übersichtsblatt!$N$14:$Q$24,2,FALSE)),"")</f>
        <v/>
      </c>
      <c r="J1276">
        <f t="shared" ca="1" si="117"/>
        <v>0</v>
      </c>
      <c r="K1276">
        <v>4.5</v>
      </c>
    </row>
    <row r="1277" spans="1:11">
      <c r="A1277">
        <f t="shared" ca="1" si="118"/>
        <v>2028</v>
      </c>
      <c r="B1277" s="139">
        <f t="shared" ca="1" si="119"/>
        <v>46930</v>
      </c>
      <c r="C1277" t="str">
        <f ca="1">IFERROR(IF(VLOOKUP($B1277,[1]Übersichtsblatt!$N$64:$Q$68,2,FALSE)=0,"",VLOOKUP($B1277,[1]Übersichtsblatt!$N$64:$Q$68,2,FALSE)),"")</f>
        <v/>
      </c>
      <c r="D1277">
        <f t="shared" ca="1" si="116"/>
        <v>0</v>
      </c>
      <c r="E1277">
        <v>-4.5</v>
      </c>
      <c r="G1277">
        <f t="shared" ca="1" si="120"/>
        <v>2028</v>
      </c>
      <c r="H1277" s="139">
        <f t="shared" ca="1" si="121"/>
        <v>46930</v>
      </c>
      <c r="I1277" t="str">
        <f ca="1">IFERROR(IF(VLOOKUP($H1277,[1]Übersichtsblatt!$N$14:$Q$24,2,FALSE)=0,"",VLOOKUP(H1277,[1]Übersichtsblatt!$N$14:$Q$24,2,FALSE)),"")</f>
        <v/>
      </c>
      <c r="J1277">
        <f t="shared" ca="1" si="117"/>
        <v>0</v>
      </c>
      <c r="K1277">
        <v>4.5</v>
      </c>
    </row>
    <row r="1278" spans="1:11">
      <c r="A1278">
        <f t="shared" ca="1" si="118"/>
        <v>2028</v>
      </c>
      <c r="B1278" s="139">
        <f t="shared" ca="1" si="119"/>
        <v>46931</v>
      </c>
      <c r="C1278" t="str">
        <f ca="1">IFERROR(IF(VLOOKUP($B1278,[1]Übersichtsblatt!$N$64:$Q$68,2,FALSE)=0,"",VLOOKUP($B1278,[1]Übersichtsblatt!$N$64:$Q$68,2,FALSE)),"")</f>
        <v/>
      </c>
      <c r="D1278">
        <f t="shared" ca="1" si="116"/>
        <v>0</v>
      </c>
      <c r="E1278">
        <v>-4.5</v>
      </c>
      <c r="G1278">
        <f t="shared" ca="1" si="120"/>
        <v>2028</v>
      </c>
      <c r="H1278" s="139">
        <f t="shared" ca="1" si="121"/>
        <v>46931</v>
      </c>
      <c r="I1278" t="str">
        <f ca="1">IFERROR(IF(VLOOKUP($H1278,[1]Übersichtsblatt!$N$14:$Q$24,2,FALSE)=0,"",VLOOKUP(H1278,[1]Übersichtsblatt!$N$14:$Q$24,2,FALSE)),"")</f>
        <v/>
      </c>
      <c r="J1278">
        <f t="shared" ca="1" si="117"/>
        <v>0</v>
      </c>
      <c r="K1278">
        <v>4.5</v>
      </c>
    </row>
    <row r="1279" spans="1:11">
      <c r="A1279">
        <f t="shared" ca="1" si="118"/>
        <v>2028</v>
      </c>
      <c r="B1279" s="139">
        <f t="shared" ca="1" si="119"/>
        <v>46932</v>
      </c>
      <c r="C1279" t="str">
        <f ca="1">IFERROR(IF(VLOOKUP($B1279,[1]Übersichtsblatt!$N$64:$Q$68,2,FALSE)=0,"",VLOOKUP($B1279,[1]Übersichtsblatt!$N$64:$Q$68,2,FALSE)),"")</f>
        <v/>
      </c>
      <c r="D1279">
        <f t="shared" ca="1" si="116"/>
        <v>0</v>
      </c>
      <c r="E1279">
        <v>-4.5</v>
      </c>
      <c r="G1279">
        <f t="shared" ca="1" si="120"/>
        <v>2028</v>
      </c>
      <c r="H1279" s="139">
        <f t="shared" ca="1" si="121"/>
        <v>46932</v>
      </c>
      <c r="I1279" t="str">
        <f ca="1">IFERROR(IF(VLOOKUP($H1279,[1]Übersichtsblatt!$N$14:$Q$24,2,FALSE)=0,"",VLOOKUP(H1279,[1]Übersichtsblatt!$N$14:$Q$24,2,FALSE)),"")</f>
        <v/>
      </c>
      <c r="J1279">
        <f t="shared" ca="1" si="117"/>
        <v>0</v>
      </c>
      <c r="K1279">
        <v>4.5</v>
      </c>
    </row>
    <row r="1280" spans="1:11">
      <c r="A1280">
        <f t="shared" ca="1" si="118"/>
        <v>2028</v>
      </c>
      <c r="B1280" s="139">
        <f t="shared" ca="1" si="119"/>
        <v>46933</v>
      </c>
      <c r="C1280" t="str">
        <f ca="1">IFERROR(IF(VLOOKUP($B1280,[1]Übersichtsblatt!$N$64:$Q$68,2,FALSE)=0,"",VLOOKUP($B1280,[1]Übersichtsblatt!$N$64:$Q$68,2,FALSE)),"")</f>
        <v/>
      </c>
      <c r="D1280">
        <f t="shared" ca="1" si="116"/>
        <v>0</v>
      </c>
      <c r="E1280">
        <v>-4.5</v>
      </c>
      <c r="G1280">
        <f t="shared" ca="1" si="120"/>
        <v>2028</v>
      </c>
      <c r="H1280" s="139">
        <f t="shared" ca="1" si="121"/>
        <v>46933</v>
      </c>
      <c r="I1280" t="str">
        <f ca="1">IFERROR(IF(VLOOKUP($H1280,[1]Übersichtsblatt!$N$14:$Q$24,2,FALSE)=0,"",VLOOKUP(H1280,[1]Übersichtsblatt!$N$14:$Q$24,2,FALSE)),"")</f>
        <v/>
      </c>
      <c r="J1280">
        <f t="shared" ca="1" si="117"/>
        <v>0</v>
      </c>
      <c r="K1280">
        <v>4.5</v>
      </c>
    </row>
    <row r="1281" spans="1:11">
      <c r="A1281">
        <f t="shared" ca="1" si="118"/>
        <v>2028</v>
      </c>
      <c r="B1281" s="139">
        <f t="shared" ca="1" si="119"/>
        <v>46934</v>
      </c>
      <c r="C1281" t="str">
        <f ca="1">IFERROR(IF(VLOOKUP($B1281,[1]Übersichtsblatt!$N$64:$Q$68,2,FALSE)=0,"",VLOOKUP($B1281,[1]Übersichtsblatt!$N$64:$Q$68,2,FALSE)),"")</f>
        <v/>
      </c>
      <c r="D1281">
        <f t="shared" ca="1" si="116"/>
        <v>0</v>
      </c>
      <c r="E1281">
        <v>-8.5</v>
      </c>
      <c r="G1281">
        <f t="shared" ca="1" si="120"/>
        <v>2028</v>
      </c>
      <c r="H1281" s="139">
        <f t="shared" ca="1" si="121"/>
        <v>46934</v>
      </c>
      <c r="I1281" t="str">
        <f ca="1">IFERROR(IF(VLOOKUP($H1281,[1]Übersichtsblatt!$N$14:$Q$24,2,FALSE)=0,"",VLOOKUP(H1281,[1]Übersichtsblatt!$N$14:$Q$24,2,FALSE)),"")</f>
        <v/>
      </c>
      <c r="J1281">
        <f t="shared" ca="1" si="117"/>
        <v>0</v>
      </c>
      <c r="K1281">
        <v>8.5</v>
      </c>
    </row>
    <row r="1282" spans="1:11">
      <c r="A1282">
        <f t="shared" ca="1" si="118"/>
        <v>2028</v>
      </c>
      <c r="B1282" s="139">
        <f t="shared" ca="1" si="119"/>
        <v>46935</v>
      </c>
      <c r="C1282" t="str">
        <f ca="1">IFERROR(IF(VLOOKUP($B1282,[1]Übersichtsblatt!$N$64:$Q$68,2,FALSE)=0,"",VLOOKUP($B1282,[1]Übersichtsblatt!$N$64:$Q$68,2,FALSE)),"")</f>
        <v/>
      </c>
      <c r="D1282">
        <f t="shared" ca="1" si="116"/>
        <v>0</v>
      </c>
      <c r="E1282">
        <v>-8.5</v>
      </c>
      <c r="G1282">
        <f t="shared" ca="1" si="120"/>
        <v>2028</v>
      </c>
      <c r="H1282" s="139">
        <f t="shared" ca="1" si="121"/>
        <v>46935</v>
      </c>
      <c r="I1282" t="str">
        <f ca="1">IFERROR(IF(VLOOKUP($H1282,[1]Übersichtsblatt!$N$14:$Q$24,2,FALSE)=0,"",VLOOKUP(H1282,[1]Übersichtsblatt!$N$14:$Q$24,2,FALSE)),"")</f>
        <v/>
      </c>
      <c r="J1282">
        <f t="shared" ca="1" si="117"/>
        <v>0</v>
      </c>
      <c r="K1282">
        <v>8.5</v>
      </c>
    </row>
    <row r="1283" spans="1:11">
      <c r="A1283">
        <f t="shared" ca="1" si="118"/>
        <v>2028</v>
      </c>
      <c r="B1283" s="139">
        <f t="shared" ca="1" si="119"/>
        <v>46936</v>
      </c>
      <c r="C1283" t="str">
        <f ca="1">IFERROR(IF(VLOOKUP($B1283,[1]Übersichtsblatt!$N$64:$Q$68,2,FALSE)=0,"",VLOOKUP($B1283,[1]Übersichtsblatt!$N$64:$Q$68,2,FALSE)),"")</f>
        <v/>
      </c>
      <c r="D1283">
        <f t="shared" ca="1" si="116"/>
        <v>0</v>
      </c>
      <c r="E1283">
        <v>-8.5</v>
      </c>
      <c r="G1283">
        <f t="shared" ca="1" si="120"/>
        <v>2028</v>
      </c>
      <c r="H1283" s="139">
        <f t="shared" ca="1" si="121"/>
        <v>46936</v>
      </c>
      <c r="I1283" t="str">
        <f ca="1">IFERROR(IF(VLOOKUP($H1283,[1]Übersichtsblatt!$N$14:$Q$24,2,FALSE)=0,"",VLOOKUP(H1283,[1]Übersichtsblatt!$N$14:$Q$24,2,FALSE)),"")</f>
        <v/>
      </c>
      <c r="J1283">
        <f t="shared" ca="1" si="117"/>
        <v>0</v>
      </c>
      <c r="K1283">
        <v>8.5</v>
      </c>
    </row>
    <row r="1284" spans="1:11">
      <c r="A1284">
        <f t="shared" ca="1" si="118"/>
        <v>2028</v>
      </c>
      <c r="B1284" s="139">
        <f t="shared" ca="1" si="119"/>
        <v>46937</v>
      </c>
      <c r="C1284" t="str">
        <f ca="1">IFERROR(IF(VLOOKUP($B1284,[1]Übersichtsblatt!$N$64:$Q$68,2,FALSE)=0,"",VLOOKUP($B1284,[1]Übersichtsblatt!$N$64:$Q$68,2,FALSE)),"")</f>
        <v/>
      </c>
      <c r="D1284">
        <f t="shared" ca="1" si="116"/>
        <v>0</v>
      </c>
      <c r="E1284">
        <v>-8.5</v>
      </c>
      <c r="G1284">
        <f t="shared" ca="1" si="120"/>
        <v>2028</v>
      </c>
      <c r="H1284" s="139">
        <f t="shared" ca="1" si="121"/>
        <v>46937</v>
      </c>
      <c r="I1284" t="str">
        <f ca="1">IFERROR(IF(VLOOKUP($H1284,[1]Übersichtsblatt!$N$14:$Q$24,2,FALSE)=0,"",VLOOKUP(H1284,[1]Übersichtsblatt!$N$14:$Q$24,2,FALSE)),"")</f>
        <v/>
      </c>
      <c r="J1284">
        <f t="shared" ca="1" si="117"/>
        <v>0</v>
      </c>
      <c r="K1284">
        <v>8.5</v>
      </c>
    </row>
    <row r="1285" spans="1:11">
      <c r="A1285">
        <f t="shared" ca="1" si="118"/>
        <v>2028</v>
      </c>
      <c r="B1285" s="139">
        <f t="shared" ca="1" si="119"/>
        <v>46938</v>
      </c>
      <c r="C1285" t="str">
        <f ca="1">IFERROR(IF(VLOOKUP($B1285,[1]Übersichtsblatt!$N$64:$Q$68,2,FALSE)=0,"",VLOOKUP($B1285,[1]Übersichtsblatt!$N$64:$Q$68,2,FALSE)),"")</f>
        <v/>
      </c>
      <c r="D1285">
        <f t="shared" ca="1" si="116"/>
        <v>0</v>
      </c>
      <c r="E1285">
        <v>-8.5</v>
      </c>
      <c r="G1285">
        <f t="shared" ca="1" si="120"/>
        <v>2028</v>
      </c>
      <c r="H1285" s="139">
        <f t="shared" ca="1" si="121"/>
        <v>46938</v>
      </c>
      <c r="I1285" t="str">
        <f ca="1">IFERROR(IF(VLOOKUP($H1285,[1]Übersichtsblatt!$N$14:$Q$24,2,FALSE)=0,"",VLOOKUP(H1285,[1]Übersichtsblatt!$N$14:$Q$24,2,FALSE)),"")</f>
        <v/>
      </c>
      <c r="J1285">
        <f t="shared" ca="1" si="117"/>
        <v>0</v>
      </c>
      <c r="K1285">
        <v>8.5</v>
      </c>
    </row>
    <row r="1286" spans="1:11">
      <c r="A1286">
        <f t="shared" ca="1" si="118"/>
        <v>2028</v>
      </c>
      <c r="B1286" s="139">
        <f t="shared" ca="1" si="119"/>
        <v>46939</v>
      </c>
      <c r="C1286" t="str">
        <f ca="1">IFERROR(IF(VLOOKUP($B1286,[1]Übersichtsblatt!$N$64:$Q$68,2,FALSE)=0,"",VLOOKUP($B1286,[1]Übersichtsblatt!$N$64:$Q$68,2,FALSE)),"")</f>
        <v/>
      </c>
      <c r="D1286">
        <f t="shared" ref="D1286:D1349" ca="1" si="122">IF($C1286="",0,$E1286)</f>
        <v>0</v>
      </c>
      <c r="E1286">
        <v>-8.5</v>
      </c>
      <c r="G1286">
        <f t="shared" ca="1" si="120"/>
        <v>2028</v>
      </c>
      <c r="H1286" s="139">
        <f t="shared" ca="1" si="121"/>
        <v>46939</v>
      </c>
      <c r="I1286" t="str">
        <f ca="1">IFERROR(IF(VLOOKUP($H1286,[1]Übersichtsblatt!$N$14:$Q$24,2,FALSE)=0,"",VLOOKUP(H1286,[1]Übersichtsblatt!$N$14:$Q$24,2,FALSE)),"")</f>
        <v/>
      </c>
      <c r="J1286">
        <f t="shared" ref="J1286:J1349" ca="1" si="123">IF($I1286="",0,$K1286)</f>
        <v>0</v>
      </c>
      <c r="K1286">
        <v>8.5</v>
      </c>
    </row>
    <row r="1287" spans="1:11">
      <c r="A1287">
        <f t="shared" ref="A1287:A1350" ca="1" si="124">YEAR(B1287)</f>
        <v>2028</v>
      </c>
      <c r="B1287" s="139">
        <f t="shared" ref="B1287:B1350" ca="1" si="125">B1286+1</f>
        <v>46940</v>
      </c>
      <c r="C1287" t="str">
        <f ca="1">IFERROR(IF(VLOOKUP($B1287,[1]Übersichtsblatt!$N$64:$Q$68,2,FALSE)=0,"",VLOOKUP($B1287,[1]Übersichtsblatt!$N$64:$Q$68,2,FALSE)),"")</f>
        <v/>
      </c>
      <c r="D1287">
        <f t="shared" ca="1" si="122"/>
        <v>0</v>
      </c>
      <c r="E1287">
        <v>-8.5</v>
      </c>
      <c r="G1287">
        <f t="shared" ref="G1287:G1350" ca="1" si="126">YEAR(H1287)</f>
        <v>2028</v>
      </c>
      <c r="H1287" s="139">
        <f t="shared" ref="H1287:H1350" ca="1" si="127">H1286+1</f>
        <v>46940</v>
      </c>
      <c r="I1287" t="str">
        <f ca="1">IFERROR(IF(VLOOKUP($H1287,[1]Übersichtsblatt!$N$14:$Q$24,2,FALSE)=0,"",VLOOKUP(H1287,[1]Übersichtsblatt!$N$14:$Q$24,2,FALSE)),"")</f>
        <v/>
      </c>
      <c r="J1287">
        <f t="shared" ca="1" si="123"/>
        <v>0</v>
      </c>
      <c r="K1287">
        <v>8.5</v>
      </c>
    </row>
    <row r="1288" spans="1:11">
      <c r="A1288">
        <f t="shared" ca="1" si="124"/>
        <v>2028</v>
      </c>
      <c r="B1288" s="139">
        <f t="shared" ca="1" si="125"/>
        <v>46941</v>
      </c>
      <c r="C1288" t="str">
        <f ca="1">IFERROR(IF(VLOOKUP($B1288,[1]Übersichtsblatt!$N$64:$Q$68,2,FALSE)=0,"",VLOOKUP($B1288,[1]Übersichtsblatt!$N$64:$Q$68,2,FALSE)),"")</f>
        <v/>
      </c>
      <c r="D1288">
        <f t="shared" ca="1" si="122"/>
        <v>0</v>
      </c>
      <c r="E1288">
        <v>-8.5</v>
      </c>
      <c r="G1288">
        <f t="shared" ca="1" si="126"/>
        <v>2028</v>
      </c>
      <c r="H1288" s="139">
        <f t="shared" ca="1" si="127"/>
        <v>46941</v>
      </c>
      <c r="I1288" t="str">
        <f ca="1">IFERROR(IF(VLOOKUP($H1288,[1]Übersichtsblatt!$N$14:$Q$24,2,FALSE)=0,"",VLOOKUP(H1288,[1]Übersichtsblatt!$N$14:$Q$24,2,FALSE)),"")</f>
        <v/>
      </c>
      <c r="J1288">
        <f t="shared" ca="1" si="123"/>
        <v>0</v>
      </c>
      <c r="K1288">
        <v>8.5</v>
      </c>
    </row>
    <row r="1289" spans="1:11">
      <c r="A1289">
        <f t="shared" ca="1" si="124"/>
        <v>2028</v>
      </c>
      <c r="B1289" s="139">
        <f t="shared" ca="1" si="125"/>
        <v>46942</v>
      </c>
      <c r="C1289" t="str">
        <f ca="1">IFERROR(IF(VLOOKUP($B1289,[1]Übersichtsblatt!$N$64:$Q$68,2,FALSE)=0,"",VLOOKUP($B1289,[1]Übersichtsblatt!$N$64:$Q$68,2,FALSE)),"")</f>
        <v/>
      </c>
      <c r="D1289">
        <f t="shared" ca="1" si="122"/>
        <v>0</v>
      </c>
      <c r="E1289">
        <v>-8.5</v>
      </c>
      <c r="G1289">
        <f t="shared" ca="1" si="126"/>
        <v>2028</v>
      </c>
      <c r="H1289" s="139">
        <f t="shared" ca="1" si="127"/>
        <v>46942</v>
      </c>
      <c r="I1289" t="str">
        <f ca="1">IFERROR(IF(VLOOKUP($H1289,[1]Übersichtsblatt!$N$14:$Q$24,2,FALSE)=0,"",VLOOKUP(H1289,[1]Übersichtsblatt!$N$14:$Q$24,2,FALSE)),"")</f>
        <v/>
      </c>
      <c r="J1289">
        <f t="shared" ca="1" si="123"/>
        <v>0</v>
      </c>
      <c r="K1289">
        <v>8.5</v>
      </c>
    </row>
    <row r="1290" spans="1:11">
      <c r="A1290">
        <f t="shared" ca="1" si="124"/>
        <v>2028</v>
      </c>
      <c r="B1290" s="139">
        <f t="shared" ca="1" si="125"/>
        <v>46943</v>
      </c>
      <c r="C1290" t="str">
        <f ca="1">IFERROR(IF(VLOOKUP($B1290,[1]Übersichtsblatt!$N$64:$Q$68,2,FALSE)=0,"",VLOOKUP($B1290,[1]Übersichtsblatt!$N$64:$Q$68,2,FALSE)),"")</f>
        <v/>
      </c>
      <c r="D1290">
        <f t="shared" ca="1" si="122"/>
        <v>0</v>
      </c>
      <c r="E1290">
        <v>-8.5</v>
      </c>
      <c r="G1290">
        <f t="shared" ca="1" si="126"/>
        <v>2028</v>
      </c>
      <c r="H1290" s="139">
        <f t="shared" ca="1" si="127"/>
        <v>46943</v>
      </c>
      <c r="I1290" t="str">
        <f ca="1">IFERROR(IF(VLOOKUP($H1290,[1]Übersichtsblatt!$N$14:$Q$24,2,FALSE)=0,"",VLOOKUP(H1290,[1]Übersichtsblatt!$N$14:$Q$24,2,FALSE)),"")</f>
        <v/>
      </c>
      <c r="J1290">
        <f t="shared" ca="1" si="123"/>
        <v>0</v>
      </c>
      <c r="K1290">
        <v>8.5</v>
      </c>
    </row>
    <row r="1291" spans="1:11">
      <c r="A1291">
        <f t="shared" ca="1" si="124"/>
        <v>2028</v>
      </c>
      <c r="B1291" s="139">
        <f t="shared" ca="1" si="125"/>
        <v>46944</v>
      </c>
      <c r="C1291" t="str">
        <f ca="1">IFERROR(IF(VLOOKUP($B1291,[1]Übersichtsblatt!$N$64:$Q$68,2,FALSE)=0,"",VLOOKUP($B1291,[1]Übersichtsblatt!$N$64:$Q$68,2,FALSE)),"")</f>
        <v/>
      </c>
      <c r="D1291">
        <f t="shared" ca="1" si="122"/>
        <v>0</v>
      </c>
      <c r="E1291">
        <v>-8.5</v>
      </c>
      <c r="G1291">
        <f t="shared" ca="1" si="126"/>
        <v>2028</v>
      </c>
      <c r="H1291" s="139">
        <f t="shared" ca="1" si="127"/>
        <v>46944</v>
      </c>
      <c r="I1291" t="str">
        <f ca="1">IFERROR(IF(VLOOKUP($H1291,[1]Übersichtsblatt!$N$14:$Q$24,2,FALSE)=0,"",VLOOKUP(H1291,[1]Übersichtsblatt!$N$14:$Q$24,2,FALSE)),"")</f>
        <v/>
      </c>
      <c r="J1291">
        <f t="shared" ca="1" si="123"/>
        <v>0</v>
      </c>
      <c r="K1291">
        <v>8.5</v>
      </c>
    </row>
    <row r="1292" spans="1:11">
      <c r="A1292">
        <f t="shared" ca="1" si="124"/>
        <v>2028</v>
      </c>
      <c r="B1292" s="139">
        <f t="shared" ca="1" si="125"/>
        <v>46945</v>
      </c>
      <c r="C1292" t="str">
        <f ca="1">IFERROR(IF(VLOOKUP($B1292,[1]Übersichtsblatt!$N$64:$Q$68,2,FALSE)=0,"",VLOOKUP($B1292,[1]Übersichtsblatt!$N$64:$Q$68,2,FALSE)),"")</f>
        <v/>
      </c>
      <c r="D1292">
        <f t="shared" ca="1" si="122"/>
        <v>0</v>
      </c>
      <c r="E1292">
        <v>-8.5</v>
      </c>
      <c r="G1292">
        <f t="shared" ca="1" si="126"/>
        <v>2028</v>
      </c>
      <c r="H1292" s="139">
        <f t="shared" ca="1" si="127"/>
        <v>46945</v>
      </c>
      <c r="I1292" t="str">
        <f ca="1">IFERROR(IF(VLOOKUP($H1292,[1]Übersichtsblatt!$N$14:$Q$24,2,FALSE)=0,"",VLOOKUP(H1292,[1]Übersichtsblatt!$N$14:$Q$24,2,FALSE)),"")</f>
        <v/>
      </c>
      <c r="J1292">
        <f t="shared" ca="1" si="123"/>
        <v>0</v>
      </c>
      <c r="K1292">
        <v>8.5</v>
      </c>
    </row>
    <row r="1293" spans="1:11">
      <c r="A1293">
        <f t="shared" ca="1" si="124"/>
        <v>2028</v>
      </c>
      <c r="B1293" s="139">
        <f t="shared" ca="1" si="125"/>
        <v>46946</v>
      </c>
      <c r="C1293" t="str">
        <f ca="1">IFERROR(IF(VLOOKUP($B1293,[1]Übersichtsblatt!$N$64:$Q$68,2,FALSE)=0,"",VLOOKUP($B1293,[1]Übersichtsblatt!$N$64:$Q$68,2,FALSE)),"")</f>
        <v/>
      </c>
      <c r="D1293">
        <f t="shared" ca="1" si="122"/>
        <v>0</v>
      </c>
      <c r="E1293">
        <v>-8.5</v>
      </c>
      <c r="G1293">
        <f t="shared" ca="1" si="126"/>
        <v>2028</v>
      </c>
      <c r="H1293" s="139">
        <f t="shared" ca="1" si="127"/>
        <v>46946</v>
      </c>
      <c r="I1293" t="str">
        <f ca="1">IFERROR(IF(VLOOKUP($H1293,[1]Übersichtsblatt!$N$14:$Q$24,2,FALSE)=0,"",VLOOKUP(H1293,[1]Übersichtsblatt!$N$14:$Q$24,2,FALSE)),"")</f>
        <v/>
      </c>
      <c r="J1293">
        <f t="shared" ca="1" si="123"/>
        <v>0</v>
      </c>
      <c r="K1293">
        <v>8.5</v>
      </c>
    </row>
    <row r="1294" spans="1:11">
      <c r="A1294">
        <f t="shared" ca="1" si="124"/>
        <v>2028</v>
      </c>
      <c r="B1294" s="139">
        <f t="shared" ca="1" si="125"/>
        <v>46947</v>
      </c>
      <c r="C1294" t="str">
        <f ca="1">IFERROR(IF(VLOOKUP($B1294,[1]Übersichtsblatt!$N$64:$Q$68,2,FALSE)=0,"",VLOOKUP($B1294,[1]Übersichtsblatt!$N$64:$Q$68,2,FALSE)),"")</f>
        <v/>
      </c>
      <c r="D1294">
        <f t="shared" ca="1" si="122"/>
        <v>0</v>
      </c>
      <c r="E1294">
        <v>-8.5</v>
      </c>
      <c r="G1294">
        <f t="shared" ca="1" si="126"/>
        <v>2028</v>
      </c>
      <c r="H1294" s="139">
        <f t="shared" ca="1" si="127"/>
        <v>46947</v>
      </c>
      <c r="I1294" t="str">
        <f ca="1">IFERROR(IF(VLOOKUP($H1294,[1]Übersichtsblatt!$N$14:$Q$24,2,FALSE)=0,"",VLOOKUP(H1294,[1]Übersichtsblatt!$N$14:$Q$24,2,FALSE)),"")</f>
        <v/>
      </c>
      <c r="J1294">
        <f t="shared" ca="1" si="123"/>
        <v>0</v>
      </c>
      <c r="K1294">
        <v>8.5</v>
      </c>
    </row>
    <row r="1295" spans="1:11">
      <c r="A1295">
        <f t="shared" ca="1" si="124"/>
        <v>2028</v>
      </c>
      <c r="B1295" s="139">
        <f t="shared" ca="1" si="125"/>
        <v>46948</v>
      </c>
      <c r="C1295" t="str">
        <f ca="1">IFERROR(IF(VLOOKUP($B1295,[1]Übersichtsblatt!$N$64:$Q$68,2,FALSE)=0,"",VLOOKUP($B1295,[1]Übersichtsblatt!$N$64:$Q$68,2,FALSE)),"")</f>
        <v/>
      </c>
      <c r="D1295">
        <f t="shared" ca="1" si="122"/>
        <v>0</v>
      </c>
      <c r="E1295">
        <v>-8.5</v>
      </c>
      <c r="G1295">
        <f t="shared" ca="1" si="126"/>
        <v>2028</v>
      </c>
      <c r="H1295" s="139">
        <f t="shared" ca="1" si="127"/>
        <v>46948</v>
      </c>
      <c r="I1295" t="str">
        <f ca="1">IFERROR(IF(VLOOKUP($H1295,[1]Übersichtsblatt!$N$14:$Q$24,2,FALSE)=0,"",VLOOKUP(H1295,[1]Übersichtsblatt!$N$14:$Q$24,2,FALSE)),"")</f>
        <v/>
      </c>
      <c r="J1295">
        <f t="shared" ca="1" si="123"/>
        <v>0</v>
      </c>
      <c r="K1295">
        <v>8.5</v>
      </c>
    </row>
    <row r="1296" spans="1:11">
      <c r="A1296">
        <f t="shared" ca="1" si="124"/>
        <v>2028</v>
      </c>
      <c r="B1296" s="139">
        <f t="shared" ca="1" si="125"/>
        <v>46949</v>
      </c>
      <c r="C1296" t="str">
        <f ca="1">IFERROR(IF(VLOOKUP($B1296,[1]Übersichtsblatt!$N$64:$Q$68,2,FALSE)=0,"",VLOOKUP($B1296,[1]Übersichtsblatt!$N$64:$Q$68,2,FALSE)),"")</f>
        <v/>
      </c>
      <c r="D1296">
        <f t="shared" ca="1" si="122"/>
        <v>0</v>
      </c>
      <c r="E1296">
        <v>-8.5</v>
      </c>
      <c r="G1296">
        <f t="shared" ca="1" si="126"/>
        <v>2028</v>
      </c>
      <c r="H1296" s="139">
        <f t="shared" ca="1" si="127"/>
        <v>46949</v>
      </c>
      <c r="I1296" t="str">
        <f ca="1">IFERROR(IF(VLOOKUP($H1296,[1]Übersichtsblatt!$N$14:$Q$24,2,FALSE)=0,"",VLOOKUP(H1296,[1]Übersichtsblatt!$N$14:$Q$24,2,FALSE)),"")</f>
        <v/>
      </c>
      <c r="J1296">
        <f t="shared" ca="1" si="123"/>
        <v>0</v>
      </c>
      <c r="K1296">
        <v>8.5</v>
      </c>
    </row>
    <row r="1297" spans="1:11">
      <c r="A1297">
        <f t="shared" ca="1" si="124"/>
        <v>2028</v>
      </c>
      <c r="B1297" s="139">
        <f t="shared" ca="1" si="125"/>
        <v>46950</v>
      </c>
      <c r="C1297" t="str">
        <f ca="1">IFERROR(IF(VLOOKUP($B1297,[1]Übersichtsblatt!$N$64:$Q$68,2,FALSE)=0,"",VLOOKUP($B1297,[1]Übersichtsblatt!$N$64:$Q$68,2,FALSE)),"")</f>
        <v/>
      </c>
      <c r="D1297">
        <f t="shared" ca="1" si="122"/>
        <v>0</v>
      </c>
      <c r="E1297">
        <v>-8.5</v>
      </c>
      <c r="G1297">
        <f t="shared" ca="1" si="126"/>
        <v>2028</v>
      </c>
      <c r="H1297" s="139">
        <f t="shared" ca="1" si="127"/>
        <v>46950</v>
      </c>
      <c r="I1297" t="str">
        <f ca="1">IFERROR(IF(VLOOKUP($H1297,[1]Übersichtsblatt!$N$14:$Q$24,2,FALSE)=0,"",VLOOKUP(H1297,[1]Übersichtsblatt!$N$14:$Q$24,2,FALSE)),"")</f>
        <v/>
      </c>
      <c r="J1297">
        <f t="shared" ca="1" si="123"/>
        <v>0</v>
      </c>
      <c r="K1297">
        <v>8.5</v>
      </c>
    </row>
    <row r="1298" spans="1:11">
      <c r="A1298">
        <f t="shared" ca="1" si="124"/>
        <v>2028</v>
      </c>
      <c r="B1298" s="139">
        <f t="shared" ca="1" si="125"/>
        <v>46951</v>
      </c>
      <c r="C1298" t="str">
        <f ca="1">IFERROR(IF(VLOOKUP($B1298,[1]Übersichtsblatt!$N$64:$Q$68,2,FALSE)=0,"",VLOOKUP($B1298,[1]Übersichtsblatt!$N$64:$Q$68,2,FALSE)),"")</f>
        <v/>
      </c>
      <c r="D1298">
        <f t="shared" ca="1" si="122"/>
        <v>0</v>
      </c>
      <c r="E1298">
        <v>-8.5</v>
      </c>
      <c r="G1298">
        <f t="shared" ca="1" si="126"/>
        <v>2028</v>
      </c>
      <c r="H1298" s="139">
        <f t="shared" ca="1" si="127"/>
        <v>46951</v>
      </c>
      <c r="I1298" t="str">
        <f ca="1">IFERROR(IF(VLOOKUP($H1298,[1]Übersichtsblatt!$N$14:$Q$24,2,FALSE)=0,"",VLOOKUP(H1298,[1]Übersichtsblatt!$N$14:$Q$24,2,FALSE)),"")</f>
        <v/>
      </c>
      <c r="J1298">
        <f t="shared" ca="1" si="123"/>
        <v>0</v>
      </c>
      <c r="K1298">
        <v>8.5</v>
      </c>
    </row>
    <row r="1299" spans="1:11">
      <c r="A1299">
        <f t="shared" ca="1" si="124"/>
        <v>2028</v>
      </c>
      <c r="B1299" s="139">
        <f t="shared" ca="1" si="125"/>
        <v>46952</v>
      </c>
      <c r="C1299" t="str">
        <f ca="1">IFERROR(IF(VLOOKUP($B1299,[1]Übersichtsblatt!$N$64:$Q$68,2,FALSE)=0,"",VLOOKUP($B1299,[1]Übersichtsblatt!$N$64:$Q$68,2,FALSE)),"")</f>
        <v/>
      </c>
      <c r="D1299">
        <f t="shared" ca="1" si="122"/>
        <v>0</v>
      </c>
      <c r="E1299">
        <v>-8.5</v>
      </c>
      <c r="G1299">
        <f t="shared" ca="1" si="126"/>
        <v>2028</v>
      </c>
      <c r="H1299" s="139">
        <f t="shared" ca="1" si="127"/>
        <v>46952</v>
      </c>
      <c r="I1299" t="str">
        <f ca="1">IFERROR(IF(VLOOKUP($H1299,[1]Übersichtsblatt!$N$14:$Q$24,2,FALSE)=0,"",VLOOKUP(H1299,[1]Übersichtsblatt!$N$14:$Q$24,2,FALSE)),"")</f>
        <v/>
      </c>
      <c r="J1299">
        <f t="shared" ca="1" si="123"/>
        <v>0</v>
      </c>
      <c r="K1299">
        <v>8.5</v>
      </c>
    </row>
    <row r="1300" spans="1:11">
      <c r="A1300">
        <f t="shared" ca="1" si="124"/>
        <v>2028</v>
      </c>
      <c r="B1300" s="139">
        <f t="shared" ca="1" si="125"/>
        <v>46953</v>
      </c>
      <c r="C1300" t="str">
        <f ca="1">IFERROR(IF(VLOOKUP($B1300,[1]Übersichtsblatt!$N$64:$Q$68,2,FALSE)=0,"",VLOOKUP($B1300,[1]Übersichtsblatt!$N$64:$Q$68,2,FALSE)),"")</f>
        <v/>
      </c>
      <c r="D1300">
        <f t="shared" ca="1" si="122"/>
        <v>0</v>
      </c>
      <c r="E1300">
        <v>-8.5</v>
      </c>
      <c r="G1300">
        <f t="shared" ca="1" si="126"/>
        <v>2028</v>
      </c>
      <c r="H1300" s="139">
        <f t="shared" ca="1" si="127"/>
        <v>46953</v>
      </c>
      <c r="I1300" t="str">
        <f ca="1">IFERROR(IF(VLOOKUP($H1300,[1]Übersichtsblatt!$N$14:$Q$24,2,FALSE)=0,"",VLOOKUP(H1300,[1]Übersichtsblatt!$N$14:$Q$24,2,FALSE)),"")</f>
        <v/>
      </c>
      <c r="J1300">
        <f t="shared" ca="1" si="123"/>
        <v>0</v>
      </c>
      <c r="K1300">
        <v>8.5</v>
      </c>
    </row>
    <row r="1301" spans="1:11">
      <c r="A1301">
        <f t="shared" ca="1" si="124"/>
        <v>2028</v>
      </c>
      <c r="B1301" s="139">
        <f t="shared" ca="1" si="125"/>
        <v>46954</v>
      </c>
      <c r="C1301" t="str">
        <f ca="1">IFERROR(IF(VLOOKUP($B1301,[1]Übersichtsblatt!$N$64:$Q$68,2,FALSE)=0,"",VLOOKUP($B1301,[1]Übersichtsblatt!$N$64:$Q$68,2,FALSE)),"")</f>
        <v/>
      </c>
      <c r="D1301">
        <f t="shared" ca="1" si="122"/>
        <v>0</v>
      </c>
      <c r="E1301">
        <v>-8.5</v>
      </c>
      <c r="G1301">
        <f t="shared" ca="1" si="126"/>
        <v>2028</v>
      </c>
      <c r="H1301" s="139">
        <f t="shared" ca="1" si="127"/>
        <v>46954</v>
      </c>
      <c r="I1301" t="str">
        <f ca="1">IFERROR(IF(VLOOKUP($H1301,[1]Übersichtsblatt!$N$14:$Q$24,2,FALSE)=0,"",VLOOKUP(H1301,[1]Übersichtsblatt!$N$14:$Q$24,2,FALSE)),"")</f>
        <v/>
      </c>
      <c r="J1301">
        <f t="shared" ca="1" si="123"/>
        <v>0</v>
      </c>
      <c r="K1301">
        <v>8.5</v>
      </c>
    </row>
    <row r="1302" spans="1:11">
      <c r="A1302">
        <f t="shared" ca="1" si="124"/>
        <v>2028</v>
      </c>
      <c r="B1302" s="139">
        <f t="shared" ca="1" si="125"/>
        <v>46955</v>
      </c>
      <c r="C1302" t="str">
        <f ca="1">IFERROR(IF(VLOOKUP($B1302,[1]Übersichtsblatt!$N$64:$Q$68,2,FALSE)=0,"",VLOOKUP($B1302,[1]Übersichtsblatt!$N$64:$Q$68,2,FALSE)),"")</f>
        <v/>
      </c>
      <c r="D1302">
        <f t="shared" ca="1" si="122"/>
        <v>0</v>
      </c>
      <c r="E1302">
        <v>-8.5</v>
      </c>
      <c r="G1302">
        <f t="shared" ca="1" si="126"/>
        <v>2028</v>
      </c>
      <c r="H1302" s="139">
        <f t="shared" ca="1" si="127"/>
        <v>46955</v>
      </c>
      <c r="I1302" t="str">
        <f ca="1">IFERROR(IF(VLOOKUP($H1302,[1]Übersichtsblatt!$N$14:$Q$24,2,FALSE)=0,"",VLOOKUP(H1302,[1]Übersichtsblatt!$N$14:$Q$24,2,FALSE)),"")</f>
        <v/>
      </c>
      <c r="J1302">
        <f t="shared" ca="1" si="123"/>
        <v>0</v>
      </c>
      <c r="K1302">
        <v>8.5</v>
      </c>
    </row>
    <row r="1303" spans="1:11">
      <c r="A1303">
        <f t="shared" ca="1" si="124"/>
        <v>2028</v>
      </c>
      <c r="B1303" s="139">
        <f t="shared" ca="1" si="125"/>
        <v>46956</v>
      </c>
      <c r="C1303" t="str">
        <f ca="1">IFERROR(IF(VLOOKUP($B1303,[1]Übersichtsblatt!$N$64:$Q$68,2,FALSE)=0,"",VLOOKUP($B1303,[1]Übersichtsblatt!$N$64:$Q$68,2,FALSE)),"")</f>
        <v/>
      </c>
      <c r="D1303">
        <f t="shared" ca="1" si="122"/>
        <v>0</v>
      </c>
      <c r="E1303">
        <v>-8.5</v>
      </c>
      <c r="G1303">
        <f t="shared" ca="1" si="126"/>
        <v>2028</v>
      </c>
      <c r="H1303" s="139">
        <f t="shared" ca="1" si="127"/>
        <v>46956</v>
      </c>
      <c r="I1303" t="str">
        <f ca="1">IFERROR(IF(VLOOKUP($H1303,[1]Übersichtsblatt!$N$14:$Q$24,2,FALSE)=0,"",VLOOKUP(H1303,[1]Übersichtsblatt!$N$14:$Q$24,2,FALSE)),"")</f>
        <v/>
      </c>
      <c r="J1303">
        <f t="shared" ca="1" si="123"/>
        <v>0</v>
      </c>
      <c r="K1303">
        <v>8.5</v>
      </c>
    </row>
    <row r="1304" spans="1:11">
      <c r="A1304">
        <f t="shared" ca="1" si="124"/>
        <v>2028</v>
      </c>
      <c r="B1304" s="139">
        <f t="shared" ca="1" si="125"/>
        <v>46957</v>
      </c>
      <c r="C1304" t="str">
        <f ca="1">IFERROR(IF(VLOOKUP($B1304,[1]Übersichtsblatt!$N$64:$Q$68,2,FALSE)=0,"",VLOOKUP($B1304,[1]Übersichtsblatt!$N$64:$Q$68,2,FALSE)),"")</f>
        <v/>
      </c>
      <c r="D1304">
        <f t="shared" ca="1" si="122"/>
        <v>0</v>
      </c>
      <c r="E1304">
        <v>-8.5</v>
      </c>
      <c r="G1304">
        <f t="shared" ca="1" si="126"/>
        <v>2028</v>
      </c>
      <c r="H1304" s="139">
        <f t="shared" ca="1" si="127"/>
        <v>46957</v>
      </c>
      <c r="I1304" t="str">
        <f ca="1">IFERROR(IF(VLOOKUP($H1304,[1]Übersichtsblatt!$N$14:$Q$24,2,FALSE)=0,"",VLOOKUP(H1304,[1]Übersichtsblatt!$N$14:$Q$24,2,FALSE)),"")</f>
        <v/>
      </c>
      <c r="J1304">
        <f t="shared" ca="1" si="123"/>
        <v>0</v>
      </c>
      <c r="K1304">
        <v>8.5</v>
      </c>
    </row>
    <row r="1305" spans="1:11">
      <c r="A1305">
        <f t="shared" ca="1" si="124"/>
        <v>2028</v>
      </c>
      <c r="B1305" s="139">
        <f t="shared" ca="1" si="125"/>
        <v>46958</v>
      </c>
      <c r="C1305" t="str">
        <f ca="1">IFERROR(IF(VLOOKUP($B1305,[1]Übersichtsblatt!$N$64:$Q$68,2,FALSE)=0,"",VLOOKUP($B1305,[1]Übersichtsblatt!$N$64:$Q$68,2,FALSE)),"")</f>
        <v/>
      </c>
      <c r="D1305">
        <f t="shared" ca="1" si="122"/>
        <v>0</v>
      </c>
      <c r="E1305">
        <v>-8.5</v>
      </c>
      <c r="G1305">
        <f t="shared" ca="1" si="126"/>
        <v>2028</v>
      </c>
      <c r="H1305" s="139">
        <f t="shared" ca="1" si="127"/>
        <v>46958</v>
      </c>
      <c r="I1305" t="str">
        <f ca="1">IFERROR(IF(VLOOKUP($H1305,[1]Übersichtsblatt!$N$14:$Q$24,2,FALSE)=0,"",VLOOKUP(H1305,[1]Übersichtsblatt!$N$14:$Q$24,2,FALSE)),"")</f>
        <v/>
      </c>
      <c r="J1305">
        <f t="shared" ca="1" si="123"/>
        <v>0</v>
      </c>
      <c r="K1305">
        <v>8.5</v>
      </c>
    </row>
    <row r="1306" spans="1:11">
      <c r="A1306">
        <f t="shared" ca="1" si="124"/>
        <v>2028</v>
      </c>
      <c r="B1306" s="139">
        <f t="shared" ca="1" si="125"/>
        <v>46959</v>
      </c>
      <c r="C1306" t="str">
        <f ca="1">IFERROR(IF(VLOOKUP($B1306,[1]Übersichtsblatt!$N$64:$Q$68,2,FALSE)=0,"",VLOOKUP($B1306,[1]Übersichtsblatt!$N$64:$Q$68,2,FALSE)),"")</f>
        <v/>
      </c>
      <c r="D1306">
        <f t="shared" ca="1" si="122"/>
        <v>0</v>
      </c>
      <c r="E1306">
        <v>-8.5</v>
      </c>
      <c r="G1306">
        <f t="shared" ca="1" si="126"/>
        <v>2028</v>
      </c>
      <c r="H1306" s="139">
        <f t="shared" ca="1" si="127"/>
        <v>46959</v>
      </c>
      <c r="I1306" t="str">
        <f ca="1">IFERROR(IF(VLOOKUP($H1306,[1]Übersichtsblatt!$N$14:$Q$24,2,FALSE)=0,"",VLOOKUP(H1306,[1]Übersichtsblatt!$N$14:$Q$24,2,FALSE)),"")</f>
        <v/>
      </c>
      <c r="J1306">
        <f t="shared" ca="1" si="123"/>
        <v>0</v>
      </c>
      <c r="K1306">
        <v>8.5</v>
      </c>
    </row>
    <row r="1307" spans="1:11">
      <c r="A1307">
        <f t="shared" ca="1" si="124"/>
        <v>2028</v>
      </c>
      <c r="B1307" s="139">
        <f t="shared" ca="1" si="125"/>
        <v>46960</v>
      </c>
      <c r="C1307" t="str">
        <f ca="1">IFERROR(IF(VLOOKUP($B1307,[1]Übersichtsblatt!$N$64:$Q$68,2,FALSE)=0,"",VLOOKUP($B1307,[1]Übersichtsblatt!$N$64:$Q$68,2,FALSE)),"")</f>
        <v/>
      </c>
      <c r="D1307">
        <f t="shared" ca="1" si="122"/>
        <v>0</v>
      </c>
      <c r="E1307">
        <v>-8.5</v>
      </c>
      <c r="G1307">
        <f t="shared" ca="1" si="126"/>
        <v>2028</v>
      </c>
      <c r="H1307" s="139">
        <f t="shared" ca="1" si="127"/>
        <v>46960</v>
      </c>
      <c r="I1307" t="str">
        <f ca="1">IFERROR(IF(VLOOKUP($H1307,[1]Übersichtsblatt!$N$14:$Q$24,2,FALSE)=0,"",VLOOKUP(H1307,[1]Übersichtsblatt!$N$14:$Q$24,2,FALSE)),"")</f>
        <v/>
      </c>
      <c r="J1307">
        <f t="shared" ca="1" si="123"/>
        <v>0</v>
      </c>
      <c r="K1307">
        <v>8.5</v>
      </c>
    </row>
    <row r="1308" spans="1:11">
      <c r="A1308">
        <f t="shared" ca="1" si="124"/>
        <v>2028</v>
      </c>
      <c r="B1308" s="139">
        <f t="shared" ca="1" si="125"/>
        <v>46961</v>
      </c>
      <c r="C1308" t="str">
        <f ca="1">IFERROR(IF(VLOOKUP($B1308,[1]Übersichtsblatt!$N$64:$Q$68,2,FALSE)=0,"",VLOOKUP($B1308,[1]Übersichtsblatt!$N$64:$Q$68,2,FALSE)),"")</f>
        <v/>
      </c>
      <c r="D1308">
        <f t="shared" ca="1" si="122"/>
        <v>0</v>
      </c>
      <c r="E1308">
        <v>-8.5</v>
      </c>
      <c r="G1308">
        <f t="shared" ca="1" si="126"/>
        <v>2028</v>
      </c>
      <c r="H1308" s="139">
        <f t="shared" ca="1" si="127"/>
        <v>46961</v>
      </c>
      <c r="I1308" t="str">
        <f ca="1">IFERROR(IF(VLOOKUP($H1308,[1]Übersichtsblatt!$N$14:$Q$24,2,FALSE)=0,"",VLOOKUP(H1308,[1]Übersichtsblatt!$N$14:$Q$24,2,FALSE)),"")</f>
        <v/>
      </c>
      <c r="J1308">
        <f t="shared" ca="1" si="123"/>
        <v>0</v>
      </c>
      <c r="K1308">
        <v>8.5</v>
      </c>
    </row>
    <row r="1309" spans="1:11">
      <c r="A1309">
        <f t="shared" ca="1" si="124"/>
        <v>2028</v>
      </c>
      <c r="B1309" s="139">
        <f t="shared" ca="1" si="125"/>
        <v>46962</v>
      </c>
      <c r="C1309" t="str">
        <f ca="1">IFERROR(IF(VLOOKUP($B1309,[1]Übersichtsblatt!$N$64:$Q$68,2,FALSE)=0,"",VLOOKUP($B1309,[1]Übersichtsblatt!$N$64:$Q$68,2,FALSE)),"")</f>
        <v/>
      </c>
      <c r="D1309">
        <f t="shared" ca="1" si="122"/>
        <v>0</v>
      </c>
      <c r="E1309">
        <v>-8.5</v>
      </c>
      <c r="G1309">
        <f t="shared" ca="1" si="126"/>
        <v>2028</v>
      </c>
      <c r="H1309" s="139">
        <f t="shared" ca="1" si="127"/>
        <v>46962</v>
      </c>
      <c r="I1309" t="str">
        <f ca="1">IFERROR(IF(VLOOKUP($H1309,[1]Übersichtsblatt!$N$14:$Q$24,2,FALSE)=0,"",VLOOKUP(H1309,[1]Übersichtsblatt!$N$14:$Q$24,2,FALSE)),"")</f>
        <v/>
      </c>
      <c r="J1309">
        <f t="shared" ca="1" si="123"/>
        <v>0</v>
      </c>
      <c r="K1309">
        <v>8.5</v>
      </c>
    </row>
    <row r="1310" spans="1:11">
      <c r="A1310">
        <f t="shared" ca="1" si="124"/>
        <v>2028</v>
      </c>
      <c r="B1310" s="139">
        <f t="shared" ca="1" si="125"/>
        <v>46963</v>
      </c>
      <c r="C1310" t="str">
        <f ca="1">IFERROR(IF(VLOOKUP($B1310,[1]Übersichtsblatt!$N$64:$Q$68,2,FALSE)=0,"",VLOOKUP($B1310,[1]Übersichtsblatt!$N$64:$Q$68,2,FALSE)),"")</f>
        <v/>
      </c>
      <c r="D1310">
        <f t="shared" ca="1" si="122"/>
        <v>0</v>
      </c>
      <c r="E1310">
        <v>-8.5</v>
      </c>
      <c r="G1310">
        <f t="shared" ca="1" si="126"/>
        <v>2028</v>
      </c>
      <c r="H1310" s="139">
        <f t="shared" ca="1" si="127"/>
        <v>46963</v>
      </c>
      <c r="I1310" t="str">
        <f ca="1">IFERROR(IF(VLOOKUP($H1310,[1]Übersichtsblatt!$N$14:$Q$24,2,FALSE)=0,"",VLOOKUP(H1310,[1]Übersichtsblatt!$N$14:$Q$24,2,FALSE)),"")</f>
        <v/>
      </c>
      <c r="J1310">
        <f t="shared" ca="1" si="123"/>
        <v>0</v>
      </c>
      <c r="K1310">
        <v>8.5</v>
      </c>
    </row>
    <row r="1311" spans="1:11">
      <c r="A1311">
        <f t="shared" ca="1" si="124"/>
        <v>2028</v>
      </c>
      <c r="B1311" s="139">
        <f t="shared" ca="1" si="125"/>
        <v>46964</v>
      </c>
      <c r="C1311" t="str">
        <f ca="1">IFERROR(IF(VLOOKUP($B1311,[1]Übersichtsblatt!$N$64:$Q$68,2,FALSE)=0,"",VLOOKUP($B1311,[1]Übersichtsblatt!$N$64:$Q$68,2,FALSE)),"")</f>
        <v/>
      </c>
      <c r="D1311">
        <f t="shared" ca="1" si="122"/>
        <v>0</v>
      </c>
      <c r="E1311">
        <v>-8.5</v>
      </c>
      <c r="G1311">
        <f t="shared" ca="1" si="126"/>
        <v>2028</v>
      </c>
      <c r="H1311" s="139">
        <f t="shared" ca="1" si="127"/>
        <v>46964</v>
      </c>
      <c r="I1311" t="str">
        <f ca="1">IFERROR(IF(VLOOKUP($H1311,[1]Übersichtsblatt!$N$14:$Q$24,2,FALSE)=0,"",VLOOKUP(H1311,[1]Übersichtsblatt!$N$14:$Q$24,2,FALSE)),"")</f>
        <v/>
      </c>
      <c r="J1311">
        <f t="shared" ca="1" si="123"/>
        <v>0</v>
      </c>
      <c r="K1311">
        <v>8.5</v>
      </c>
    </row>
    <row r="1312" spans="1:11">
      <c r="A1312">
        <f t="shared" ca="1" si="124"/>
        <v>2028</v>
      </c>
      <c r="B1312" s="139">
        <f t="shared" ca="1" si="125"/>
        <v>46965</v>
      </c>
      <c r="C1312" t="str">
        <f ca="1">IFERROR(IF(VLOOKUP($B1312,[1]Übersichtsblatt!$N$64:$Q$68,2,FALSE)=0,"",VLOOKUP($B1312,[1]Übersichtsblatt!$N$64:$Q$68,2,FALSE)),"")</f>
        <v/>
      </c>
      <c r="D1312">
        <f t="shared" ca="1" si="122"/>
        <v>0</v>
      </c>
      <c r="E1312">
        <v>-5.5</v>
      </c>
      <c r="G1312">
        <f t="shared" ca="1" si="126"/>
        <v>2028</v>
      </c>
      <c r="H1312" s="139">
        <f t="shared" ca="1" si="127"/>
        <v>46965</v>
      </c>
      <c r="I1312" t="str">
        <f ca="1">IFERROR(IF(VLOOKUP($H1312,[1]Übersichtsblatt!$N$14:$Q$24,2,FALSE)=0,"",VLOOKUP(H1312,[1]Übersichtsblatt!$N$14:$Q$24,2,FALSE)),"")</f>
        <v/>
      </c>
      <c r="J1312">
        <f t="shared" ca="1" si="123"/>
        <v>0</v>
      </c>
      <c r="K1312">
        <v>5.5</v>
      </c>
    </row>
    <row r="1313" spans="1:11">
      <c r="A1313">
        <f t="shared" ca="1" si="124"/>
        <v>2028</v>
      </c>
      <c r="B1313" s="139">
        <f t="shared" ca="1" si="125"/>
        <v>46966</v>
      </c>
      <c r="C1313" t="str">
        <f ca="1">IFERROR(IF(VLOOKUP($B1313,[1]Übersichtsblatt!$N$64:$Q$68,2,FALSE)=0,"",VLOOKUP($B1313,[1]Übersichtsblatt!$N$64:$Q$68,2,FALSE)),"")</f>
        <v/>
      </c>
      <c r="D1313">
        <f t="shared" ca="1" si="122"/>
        <v>0</v>
      </c>
      <c r="E1313">
        <v>-5.5</v>
      </c>
      <c r="G1313">
        <f t="shared" ca="1" si="126"/>
        <v>2028</v>
      </c>
      <c r="H1313" s="139">
        <f t="shared" ca="1" si="127"/>
        <v>46966</v>
      </c>
      <c r="I1313" t="str">
        <f ca="1">IFERROR(IF(VLOOKUP($H1313,[1]Übersichtsblatt!$N$14:$Q$24,2,FALSE)=0,"",VLOOKUP(H1313,[1]Übersichtsblatt!$N$14:$Q$24,2,FALSE)),"")</f>
        <v/>
      </c>
      <c r="J1313">
        <f t="shared" ca="1" si="123"/>
        <v>0</v>
      </c>
      <c r="K1313">
        <v>5.5</v>
      </c>
    </row>
    <row r="1314" spans="1:11">
      <c r="A1314">
        <f t="shared" ca="1" si="124"/>
        <v>2028</v>
      </c>
      <c r="B1314" s="139">
        <f t="shared" ca="1" si="125"/>
        <v>46967</v>
      </c>
      <c r="C1314" t="str">
        <f ca="1">IFERROR(IF(VLOOKUP($B1314,[1]Übersichtsblatt!$N$64:$Q$68,2,FALSE)=0,"",VLOOKUP($B1314,[1]Übersichtsblatt!$N$64:$Q$68,2,FALSE)),"")</f>
        <v/>
      </c>
      <c r="D1314">
        <f t="shared" ca="1" si="122"/>
        <v>0</v>
      </c>
      <c r="E1314">
        <v>-5.5</v>
      </c>
      <c r="G1314">
        <f t="shared" ca="1" si="126"/>
        <v>2028</v>
      </c>
      <c r="H1314" s="139">
        <f t="shared" ca="1" si="127"/>
        <v>46967</v>
      </c>
      <c r="I1314" t="str">
        <f ca="1">IFERROR(IF(VLOOKUP($H1314,[1]Übersichtsblatt!$N$14:$Q$24,2,FALSE)=0,"",VLOOKUP(H1314,[1]Übersichtsblatt!$N$14:$Q$24,2,FALSE)),"")</f>
        <v/>
      </c>
      <c r="J1314">
        <f t="shared" ca="1" si="123"/>
        <v>0</v>
      </c>
      <c r="K1314">
        <v>5.5</v>
      </c>
    </row>
    <row r="1315" spans="1:11">
      <c r="A1315">
        <f t="shared" ca="1" si="124"/>
        <v>2028</v>
      </c>
      <c r="B1315" s="139">
        <f t="shared" ca="1" si="125"/>
        <v>46968</v>
      </c>
      <c r="C1315" t="str">
        <f ca="1">IFERROR(IF(VLOOKUP($B1315,[1]Übersichtsblatt!$N$64:$Q$68,2,FALSE)=0,"",VLOOKUP($B1315,[1]Übersichtsblatt!$N$64:$Q$68,2,FALSE)),"")</f>
        <v/>
      </c>
      <c r="D1315">
        <f t="shared" ca="1" si="122"/>
        <v>0</v>
      </c>
      <c r="E1315">
        <v>-5.5</v>
      </c>
      <c r="G1315">
        <f t="shared" ca="1" si="126"/>
        <v>2028</v>
      </c>
      <c r="H1315" s="139">
        <f t="shared" ca="1" si="127"/>
        <v>46968</v>
      </c>
      <c r="I1315" t="str">
        <f ca="1">IFERROR(IF(VLOOKUP($H1315,[1]Übersichtsblatt!$N$14:$Q$24,2,FALSE)=0,"",VLOOKUP(H1315,[1]Übersichtsblatt!$N$14:$Q$24,2,FALSE)),"")</f>
        <v/>
      </c>
      <c r="J1315">
        <f t="shared" ca="1" si="123"/>
        <v>0</v>
      </c>
      <c r="K1315">
        <v>5.5</v>
      </c>
    </row>
    <row r="1316" spans="1:11">
      <c r="A1316">
        <f t="shared" ca="1" si="124"/>
        <v>2028</v>
      </c>
      <c r="B1316" s="139">
        <f t="shared" ca="1" si="125"/>
        <v>46969</v>
      </c>
      <c r="C1316" t="str">
        <f ca="1">IFERROR(IF(VLOOKUP($B1316,[1]Übersichtsblatt!$N$64:$Q$68,2,FALSE)=0,"",VLOOKUP($B1316,[1]Übersichtsblatt!$N$64:$Q$68,2,FALSE)),"")</f>
        <v/>
      </c>
      <c r="D1316">
        <f t="shared" ca="1" si="122"/>
        <v>0</v>
      </c>
      <c r="E1316">
        <v>-5.5</v>
      </c>
      <c r="G1316">
        <f t="shared" ca="1" si="126"/>
        <v>2028</v>
      </c>
      <c r="H1316" s="139">
        <f t="shared" ca="1" si="127"/>
        <v>46969</v>
      </c>
      <c r="I1316" t="str">
        <f ca="1">IFERROR(IF(VLOOKUP($H1316,[1]Übersichtsblatt!$N$14:$Q$24,2,FALSE)=0,"",VLOOKUP(H1316,[1]Übersichtsblatt!$N$14:$Q$24,2,FALSE)),"")</f>
        <v/>
      </c>
      <c r="J1316">
        <f t="shared" ca="1" si="123"/>
        <v>0</v>
      </c>
      <c r="K1316">
        <v>5.5</v>
      </c>
    </row>
    <row r="1317" spans="1:11">
      <c r="A1317">
        <f t="shared" ca="1" si="124"/>
        <v>2028</v>
      </c>
      <c r="B1317" s="139">
        <f t="shared" ca="1" si="125"/>
        <v>46970</v>
      </c>
      <c r="C1317" t="str">
        <f ca="1">IFERROR(IF(VLOOKUP($B1317,[1]Übersichtsblatt!$N$64:$Q$68,2,FALSE)=0,"",VLOOKUP($B1317,[1]Übersichtsblatt!$N$64:$Q$68,2,FALSE)),"")</f>
        <v/>
      </c>
      <c r="D1317">
        <f t="shared" ca="1" si="122"/>
        <v>0</v>
      </c>
      <c r="E1317">
        <v>-5.5</v>
      </c>
      <c r="G1317">
        <f t="shared" ca="1" si="126"/>
        <v>2028</v>
      </c>
      <c r="H1317" s="139">
        <f t="shared" ca="1" si="127"/>
        <v>46970</v>
      </c>
      <c r="I1317" t="str">
        <f ca="1">IFERROR(IF(VLOOKUP($H1317,[1]Übersichtsblatt!$N$14:$Q$24,2,FALSE)=0,"",VLOOKUP(H1317,[1]Übersichtsblatt!$N$14:$Q$24,2,FALSE)),"")</f>
        <v/>
      </c>
      <c r="J1317">
        <f t="shared" ca="1" si="123"/>
        <v>0</v>
      </c>
      <c r="K1317">
        <v>5.5</v>
      </c>
    </row>
    <row r="1318" spans="1:11">
      <c r="A1318">
        <f t="shared" ca="1" si="124"/>
        <v>2028</v>
      </c>
      <c r="B1318" s="139">
        <f t="shared" ca="1" si="125"/>
        <v>46971</v>
      </c>
      <c r="C1318" t="str">
        <f ca="1">IFERROR(IF(VLOOKUP($B1318,[1]Übersichtsblatt!$N$64:$Q$68,2,FALSE)=0,"",VLOOKUP($B1318,[1]Übersichtsblatt!$N$64:$Q$68,2,FALSE)),"")</f>
        <v/>
      </c>
      <c r="D1318">
        <f t="shared" ca="1" si="122"/>
        <v>0</v>
      </c>
      <c r="E1318">
        <v>-5.5</v>
      </c>
      <c r="G1318">
        <f t="shared" ca="1" si="126"/>
        <v>2028</v>
      </c>
      <c r="H1318" s="139">
        <f t="shared" ca="1" si="127"/>
        <v>46971</v>
      </c>
      <c r="I1318" t="str">
        <f ca="1">IFERROR(IF(VLOOKUP($H1318,[1]Übersichtsblatt!$N$14:$Q$24,2,FALSE)=0,"",VLOOKUP(H1318,[1]Übersichtsblatt!$N$14:$Q$24,2,FALSE)),"")</f>
        <v/>
      </c>
      <c r="J1318">
        <f t="shared" ca="1" si="123"/>
        <v>0</v>
      </c>
      <c r="K1318">
        <v>5.5</v>
      </c>
    </row>
    <row r="1319" spans="1:11">
      <c r="A1319">
        <f t="shared" ca="1" si="124"/>
        <v>2028</v>
      </c>
      <c r="B1319" s="139">
        <f t="shared" ca="1" si="125"/>
        <v>46972</v>
      </c>
      <c r="C1319" t="str">
        <f ca="1">IFERROR(IF(VLOOKUP($B1319,[1]Übersichtsblatt!$N$64:$Q$68,2,FALSE)=0,"",VLOOKUP($B1319,[1]Übersichtsblatt!$N$64:$Q$68,2,FALSE)),"")</f>
        <v/>
      </c>
      <c r="D1319">
        <f t="shared" ca="1" si="122"/>
        <v>0</v>
      </c>
      <c r="E1319">
        <v>-5.5</v>
      </c>
      <c r="G1319">
        <f t="shared" ca="1" si="126"/>
        <v>2028</v>
      </c>
      <c r="H1319" s="139">
        <f t="shared" ca="1" si="127"/>
        <v>46972</v>
      </c>
      <c r="I1319" t="str">
        <f ca="1">IFERROR(IF(VLOOKUP($H1319,[1]Übersichtsblatt!$N$14:$Q$24,2,FALSE)=0,"",VLOOKUP(H1319,[1]Übersichtsblatt!$N$14:$Q$24,2,FALSE)),"")</f>
        <v/>
      </c>
      <c r="J1319">
        <f t="shared" ca="1" si="123"/>
        <v>0</v>
      </c>
      <c r="K1319">
        <v>5.5</v>
      </c>
    </row>
    <row r="1320" spans="1:11">
      <c r="A1320">
        <f t="shared" ca="1" si="124"/>
        <v>2028</v>
      </c>
      <c r="B1320" s="139">
        <f t="shared" ca="1" si="125"/>
        <v>46973</v>
      </c>
      <c r="C1320" t="str">
        <f ca="1">IFERROR(IF(VLOOKUP($B1320,[1]Übersichtsblatt!$N$64:$Q$68,2,FALSE)=0,"",VLOOKUP($B1320,[1]Übersichtsblatt!$N$64:$Q$68,2,FALSE)),"")</f>
        <v/>
      </c>
      <c r="D1320">
        <f t="shared" ca="1" si="122"/>
        <v>0</v>
      </c>
      <c r="E1320">
        <v>-5.5</v>
      </c>
      <c r="G1320">
        <f t="shared" ca="1" si="126"/>
        <v>2028</v>
      </c>
      <c r="H1320" s="139">
        <f t="shared" ca="1" si="127"/>
        <v>46973</v>
      </c>
      <c r="I1320" t="str">
        <f ca="1">IFERROR(IF(VLOOKUP($H1320,[1]Übersichtsblatt!$N$14:$Q$24,2,FALSE)=0,"",VLOOKUP(H1320,[1]Übersichtsblatt!$N$14:$Q$24,2,FALSE)),"")</f>
        <v/>
      </c>
      <c r="J1320">
        <f t="shared" ca="1" si="123"/>
        <v>0</v>
      </c>
      <c r="K1320">
        <v>5.5</v>
      </c>
    </row>
    <row r="1321" spans="1:11">
      <c r="A1321">
        <f t="shared" ca="1" si="124"/>
        <v>2028</v>
      </c>
      <c r="B1321" s="139">
        <f t="shared" ca="1" si="125"/>
        <v>46974</v>
      </c>
      <c r="C1321" t="str">
        <f ca="1">IFERROR(IF(VLOOKUP($B1321,[1]Übersichtsblatt!$N$64:$Q$68,2,FALSE)=0,"",VLOOKUP($B1321,[1]Übersichtsblatt!$N$64:$Q$68,2,FALSE)),"")</f>
        <v/>
      </c>
      <c r="D1321">
        <f t="shared" ca="1" si="122"/>
        <v>0</v>
      </c>
      <c r="E1321">
        <v>-5.5</v>
      </c>
      <c r="G1321">
        <f t="shared" ca="1" si="126"/>
        <v>2028</v>
      </c>
      <c r="H1321" s="139">
        <f t="shared" ca="1" si="127"/>
        <v>46974</v>
      </c>
      <c r="I1321" t="str">
        <f ca="1">IFERROR(IF(VLOOKUP($H1321,[1]Übersichtsblatt!$N$14:$Q$24,2,FALSE)=0,"",VLOOKUP(H1321,[1]Übersichtsblatt!$N$14:$Q$24,2,FALSE)),"")</f>
        <v/>
      </c>
      <c r="J1321">
        <f t="shared" ca="1" si="123"/>
        <v>0</v>
      </c>
      <c r="K1321">
        <v>5.5</v>
      </c>
    </row>
    <row r="1322" spans="1:11">
      <c r="A1322">
        <f t="shared" ca="1" si="124"/>
        <v>2028</v>
      </c>
      <c r="B1322" s="139">
        <f t="shared" ca="1" si="125"/>
        <v>46975</v>
      </c>
      <c r="C1322" t="str">
        <f ca="1">IFERROR(IF(VLOOKUP($B1322,[1]Übersichtsblatt!$N$64:$Q$68,2,FALSE)=0,"",VLOOKUP($B1322,[1]Übersichtsblatt!$N$64:$Q$68,2,FALSE)),"")</f>
        <v/>
      </c>
      <c r="D1322">
        <f t="shared" ca="1" si="122"/>
        <v>0</v>
      </c>
      <c r="E1322">
        <v>-5.5</v>
      </c>
      <c r="G1322">
        <f t="shared" ca="1" si="126"/>
        <v>2028</v>
      </c>
      <c r="H1322" s="139">
        <f t="shared" ca="1" si="127"/>
        <v>46975</v>
      </c>
      <c r="I1322" t="str">
        <f ca="1">IFERROR(IF(VLOOKUP($H1322,[1]Übersichtsblatt!$N$14:$Q$24,2,FALSE)=0,"",VLOOKUP(H1322,[1]Übersichtsblatt!$N$14:$Q$24,2,FALSE)),"")</f>
        <v/>
      </c>
      <c r="J1322">
        <f t="shared" ca="1" si="123"/>
        <v>0</v>
      </c>
      <c r="K1322">
        <v>5.5</v>
      </c>
    </row>
    <row r="1323" spans="1:11">
      <c r="A1323">
        <f t="shared" ca="1" si="124"/>
        <v>2028</v>
      </c>
      <c r="B1323" s="139">
        <f t="shared" ca="1" si="125"/>
        <v>46976</v>
      </c>
      <c r="C1323" t="str">
        <f ca="1">IFERROR(IF(VLOOKUP($B1323,[1]Übersichtsblatt!$N$64:$Q$68,2,FALSE)=0,"",VLOOKUP($B1323,[1]Übersichtsblatt!$N$64:$Q$68,2,FALSE)),"")</f>
        <v/>
      </c>
      <c r="D1323">
        <f t="shared" ca="1" si="122"/>
        <v>0</v>
      </c>
      <c r="E1323">
        <v>-5.5</v>
      </c>
      <c r="G1323">
        <f t="shared" ca="1" si="126"/>
        <v>2028</v>
      </c>
      <c r="H1323" s="139">
        <f t="shared" ca="1" si="127"/>
        <v>46976</v>
      </c>
      <c r="I1323" t="str">
        <f ca="1">IFERROR(IF(VLOOKUP($H1323,[1]Übersichtsblatt!$N$14:$Q$24,2,FALSE)=0,"",VLOOKUP(H1323,[1]Übersichtsblatt!$N$14:$Q$24,2,FALSE)),"")</f>
        <v/>
      </c>
      <c r="J1323">
        <f t="shared" ca="1" si="123"/>
        <v>0</v>
      </c>
      <c r="K1323">
        <v>5.5</v>
      </c>
    </row>
    <row r="1324" spans="1:11">
      <c r="A1324">
        <f t="shared" ca="1" si="124"/>
        <v>2028</v>
      </c>
      <c r="B1324" s="139">
        <f t="shared" ca="1" si="125"/>
        <v>46977</v>
      </c>
      <c r="C1324" t="str">
        <f ca="1">IFERROR(IF(VLOOKUP($B1324,[1]Übersichtsblatt!$N$64:$Q$68,2,FALSE)=0,"",VLOOKUP($B1324,[1]Übersichtsblatt!$N$64:$Q$68,2,FALSE)),"")</f>
        <v/>
      </c>
      <c r="D1324">
        <f t="shared" ca="1" si="122"/>
        <v>0</v>
      </c>
      <c r="E1324">
        <v>-5.5</v>
      </c>
      <c r="G1324">
        <f t="shared" ca="1" si="126"/>
        <v>2028</v>
      </c>
      <c r="H1324" s="139">
        <f t="shared" ca="1" si="127"/>
        <v>46977</v>
      </c>
      <c r="I1324" t="str">
        <f ca="1">IFERROR(IF(VLOOKUP($H1324,[1]Übersichtsblatt!$N$14:$Q$24,2,FALSE)=0,"",VLOOKUP(H1324,[1]Übersichtsblatt!$N$14:$Q$24,2,FALSE)),"")</f>
        <v/>
      </c>
      <c r="J1324">
        <f t="shared" ca="1" si="123"/>
        <v>0</v>
      </c>
      <c r="K1324">
        <v>5.5</v>
      </c>
    </row>
    <row r="1325" spans="1:11">
      <c r="A1325">
        <f t="shared" ca="1" si="124"/>
        <v>2028</v>
      </c>
      <c r="B1325" s="139">
        <f t="shared" ca="1" si="125"/>
        <v>46978</v>
      </c>
      <c r="C1325" t="str">
        <f ca="1">IFERROR(IF(VLOOKUP($B1325,[1]Übersichtsblatt!$N$64:$Q$68,2,FALSE)=0,"",VLOOKUP($B1325,[1]Übersichtsblatt!$N$64:$Q$68,2,FALSE)),"")</f>
        <v/>
      </c>
      <c r="D1325">
        <f t="shared" ca="1" si="122"/>
        <v>0</v>
      </c>
      <c r="E1325">
        <v>-5.5</v>
      </c>
      <c r="G1325">
        <f t="shared" ca="1" si="126"/>
        <v>2028</v>
      </c>
      <c r="H1325" s="139">
        <f t="shared" ca="1" si="127"/>
        <v>46978</v>
      </c>
      <c r="I1325" t="str">
        <f ca="1">IFERROR(IF(VLOOKUP($H1325,[1]Übersichtsblatt!$N$14:$Q$24,2,FALSE)=0,"",VLOOKUP(H1325,[1]Übersichtsblatt!$N$14:$Q$24,2,FALSE)),"")</f>
        <v/>
      </c>
      <c r="J1325">
        <f t="shared" ca="1" si="123"/>
        <v>0</v>
      </c>
      <c r="K1325">
        <v>5.5</v>
      </c>
    </row>
    <row r="1326" spans="1:11">
      <c r="A1326">
        <f t="shared" ca="1" si="124"/>
        <v>2028</v>
      </c>
      <c r="B1326" s="139">
        <f t="shared" ca="1" si="125"/>
        <v>46979</v>
      </c>
      <c r="C1326" t="str">
        <f ca="1">IFERROR(IF(VLOOKUP($B1326,[1]Übersichtsblatt!$N$64:$Q$68,2,FALSE)=0,"",VLOOKUP($B1326,[1]Übersichtsblatt!$N$64:$Q$68,2,FALSE)),"")</f>
        <v/>
      </c>
      <c r="D1326">
        <f t="shared" ca="1" si="122"/>
        <v>0</v>
      </c>
      <c r="E1326">
        <v>-5.5</v>
      </c>
      <c r="G1326">
        <f t="shared" ca="1" si="126"/>
        <v>2028</v>
      </c>
      <c r="H1326" s="139">
        <f t="shared" ca="1" si="127"/>
        <v>46979</v>
      </c>
      <c r="I1326" t="str">
        <f ca="1">IFERROR(IF(VLOOKUP($H1326,[1]Übersichtsblatt!$N$14:$Q$24,2,FALSE)=0,"",VLOOKUP(H1326,[1]Übersichtsblatt!$N$14:$Q$24,2,FALSE)),"")</f>
        <v/>
      </c>
      <c r="J1326">
        <f t="shared" ca="1" si="123"/>
        <v>0</v>
      </c>
      <c r="K1326">
        <v>5.5</v>
      </c>
    </row>
    <row r="1327" spans="1:11">
      <c r="A1327">
        <f t="shared" ca="1" si="124"/>
        <v>2028</v>
      </c>
      <c r="B1327" s="139">
        <f t="shared" ca="1" si="125"/>
        <v>46980</v>
      </c>
      <c r="C1327" t="str">
        <f ca="1">IFERROR(IF(VLOOKUP($B1327,[1]Übersichtsblatt!$N$64:$Q$68,2,FALSE)=0,"",VLOOKUP($B1327,[1]Übersichtsblatt!$N$64:$Q$68,2,FALSE)),"")</f>
        <v/>
      </c>
      <c r="D1327">
        <f t="shared" ca="1" si="122"/>
        <v>0</v>
      </c>
      <c r="E1327">
        <v>-5.5</v>
      </c>
      <c r="G1327">
        <f t="shared" ca="1" si="126"/>
        <v>2028</v>
      </c>
      <c r="H1327" s="139">
        <f t="shared" ca="1" si="127"/>
        <v>46980</v>
      </c>
      <c r="I1327" t="str">
        <f ca="1">IFERROR(IF(VLOOKUP($H1327,[1]Übersichtsblatt!$N$14:$Q$24,2,FALSE)=0,"",VLOOKUP(H1327,[1]Übersichtsblatt!$N$14:$Q$24,2,FALSE)),"")</f>
        <v/>
      </c>
      <c r="J1327">
        <f t="shared" ca="1" si="123"/>
        <v>0</v>
      </c>
      <c r="K1327">
        <v>5.5</v>
      </c>
    </row>
    <row r="1328" spans="1:11">
      <c r="A1328">
        <f t="shared" ca="1" si="124"/>
        <v>2028</v>
      </c>
      <c r="B1328" s="139">
        <f t="shared" ca="1" si="125"/>
        <v>46981</v>
      </c>
      <c r="C1328" t="str">
        <f ca="1">IFERROR(IF(VLOOKUP($B1328,[1]Übersichtsblatt!$N$64:$Q$68,2,FALSE)=0,"",VLOOKUP($B1328,[1]Übersichtsblatt!$N$64:$Q$68,2,FALSE)),"")</f>
        <v/>
      </c>
      <c r="D1328">
        <f t="shared" ca="1" si="122"/>
        <v>0</v>
      </c>
      <c r="E1328">
        <v>-5.5</v>
      </c>
      <c r="G1328">
        <f t="shared" ca="1" si="126"/>
        <v>2028</v>
      </c>
      <c r="H1328" s="139">
        <f t="shared" ca="1" si="127"/>
        <v>46981</v>
      </c>
      <c r="I1328" t="str">
        <f ca="1">IFERROR(IF(VLOOKUP($H1328,[1]Übersichtsblatt!$N$14:$Q$24,2,FALSE)=0,"",VLOOKUP(H1328,[1]Übersichtsblatt!$N$14:$Q$24,2,FALSE)),"")</f>
        <v/>
      </c>
      <c r="J1328">
        <f t="shared" ca="1" si="123"/>
        <v>0</v>
      </c>
      <c r="K1328">
        <v>5.5</v>
      </c>
    </row>
    <row r="1329" spans="1:11">
      <c r="A1329">
        <f t="shared" ca="1" si="124"/>
        <v>2028</v>
      </c>
      <c r="B1329" s="139">
        <f t="shared" ca="1" si="125"/>
        <v>46982</v>
      </c>
      <c r="C1329" t="str">
        <f ca="1">IFERROR(IF(VLOOKUP($B1329,[1]Übersichtsblatt!$N$64:$Q$68,2,FALSE)=0,"",VLOOKUP($B1329,[1]Übersichtsblatt!$N$64:$Q$68,2,FALSE)),"")</f>
        <v/>
      </c>
      <c r="D1329">
        <f t="shared" ca="1" si="122"/>
        <v>0</v>
      </c>
      <c r="E1329">
        <v>-5.5</v>
      </c>
      <c r="G1329">
        <f t="shared" ca="1" si="126"/>
        <v>2028</v>
      </c>
      <c r="H1329" s="139">
        <f t="shared" ca="1" si="127"/>
        <v>46982</v>
      </c>
      <c r="I1329" t="str">
        <f ca="1">IFERROR(IF(VLOOKUP($H1329,[1]Übersichtsblatt!$N$14:$Q$24,2,FALSE)=0,"",VLOOKUP(H1329,[1]Übersichtsblatt!$N$14:$Q$24,2,FALSE)),"")</f>
        <v/>
      </c>
      <c r="J1329">
        <f t="shared" ca="1" si="123"/>
        <v>0</v>
      </c>
      <c r="K1329">
        <v>5.5</v>
      </c>
    </row>
    <row r="1330" spans="1:11">
      <c r="A1330">
        <f t="shared" ca="1" si="124"/>
        <v>2028</v>
      </c>
      <c r="B1330" s="139">
        <f t="shared" ca="1" si="125"/>
        <v>46983</v>
      </c>
      <c r="C1330" t="str">
        <f ca="1">IFERROR(IF(VLOOKUP($B1330,[1]Übersichtsblatt!$N$64:$Q$68,2,FALSE)=0,"",VLOOKUP($B1330,[1]Übersichtsblatt!$N$64:$Q$68,2,FALSE)),"")</f>
        <v/>
      </c>
      <c r="D1330">
        <f t="shared" ca="1" si="122"/>
        <v>0</v>
      </c>
      <c r="E1330">
        <v>-5.5</v>
      </c>
      <c r="G1330">
        <f t="shared" ca="1" si="126"/>
        <v>2028</v>
      </c>
      <c r="H1330" s="139">
        <f t="shared" ca="1" si="127"/>
        <v>46983</v>
      </c>
      <c r="I1330" t="str">
        <f ca="1">IFERROR(IF(VLOOKUP($H1330,[1]Übersichtsblatt!$N$14:$Q$24,2,FALSE)=0,"",VLOOKUP(H1330,[1]Übersichtsblatt!$N$14:$Q$24,2,FALSE)),"")</f>
        <v/>
      </c>
      <c r="J1330">
        <f t="shared" ca="1" si="123"/>
        <v>0</v>
      </c>
      <c r="K1330">
        <v>5.5</v>
      </c>
    </row>
    <row r="1331" spans="1:11">
      <c r="A1331">
        <f t="shared" ca="1" si="124"/>
        <v>2028</v>
      </c>
      <c r="B1331" s="139">
        <f t="shared" ca="1" si="125"/>
        <v>46984</v>
      </c>
      <c r="C1331" t="str">
        <f ca="1">IFERROR(IF(VLOOKUP($B1331,[1]Übersichtsblatt!$N$64:$Q$68,2,FALSE)=0,"",VLOOKUP($B1331,[1]Übersichtsblatt!$N$64:$Q$68,2,FALSE)),"")</f>
        <v/>
      </c>
      <c r="D1331">
        <f t="shared" ca="1" si="122"/>
        <v>0</v>
      </c>
      <c r="E1331">
        <v>-5.5</v>
      </c>
      <c r="G1331">
        <f t="shared" ca="1" si="126"/>
        <v>2028</v>
      </c>
      <c r="H1331" s="139">
        <f t="shared" ca="1" si="127"/>
        <v>46984</v>
      </c>
      <c r="I1331" t="str">
        <f ca="1">IFERROR(IF(VLOOKUP($H1331,[1]Übersichtsblatt!$N$14:$Q$24,2,FALSE)=0,"",VLOOKUP(H1331,[1]Übersichtsblatt!$N$14:$Q$24,2,FALSE)),"")</f>
        <v/>
      </c>
      <c r="J1331">
        <f t="shared" ca="1" si="123"/>
        <v>0</v>
      </c>
      <c r="K1331">
        <v>5.5</v>
      </c>
    </row>
    <row r="1332" spans="1:11">
      <c r="A1332">
        <f t="shared" ca="1" si="124"/>
        <v>2028</v>
      </c>
      <c r="B1332" s="139">
        <f t="shared" ca="1" si="125"/>
        <v>46985</v>
      </c>
      <c r="C1332" t="str">
        <f ca="1">IFERROR(IF(VLOOKUP($B1332,[1]Übersichtsblatt!$N$64:$Q$68,2,FALSE)=0,"",VLOOKUP($B1332,[1]Übersichtsblatt!$N$64:$Q$68,2,FALSE)),"")</f>
        <v/>
      </c>
      <c r="D1332">
        <f t="shared" ca="1" si="122"/>
        <v>0</v>
      </c>
      <c r="E1332">
        <v>-5.5</v>
      </c>
      <c r="G1332">
        <f t="shared" ca="1" si="126"/>
        <v>2028</v>
      </c>
      <c r="H1332" s="139">
        <f t="shared" ca="1" si="127"/>
        <v>46985</v>
      </c>
      <c r="I1332" t="str">
        <f ca="1">IFERROR(IF(VLOOKUP($H1332,[1]Übersichtsblatt!$N$14:$Q$24,2,FALSE)=0,"",VLOOKUP(H1332,[1]Übersichtsblatt!$N$14:$Q$24,2,FALSE)),"")</f>
        <v/>
      </c>
      <c r="J1332">
        <f t="shared" ca="1" si="123"/>
        <v>0</v>
      </c>
      <c r="K1332">
        <v>5.5</v>
      </c>
    </row>
    <row r="1333" spans="1:11">
      <c r="A1333">
        <f t="shared" ca="1" si="124"/>
        <v>2028</v>
      </c>
      <c r="B1333" s="139">
        <f t="shared" ca="1" si="125"/>
        <v>46986</v>
      </c>
      <c r="C1333" t="str">
        <f ca="1">IFERROR(IF(VLOOKUP($B1333,[1]Übersichtsblatt!$N$64:$Q$68,2,FALSE)=0,"",VLOOKUP($B1333,[1]Übersichtsblatt!$N$64:$Q$68,2,FALSE)),"")</f>
        <v/>
      </c>
      <c r="D1333">
        <f t="shared" ca="1" si="122"/>
        <v>0</v>
      </c>
      <c r="E1333">
        <v>-5.5</v>
      </c>
      <c r="G1333">
        <f t="shared" ca="1" si="126"/>
        <v>2028</v>
      </c>
      <c r="H1333" s="139">
        <f t="shared" ca="1" si="127"/>
        <v>46986</v>
      </c>
      <c r="I1333" t="str">
        <f ca="1">IFERROR(IF(VLOOKUP($H1333,[1]Übersichtsblatt!$N$14:$Q$24,2,FALSE)=0,"",VLOOKUP(H1333,[1]Übersichtsblatt!$N$14:$Q$24,2,FALSE)),"")</f>
        <v/>
      </c>
      <c r="J1333">
        <f t="shared" ca="1" si="123"/>
        <v>0</v>
      </c>
      <c r="K1333">
        <v>5.5</v>
      </c>
    </row>
    <row r="1334" spans="1:11">
      <c r="A1334">
        <f t="shared" ca="1" si="124"/>
        <v>2028</v>
      </c>
      <c r="B1334" s="139">
        <f t="shared" ca="1" si="125"/>
        <v>46987</v>
      </c>
      <c r="C1334" t="str">
        <f ca="1">IFERROR(IF(VLOOKUP($B1334,[1]Übersichtsblatt!$N$64:$Q$68,2,FALSE)=0,"",VLOOKUP($B1334,[1]Übersichtsblatt!$N$64:$Q$68,2,FALSE)),"")</f>
        <v/>
      </c>
      <c r="D1334">
        <f t="shared" ca="1" si="122"/>
        <v>0</v>
      </c>
      <c r="E1334">
        <v>-5.5</v>
      </c>
      <c r="G1334">
        <f t="shared" ca="1" si="126"/>
        <v>2028</v>
      </c>
      <c r="H1334" s="139">
        <f t="shared" ca="1" si="127"/>
        <v>46987</v>
      </c>
      <c r="I1334" t="str">
        <f ca="1">IFERROR(IF(VLOOKUP($H1334,[1]Übersichtsblatt!$N$14:$Q$24,2,FALSE)=0,"",VLOOKUP(H1334,[1]Übersichtsblatt!$N$14:$Q$24,2,FALSE)),"")</f>
        <v/>
      </c>
      <c r="J1334">
        <f t="shared" ca="1" si="123"/>
        <v>0</v>
      </c>
      <c r="K1334">
        <v>5.5</v>
      </c>
    </row>
    <row r="1335" spans="1:11">
      <c r="A1335">
        <f t="shared" ca="1" si="124"/>
        <v>2028</v>
      </c>
      <c r="B1335" s="139">
        <f t="shared" ca="1" si="125"/>
        <v>46988</v>
      </c>
      <c r="C1335" t="str">
        <f ca="1">IFERROR(IF(VLOOKUP($B1335,[1]Übersichtsblatt!$N$64:$Q$68,2,FALSE)=0,"",VLOOKUP($B1335,[1]Übersichtsblatt!$N$64:$Q$68,2,FALSE)),"")</f>
        <v/>
      </c>
      <c r="D1335">
        <f t="shared" ca="1" si="122"/>
        <v>0</v>
      </c>
      <c r="E1335">
        <v>-5.5</v>
      </c>
      <c r="G1335">
        <f t="shared" ca="1" si="126"/>
        <v>2028</v>
      </c>
      <c r="H1335" s="139">
        <f t="shared" ca="1" si="127"/>
        <v>46988</v>
      </c>
      <c r="I1335" t="str">
        <f ca="1">IFERROR(IF(VLOOKUP($H1335,[1]Übersichtsblatt!$N$14:$Q$24,2,FALSE)=0,"",VLOOKUP(H1335,[1]Übersichtsblatt!$N$14:$Q$24,2,FALSE)),"")</f>
        <v/>
      </c>
      <c r="J1335">
        <f t="shared" ca="1" si="123"/>
        <v>0</v>
      </c>
      <c r="K1335">
        <v>5.5</v>
      </c>
    </row>
    <row r="1336" spans="1:11">
      <c r="A1336">
        <f t="shared" ca="1" si="124"/>
        <v>2028</v>
      </c>
      <c r="B1336" s="139">
        <f t="shared" ca="1" si="125"/>
        <v>46989</v>
      </c>
      <c r="C1336" t="str">
        <f ca="1">IFERROR(IF(VLOOKUP($B1336,[1]Übersichtsblatt!$N$64:$Q$68,2,FALSE)=0,"",VLOOKUP($B1336,[1]Übersichtsblatt!$N$64:$Q$68,2,FALSE)),"")</f>
        <v/>
      </c>
      <c r="D1336">
        <f t="shared" ca="1" si="122"/>
        <v>0</v>
      </c>
      <c r="E1336">
        <v>-5.5</v>
      </c>
      <c r="G1336">
        <f t="shared" ca="1" si="126"/>
        <v>2028</v>
      </c>
      <c r="H1336" s="139">
        <f t="shared" ca="1" si="127"/>
        <v>46989</v>
      </c>
      <c r="I1336" t="str">
        <f ca="1">IFERROR(IF(VLOOKUP($H1336,[1]Übersichtsblatt!$N$14:$Q$24,2,FALSE)=0,"",VLOOKUP(H1336,[1]Übersichtsblatt!$N$14:$Q$24,2,FALSE)),"")</f>
        <v/>
      </c>
      <c r="J1336">
        <f t="shared" ca="1" si="123"/>
        <v>0</v>
      </c>
      <c r="K1336">
        <v>5.5</v>
      </c>
    </row>
    <row r="1337" spans="1:11">
      <c r="A1337">
        <f t="shared" ca="1" si="124"/>
        <v>2028</v>
      </c>
      <c r="B1337" s="139">
        <f t="shared" ca="1" si="125"/>
        <v>46990</v>
      </c>
      <c r="C1337" t="str">
        <f ca="1">IFERROR(IF(VLOOKUP($B1337,[1]Übersichtsblatt!$N$64:$Q$68,2,FALSE)=0,"",VLOOKUP($B1337,[1]Übersichtsblatt!$N$64:$Q$68,2,FALSE)),"")</f>
        <v/>
      </c>
      <c r="D1337">
        <f t="shared" ca="1" si="122"/>
        <v>0</v>
      </c>
      <c r="E1337">
        <v>-5.5</v>
      </c>
      <c r="G1337">
        <f t="shared" ca="1" si="126"/>
        <v>2028</v>
      </c>
      <c r="H1337" s="139">
        <f t="shared" ca="1" si="127"/>
        <v>46990</v>
      </c>
      <c r="I1337" t="str">
        <f ca="1">IFERROR(IF(VLOOKUP($H1337,[1]Übersichtsblatt!$N$14:$Q$24,2,FALSE)=0,"",VLOOKUP(H1337,[1]Übersichtsblatt!$N$14:$Q$24,2,FALSE)),"")</f>
        <v/>
      </c>
      <c r="J1337">
        <f t="shared" ca="1" si="123"/>
        <v>0</v>
      </c>
      <c r="K1337">
        <v>5.5</v>
      </c>
    </row>
    <row r="1338" spans="1:11">
      <c r="A1338">
        <f t="shared" ca="1" si="124"/>
        <v>2028</v>
      </c>
      <c r="B1338" s="139">
        <f t="shared" ca="1" si="125"/>
        <v>46991</v>
      </c>
      <c r="C1338" t="str">
        <f ca="1">IFERROR(IF(VLOOKUP($B1338,[1]Übersichtsblatt!$N$64:$Q$68,2,FALSE)=0,"",VLOOKUP($B1338,[1]Übersichtsblatt!$N$64:$Q$68,2,FALSE)),"")</f>
        <v/>
      </c>
      <c r="D1338">
        <f t="shared" ca="1" si="122"/>
        <v>0</v>
      </c>
      <c r="E1338">
        <v>-5.5</v>
      </c>
      <c r="G1338">
        <f t="shared" ca="1" si="126"/>
        <v>2028</v>
      </c>
      <c r="H1338" s="139">
        <f t="shared" ca="1" si="127"/>
        <v>46991</v>
      </c>
      <c r="I1338" t="str">
        <f ca="1">IFERROR(IF(VLOOKUP($H1338,[1]Übersichtsblatt!$N$14:$Q$24,2,FALSE)=0,"",VLOOKUP(H1338,[1]Übersichtsblatt!$N$14:$Q$24,2,FALSE)),"")</f>
        <v/>
      </c>
      <c r="J1338">
        <f t="shared" ca="1" si="123"/>
        <v>0</v>
      </c>
      <c r="K1338">
        <v>5.5</v>
      </c>
    </row>
    <row r="1339" spans="1:11">
      <c r="A1339">
        <f t="shared" ca="1" si="124"/>
        <v>2028</v>
      </c>
      <c r="B1339" s="139">
        <f t="shared" ca="1" si="125"/>
        <v>46992</v>
      </c>
      <c r="C1339" t="str">
        <f ca="1">IFERROR(IF(VLOOKUP($B1339,[1]Übersichtsblatt!$N$64:$Q$68,2,FALSE)=0,"",VLOOKUP($B1339,[1]Übersichtsblatt!$N$64:$Q$68,2,FALSE)),"")</f>
        <v/>
      </c>
      <c r="D1339">
        <f t="shared" ca="1" si="122"/>
        <v>0</v>
      </c>
      <c r="E1339">
        <v>-5.5</v>
      </c>
      <c r="G1339">
        <f t="shared" ca="1" si="126"/>
        <v>2028</v>
      </c>
      <c r="H1339" s="139">
        <f t="shared" ca="1" si="127"/>
        <v>46992</v>
      </c>
      <c r="I1339" t="str">
        <f ca="1">IFERROR(IF(VLOOKUP($H1339,[1]Übersichtsblatt!$N$14:$Q$24,2,FALSE)=0,"",VLOOKUP(H1339,[1]Übersichtsblatt!$N$14:$Q$24,2,FALSE)),"")</f>
        <v/>
      </c>
      <c r="J1339">
        <f t="shared" ca="1" si="123"/>
        <v>0</v>
      </c>
      <c r="K1339">
        <v>5.5</v>
      </c>
    </row>
    <row r="1340" spans="1:11">
      <c r="A1340">
        <f t="shared" ca="1" si="124"/>
        <v>2028</v>
      </c>
      <c r="B1340" s="139">
        <f t="shared" ca="1" si="125"/>
        <v>46993</v>
      </c>
      <c r="C1340" t="str">
        <f ca="1">IFERROR(IF(VLOOKUP($B1340,[1]Übersichtsblatt!$N$64:$Q$68,2,FALSE)=0,"",VLOOKUP($B1340,[1]Übersichtsblatt!$N$64:$Q$68,2,FALSE)),"")</f>
        <v/>
      </c>
      <c r="D1340">
        <f t="shared" ca="1" si="122"/>
        <v>0</v>
      </c>
      <c r="E1340">
        <v>-5.5</v>
      </c>
      <c r="G1340">
        <f t="shared" ca="1" si="126"/>
        <v>2028</v>
      </c>
      <c r="H1340" s="139">
        <f t="shared" ca="1" si="127"/>
        <v>46993</v>
      </c>
      <c r="I1340" t="str">
        <f ca="1">IFERROR(IF(VLOOKUP($H1340,[1]Übersichtsblatt!$N$14:$Q$24,2,FALSE)=0,"",VLOOKUP(H1340,[1]Übersichtsblatt!$N$14:$Q$24,2,FALSE)),"")</f>
        <v/>
      </c>
      <c r="J1340">
        <f t="shared" ca="1" si="123"/>
        <v>0</v>
      </c>
      <c r="K1340">
        <v>5.5</v>
      </c>
    </row>
    <row r="1341" spans="1:11">
      <c r="A1341">
        <f t="shared" ca="1" si="124"/>
        <v>2028</v>
      </c>
      <c r="B1341" s="139">
        <f t="shared" ca="1" si="125"/>
        <v>46994</v>
      </c>
      <c r="C1341" t="str">
        <f ca="1">IFERROR(IF(VLOOKUP($B1341,[1]Übersichtsblatt!$N$64:$Q$68,2,FALSE)=0,"",VLOOKUP($B1341,[1]Übersichtsblatt!$N$64:$Q$68,2,FALSE)),"")</f>
        <v/>
      </c>
      <c r="D1341">
        <f t="shared" ca="1" si="122"/>
        <v>0</v>
      </c>
      <c r="E1341">
        <v>-5.5</v>
      </c>
      <c r="G1341">
        <f t="shared" ca="1" si="126"/>
        <v>2028</v>
      </c>
      <c r="H1341" s="139">
        <f t="shared" ca="1" si="127"/>
        <v>46994</v>
      </c>
      <c r="I1341" t="str">
        <f ca="1">IFERROR(IF(VLOOKUP($H1341,[1]Übersichtsblatt!$N$14:$Q$24,2,FALSE)=0,"",VLOOKUP(H1341,[1]Übersichtsblatt!$N$14:$Q$24,2,FALSE)),"")</f>
        <v/>
      </c>
      <c r="J1341">
        <f t="shared" ca="1" si="123"/>
        <v>0</v>
      </c>
      <c r="K1341">
        <v>5.5</v>
      </c>
    </row>
    <row r="1342" spans="1:11">
      <c r="A1342">
        <f t="shared" ca="1" si="124"/>
        <v>2028</v>
      </c>
      <c r="B1342" s="139">
        <f t="shared" ca="1" si="125"/>
        <v>46995</v>
      </c>
      <c r="C1342" t="str">
        <f ca="1">IFERROR(IF(VLOOKUP($B1342,[1]Übersichtsblatt!$N$64:$Q$68,2,FALSE)=0,"",VLOOKUP($B1342,[1]Übersichtsblatt!$N$64:$Q$68,2,FALSE)),"")</f>
        <v/>
      </c>
      <c r="D1342">
        <f t="shared" ca="1" si="122"/>
        <v>0</v>
      </c>
      <c r="E1342">
        <v>-5.5</v>
      </c>
      <c r="G1342">
        <f t="shared" ca="1" si="126"/>
        <v>2028</v>
      </c>
      <c r="H1342" s="139">
        <f t="shared" ca="1" si="127"/>
        <v>46995</v>
      </c>
      <c r="I1342" t="str">
        <f ca="1">IFERROR(IF(VLOOKUP($H1342,[1]Übersichtsblatt!$N$14:$Q$24,2,FALSE)=0,"",VLOOKUP(H1342,[1]Übersichtsblatt!$N$14:$Q$24,2,FALSE)),"")</f>
        <v/>
      </c>
      <c r="J1342">
        <f t="shared" ca="1" si="123"/>
        <v>0</v>
      </c>
      <c r="K1342">
        <v>5.5</v>
      </c>
    </row>
    <row r="1343" spans="1:11">
      <c r="A1343">
        <f t="shared" ca="1" si="124"/>
        <v>2028</v>
      </c>
      <c r="B1343" s="139">
        <f t="shared" ca="1" si="125"/>
        <v>46996</v>
      </c>
      <c r="C1343" t="str">
        <f ca="1">IFERROR(IF(VLOOKUP($B1343,[1]Übersichtsblatt!$N$64:$Q$68,2,FALSE)=0,"",VLOOKUP($B1343,[1]Übersichtsblatt!$N$64:$Q$68,2,FALSE)),"")</f>
        <v/>
      </c>
      <c r="D1343">
        <f t="shared" ca="1" si="122"/>
        <v>0</v>
      </c>
      <c r="E1343">
        <v>-7.5</v>
      </c>
      <c r="G1343">
        <f t="shared" ca="1" si="126"/>
        <v>2028</v>
      </c>
      <c r="H1343" s="139">
        <f t="shared" ca="1" si="127"/>
        <v>46996</v>
      </c>
      <c r="I1343" t="str">
        <f ca="1">IFERROR(IF(VLOOKUP($H1343,[1]Übersichtsblatt!$N$14:$Q$24,2,FALSE)=0,"",VLOOKUP(H1343,[1]Übersichtsblatt!$N$14:$Q$24,2,FALSE)),"")</f>
        <v/>
      </c>
      <c r="J1343">
        <f t="shared" ca="1" si="123"/>
        <v>0</v>
      </c>
      <c r="K1343">
        <v>7.5</v>
      </c>
    </row>
    <row r="1344" spans="1:11">
      <c r="A1344">
        <f t="shared" ca="1" si="124"/>
        <v>2028</v>
      </c>
      <c r="B1344" s="139">
        <f t="shared" ca="1" si="125"/>
        <v>46997</v>
      </c>
      <c r="C1344" t="str">
        <f ca="1">IFERROR(IF(VLOOKUP($B1344,[1]Übersichtsblatt!$N$64:$Q$68,2,FALSE)=0,"",VLOOKUP($B1344,[1]Übersichtsblatt!$N$64:$Q$68,2,FALSE)),"")</f>
        <v/>
      </c>
      <c r="D1344">
        <f t="shared" ca="1" si="122"/>
        <v>0</v>
      </c>
      <c r="E1344">
        <v>-7.5</v>
      </c>
      <c r="G1344">
        <f t="shared" ca="1" si="126"/>
        <v>2028</v>
      </c>
      <c r="H1344" s="139">
        <f t="shared" ca="1" si="127"/>
        <v>46997</v>
      </c>
      <c r="I1344" t="str">
        <f ca="1">IFERROR(IF(VLOOKUP($H1344,[1]Übersichtsblatt!$N$14:$Q$24,2,FALSE)=0,"",VLOOKUP(H1344,[1]Übersichtsblatt!$N$14:$Q$24,2,FALSE)),"")</f>
        <v/>
      </c>
      <c r="J1344">
        <f t="shared" ca="1" si="123"/>
        <v>0</v>
      </c>
      <c r="K1344">
        <v>7.5</v>
      </c>
    </row>
    <row r="1345" spans="1:11">
      <c r="A1345">
        <f t="shared" ca="1" si="124"/>
        <v>2028</v>
      </c>
      <c r="B1345" s="139">
        <f t="shared" ca="1" si="125"/>
        <v>46998</v>
      </c>
      <c r="C1345" t="str">
        <f ca="1">IFERROR(IF(VLOOKUP($B1345,[1]Übersichtsblatt!$N$64:$Q$68,2,FALSE)=0,"",VLOOKUP($B1345,[1]Übersichtsblatt!$N$64:$Q$68,2,FALSE)),"")</f>
        <v/>
      </c>
      <c r="D1345">
        <f t="shared" ca="1" si="122"/>
        <v>0</v>
      </c>
      <c r="E1345">
        <v>-7.5</v>
      </c>
      <c r="G1345">
        <f t="shared" ca="1" si="126"/>
        <v>2028</v>
      </c>
      <c r="H1345" s="139">
        <f t="shared" ca="1" si="127"/>
        <v>46998</v>
      </c>
      <c r="I1345" t="str">
        <f ca="1">IFERROR(IF(VLOOKUP($H1345,[1]Übersichtsblatt!$N$14:$Q$24,2,FALSE)=0,"",VLOOKUP(H1345,[1]Übersichtsblatt!$N$14:$Q$24,2,FALSE)),"")</f>
        <v/>
      </c>
      <c r="J1345">
        <f t="shared" ca="1" si="123"/>
        <v>0</v>
      </c>
      <c r="K1345">
        <v>7.5</v>
      </c>
    </row>
    <row r="1346" spans="1:11">
      <c r="A1346">
        <f t="shared" ca="1" si="124"/>
        <v>2028</v>
      </c>
      <c r="B1346" s="139">
        <f t="shared" ca="1" si="125"/>
        <v>46999</v>
      </c>
      <c r="C1346" t="str">
        <f ca="1">IFERROR(IF(VLOOKUP($B1346,[1]Übersichtsblatt!$N$64:$Q$68,2,FALSE)=0,"",VLOOKUP($B1346,[1]Übersichtsblatt!$N$64:$Q$68,2,FALSE)),"")</f>
        <v/>
      </c>
      <c r="D1346">
        <f t="shared" ca="1" si="122"/>
        <v>0</v>
      </c>
      <c r="E1346">
        <v>-7.5</v>
      </c>
      <c r="G1346">
        <f t="shared" ca="1" si="126"/>
        <v>2028</v>
      </c>
      <c r="H1346" s="139">
        <f t="shared" ca="1" si="127"/>
        <v>46999</v>
      </c>
      <c r="I1346" t="str">
        <f ca="1">IFERROR(IF(VLOOKUP($H1346,[1]Übersichtsblatt!$N$14:$Q$24,2,FALSE)=0,"",VLOOKUP(H1346,[1]Übersichtsblatt!$N$14:$Q$24,2,FALSE)),"")</f>
        <v/>
      </c>
      <c r="J1346">
        <f t="shared" ca="1" si="123"/>
        <v>0</v>
      </c>
      <c r="K1346">
        <v>7.5</v>
      </c>
    </row>
    <row r="1347" spans="1:11">
      <c r="A1347">
        <f t="shared" ca="1" si="124"/>
        <v>2028</v>
      </c>
      <c r="B1347" s="139">
        <f t="shared" ca="1" si="125"/>
        <v>47000</v>
      </c>
      <c r="C1347" t="str">
        <f ca="1">IFERROR(IF(VLOOKUP($B1347,[1]Übersichtsblatt!$N$64:$Q$68,2,FALSE)=0,"",VLOOKUP($B1347,[1]Übersichtsblatt!$N$64:$Q$68,2,FALSE)),"")</f>
        <v/>
      </c>
      <c r="D1347">
        <f t="shared" ca="1" si="122"/>
        <v>0</v>
      </c>
      <c r="E1347">
        <v>-7.5</v>
      </c>
      <c r="G1347">
        <f t="shared" ca="1" si="126"/>
        <v>2028</v>
      </c>
      <c r="H1347" s="139">
        <f t="shared" ca="1" si="127"/>
        <v>47000</v>
      </c>
      <c r="I1347" t="str">
        <f ca="1">IFERROR(IF(VLOOKUP($H1347,[1]Übersichtsblatt!$N$14:$Q$24,2,FALSE)=0,"",VLOOKUP(H1347,[1]Übersichtsblatt!$N$14:$Q$24,2,FALSE)),"")</f>
        <v/>
      </c>
      <c r="J1347">
        <f t="shared" ca="1" si="123"/>
        <v>0</v>
      </c>
      <c r="K1347">
        <v>7.5</v>
      </c>
    </row>
    <row r="1348" spans="1:11">
      <c r="A1348">
        <f t="shared" ca="1" si="124"/>
        <v>2028</v>
      </c>
      <c r="B1348" s="139">
        <f t="shared" ca="1" si="125"/>
        <v>47001</v>
      </c>
      <c r="C1348" t="str">
        <f ca="1">IFERROR(IF(VLOOKUP($B1348,[1]Übersichtsblatt!$N$64:$Q$68,2,FALSE)=0,"",VLOOKUP($B1348,[1]Übersichtsblatt!$N$64:$Q$68,2,FALSE)),"")</f>
        <v/>
      </c>
      <c r="D1348">
        <f t="shared" ca="1" si="122"/>
        <v>0</v>
      </c>
      <c r="E1348">
        <v>-7.5</v>
      </c>
      <c r="G1348">
        <f t="shared" ca="1" si="126"/>
        <v>2028</v>
      </c>
      <c r="H1348" s="139">
        <f t="shared" ca="1" si="127"/>
        <v>47001</v>
      </c>
      <c r="I1348" t="str">
        <f ca="1">IFERROR(IF(VLOOKUP($H1348,[1]Übersichtsblatt!$N$14:$Q$24,2,FALSE)=0,"",VLOOKUP(H1348,[1]Übersichtsblatt!$N$14:$Q$24,2,FALSE)),"")</f>
        <v/>
      </c>
      <c r="J1348">
        <f t="shared" ca="1" si="123"/>
        <v>0</v>
      </c>
      <c r="K1348">
        <v>7.5</v>
      </c>
    </row>
    <row r="1349" spans="1:11">
      <c r="A1349">
        <f t="shared" ca="1" si="124"/>
        <v>2028</v>
      </c>
      <c r="B1349" s="139">
        <f t="shared" ca="1" si="125"/>
        <v>47002</v>
      </c>
      <c r="C1349" t="str">
        <f ca="1">IFERROR(IF(VLOOKUP($B1349,[1]Übersichtsblatt!$N$64:$Q$68,2,FALSE)=0,"",VLOOKUP($B1349,[1]Übersichtsblatt!$N$64:$Q$68,2,FALSE)),"")</f>
        <v/>
      </c>
      <c r="D1349">
        <f t="shared" ca="1" si="122"/>
        <v>0</v>
      </c>
      <c r="E1349">
        <v>-7.5</v>
      </c>
      <c r="G1349">
        <f t="shared" ca="1" si="126"/>
        <v>2028</v>
      </c>
      <c r="H1349" s="139">
        <f t="shared" ca="1" si="127"/>
        <v>47002</v>
      </c>
      <c r="I1349" t="str">
        <f ca="1">IFERROR(IF(VLOOKUP($H1349,[1]Übersichtsblatt!$N$14:$Q$24,2,FALSE)=0,"",VLOOKUP(H1349,[1]Übersichtsblatt!$N$14:$Q$24,2,FALSE)),"")</f>
        <v/>
      </c>
      <c r="J1349">
        <f t="shared" ca="1" si="123"/>
        <v>0</v>
      </c>
      <c r="K1349">
        <v>7.5</v>
      </c>
    </row>
    <row r="1350" spans="1:11">
      <c r="A1350">
        <f t="shared" ca="1" si="124"/>
        <v>2028</v>
      </c>
      <c r="B1350" s="139">
        <f t="shared" ca="1" si="125"/>
        <v>47003</v>
      </c>
      <c r="C1350" t="str">
        <f ca="1">IFERROR(IF(VLOOKUP($B1350,[1]Übersichtsblatt!$N$64:$Q$68,2,FALSE)=0,"",VLOOKUP($B1350,[1]Übersichtsblatt!$N$64:$Q$68,2,FALSE)),"")</f>
        <v/>
      </c>
      <c r="D1350">
        <f t="shared" ref="D1350:D1413" ca="1" si="128">IF($C1350="",0,$E1350)</f>
        <v>0</v>
      </c>
      <c r="E1350">
        <v>-7.5</v>
      </c>
      <c r="G1350">
        <f t="shared" ca="1" si="126"/>
        <v>2028</v>
      </c>
      <c r="H1350" s="139">
        <f t="shared" ca="1" si="127"/>
        <v>47003</v>
      </c>
      <c r="I1350" t="str">
        <f ca="1">IFERROR(IF(VLOOKUP($H1350,[1]Übersichtsblatt!$N$14:$Q$24,2,FALSE)=0,"",VLOOKUP(H1350,[1]Übersichtsblatt!$N$14:$Q$24,2,FALSE)),"")</f>
        <v/>
      </c>
      <c r="J1350">
        <f t="shared" ref="J1350:J1413" ca="1" si="129">IF($I1350="",0,$K1350)</f>
        <v>0</v>
      </c>
      <c r="K1350">
        <v>7.5</v>
      </c>
    </row>
    <row r="1351" spans="1:11">
      <c r="A1351">
        <f t="shared" ref="A1351:A1414" ca="1" si="130">YEAR(B1351)</f>
        <v>2028</v>
      </c>
      <c r="B1351" s="139">
        <f t="shared" ref="B1351:B1414" ca="1" si="131">B1350+1</f>
        <v>47004</v>
      </c>
      <c r="C1351" t="str">
        <f ca="1">IFERROR(IF(VLOOKUP($B1351,[1]Übersichtsblatt!$N$64:$Q$68,2,FALSE)=0,"",VLOOKUP($B1351,[1]Übersichtsblatt!$N$64:$Q$68,2,FALSE)),"")</f>
        <v/>
      </c>
      <c r="D1351">
        <f t="shared" ca="1" si="128"/>
        <v>0</v>
      </c>
      <c r="E1351">
        <v>-7.5</v>
      </c>
      <c r="G1351">
        <f t="shared" ref="G1351:G1414" ca="1" si="132">YEAR(H1351)</f>
        <v>2028</v>
      </c>
      <c r="H1351" s="139">
        <f t="shared" ref="H1351:H1414" ca="1" si="133">H1350+1</f>
        <v>47004</v>
      </c>
      <c r="I1351" t="str">
        <f ca="1">IFERROR(IF(VLOOKUP($H1351,[1]Übersichtsblatt!$N$14:$Q$24,2,FALSE)=0,"",VLOOKUP(H1351,[1]Übersichtsblatt!$N$14:$Q$24,2,FALSE)),"")</f>
        <v/>
      </c>
      <c r="J1351">
        <f t="shared" ca="1" si="129"/>
        <v>0</v>
      </c>
      <c r="K1351">
        <v>7.5</v>
      </c>
    </row>
    <row r="1352" spans="1:11">
      <c r="A1352">
        <f t="shared" ca="1" si="130"/>
        <v>2028</v>
      </c>
      <c r="B1352" s="139">
        <f t="shared" ca="1" si="131"/>
        <v>47005</v>
      </c>
      <c r="C1352" t="str">
        <f ca="1">IFERROR(IF(VLOOKUP($B1352,[1]Übersichtsblatt!$N$64:$Q$68,2,FALSE)=0,"",VLOOKUP($B1352,[1]Übersichtsblatt!$N$64:$Q$68,2,FALSE)),"")</f>
        <v/>
      </c>
      <c r="D1352">
        <f t="shared" ca="1" si="128"/>
        <v>0</v>
      </c>
      <c r="E1352">
        <v>-7.5</v>
      </c>
      <c r="G1352">
        <f t="shared" ca="1" si="132"/>
        <v>2028</v>
      </c>
      <c r="H1352" s="139">
        <f t="shared" ca="1" si="133"/>
        <v>47005</v>
      </c>
      <c r="I1352" t="str">
        <f ca="1">IFERROR(IF(VLOOKUP($H1352,[1]Übersichtsblatt!$N$14:$Q$24,2,FALSE)=0,"",VLOOKUP(H1352,[1]Übersichtsblatt!$N$14:$Q$24,2,FALSE)),"")</f>
        <v/>
      </c>
      <c r="J1352">
        <f t="shared" ca="1" si="129"/>
        <v>0</v>
      </c>
      <c r="K1352">
        <v>7.5</v>
      </c>
    </row>
    <row r="1353" spans="1:11">
      <c r="A1353">
        <f t="shared" ca="1" si="130"/>
        <v>2028</v>
      </c>
      <c r="B1353" s="139">
        <f t="shared" ca="1" si="131"/>
        <v>47006</v>
      </c>
      <c r="C1353" t="str">
        <f ca="1">IFERROR(IF(VLOOKUP($B1353,[1]Übersichtsblatt!$N$64:$Q$68,2,FALSE)=0,"",VLOOKUP($B1353,[1]Übersichtsblatt!$N$64:$Q$68,2,FALSE)),"")</f>
        <v/>
      </c>
      <c r="D1353">
        <f t="shared" ca="1" si="128"/>
        <v>0</v>
      </c>
      <c r="E1353">
        <v>-7.5</v>
      </c>
      <c r="G1353">
        <f t="shared" ca="1" si="132"/>
        <v>2028</v>
      </c>
      <c r="H1353" s="139">
        <f t="shared" ca="1" si="133"/>
        <v>47006</v>
      </c>
      <c r="I1353" t="str">
        <f ca="1">IFERROR(IF(VLOOKUP($H1353,[1]Übersichtsblatt!$N$14:$Q$24,2,FALSE)=0,"",VLOOKUP(H1353,[1]Übersichtsblatt!$N$14:$Q$24,2,FALSE)),"")</f>
        <v/>
      </c>
      <c r="J1353">
        <f t="shared" ca="1" si="129"/>
        <v>0</v>
      </c>
      <c r="K1353">
        <v>7.5</v>
      </c>
    </row>
    <row r="1354" spans="1:11">
      <c r="A1354">
        <f t="shared" ca="1" si="130"/>
        <v>2028</v>
      </c>
      <c r="B1354" s="139">
        <f t="shared" ca="1" si="131"/>
        <v>47007</v>
      </c>
      <c r="C1354" t="str">
        <f ca="1">IFERROR(IF(VLOOKUP($B1354,[1]Übersichtsblatt!$N$64:$Q$68,2,FALSE)=0,"",VLOOKUP($B1354,[1]Übersichtsblatt!$N$64:$Q$68,2,FALSE)),"")</f>
        <v/>
      </c>
      <c r="D1354">
        <f t="shared" ca="1" si="128"/>
        <v>0</v>
      </c>
      <c r="E1354">
        <v>-7.5</v>
      </c>
      <c r="G1354">
        <f t="shared" ca="1" si="132"/>
        <v>2028</v>
      </c>
      <c r="H1354" s="139">
        <f t="shared" ca="1" si="133"/>
        <v>47007</v>
      </c>
      <c r="I1354" t="str">
        <f ca="1">IFERROR(IF(VLOOKUP($H1354,[1]Übersichtsblatt!$N$14:$Q$24,2,FALSE)=0,"",VLOOKUP(H1354,[1]Übersichtsblatt!$N$14:$Q$24,2,FALSE)),"")</f>
        <v/>
      </c>
      <c r="J1354">
        <f t="shared" ca="1" si="129"/>
        <v>0</v>
      </c>
      <c r="K1354">
        <v>7.5</v>
      </c>
    </row>
    <row r="1355" spans="1:11">
      <c r="A1355">
        <f t="shared" ca="1" si="130"/>
        <v>2028</v>
      </c>
      <c r="B1355" s="139">
        <f t="shared" ca="1" si="131"/>
        <v>47008</v>
      </c>
      <c r="C1355" t="str">
        <f ca="1">IFERROR(IF(VLOOKUP($B1355,[1]Übersichtsblatt!$N$64:$Q$68,2,FALSE)=0,"",VLOOKUP($B1355,[1]Übersichtsblatt!$N$64:$Q$68,2,FALSE)),"")</f>
        <v/>
      </c>
      <c r="D1355">
        <f t="shared" ca="1" si="128"/>
        <v>0</v>
      </c>
      <c r="E1355">
        <v>-7.5</v>
      </c>
      <c r="G1355">
        <f t="shared" ca="1" si="132"/>
        <v>2028</v>
      </c>
      <c r="H1355" s="139">
        <f t="shared" ca="1" si="133"/>
        <v>47008</v>
      </c>
      <c r="I1355" t="str">
        <f ca="1">IFERROR(IF(VLOOKUP($H1355,[1]Übersichtsblatt!$N$14:$Q$24,2,FALSE)=0,"",VLOOKUP(H1355,[1]Übersichtsblatt!$N$14:$Q$24,2,FALSE)),"")</f>
        <v/>
      </c>
      <c r="J1355">
        <f t="shared" ca="1" si="129"/>
        <v>0</v>
      </c>
      <c r="K1355">
        <v>7.5</v>
      </c>
    </row>
    <row r="1356" spans="1:11">
      <c r="A1356">
        <f t="shared" ca="1" si="130"/>
        <v>2028</v>
      </c>
      <c r="B1356" s="139">
        <f t="shared" ca="1" si="131"/>
        <v>47009</v>
      </c>
      <c r="C1356" t="str">
        <f ca="1">IFERROR(IF(VLOOKUP($B1356,[1]Übersichtsblatt!$N$64:$Q$68,2,FALSE)=0,"",VLOOKUP($B1356,[1]Übersichtsblatt!$N$64:$Q$68,2,FALSE)),"")</f>
        <v/>
      </c>
      <c r="D1356">
        <f t="shared" ca="1" si="128"/>
        <v>0</v>
      </c>
      <c r="E1356">
        <v>-7.5</v>
      </c>
      <c r="G1356">
        <f t="shared" ca="1" si="132"/>
        <v>2028</v>
      </c>
      <c r="H1356" s="139">
        <f t="shared" ca="1" si="133"/>
        <v>47009</v>
      </c>
      <c r="I1356" t="str">
        <f ca="1">IFERROR(IF(VLOOKUP($H1356,[1]Übersichtsblatt!$N$14:$Q$24,2,FALSE)=0,"",VLOOKUP(H1356,[1]Übersichtsblatt!$N$14:$Q$24,2,FALSE)),"")</f>
        <v/>
      </c>
      <c r="J1356">
        <f t="shared" ca="1" si="129"/>
        <v>0</v>
      </c>
      <c r="K1356">
        <v>7.5</v>
      </c>
    </row>
    <row r="1357" spans="1:11">
      <c r="A1357">
        <f t="shared" ca="1" si="130"/>
        <v>2028</v>
      </c>
      <c r="B1357" s="139">
        <f t="shared" ca="1" si="131"/>
        <v>47010</v>
      </c>
      <c r="C1357" t="str">
        <f ca="1">IFERROR(IF(VLOOKUP($B1357,[1]Übersichtsblatt!$N$64:$Q$68,2,FALSE)=0,"",VLOOKUP($B1357,[1]Übersichtsblatt!$N$64:$Q$68,2,FALSE)),"")</f>
        <v/>
      </c>
      <c r="D1357">
        <f t="shared" ca="1" si="128"/>
        <v>0</v>
      </c>
      <c r="E1357">
        <v>-7.5</v>
      </c>
      <c r="G1357">
        <f t="shared" ca="1" si="132"/>
        <v>2028</v>
      </c>
      <c r="H1357" s="139">
        <f t="shared" ca="1" si="133"/>
        <v>47010</v>
      </c>
      <c r="I1357" t="str">
        <f ca="1">IFERROR(IF(VLOOKUP($H1357,[1]Übersichtsblatt!$N$14:$Q$24,2,FALSE)=0,"",VLOOKUP(H1357,[1]Übersichtsblatt!$N$14:$Q$24,2,FALSE)),"")</f>
        <v/>
      </c>
      <c r="J1357">
        <f t="shared" ca="1" si="129"/>
        <v>0</v>
      </c>
      <c r="K1357">
        <v>7.5</v>
      </c>
    </row>
    <row r="1358" spans="1:11">
      <c r="A1358">
        <f t="shared" ca="1" si="130"/>
        <v>2028</v>
      </c>
      <c r="B1358" s="139">
        <f t="shared" ca="1" si="131"/>
        <v>47011</v>
      </c>
      <c r="C1358" t="str">
        <f ca="1">IFERROR(IF(VLOOKUP($B1358,[1]Übersichtsblatt!$N$64:$Q$68,2,FALSE)=0,"",VLOOKUP($B1358,[1]Übersichtsblatt!$N$64:$Q$68,2,FALSE)),"")</f>
        <v/>
      </c>
      <c r="D1358">
        <f t="shared" ca="1" si="128"/>
        <v>0</v>
      </c>
      <c r="E1358">
        <v>-7.5</v>
      </c>
      <c r="G1358">
        <f t="shared" ca="1" si="132"/>
        <v>2028</v>
      </c>
      <c r="H1358" s="139">
        <f t="shared" ca="1" si="133"/>
        <v>47011</v>
      </c>
      <c r="I1358" t="str">
        <f ca="1">IFERROR(IF(VLOOKUP($H1358,[1]Übersichtsblatt!$N$14:$Q$24,2,FALSE)=0,"",VLOOKUP(H1358,[1]Übersichtsblatt!$N$14:$Q$24,2,FALSE)),"")</f>
        <v/>
      </c>
      <c r="J1358">
        <f t="shared" ca="1" si="129"/>
        <v>0</v>
      </c>
      <c r="K1358">
        <v>7.5</v>
      </c>
    </row>
    <row r="1359" spans="1:11">
      <c r="A1359">
        <f t="shared" ca="1" si="130"/>
        <v>2028</v>
      </c>
      <c r="B1359" s="139">
        <f t="shared" ca="1" si="131"/>
        <v>47012</v>
      </c>
      <c r="C1359" t="str">
        <f ca="1">IFERROR(IF(VLOOKUP($B1359,[1]Übersichtsblatt!$N$64:$Q$68,2,FALSE)=0,"",VLOOKUP($B1359,[1]Übersichtsblatt!$N$64:$Q$68,2,FALSE)),"")</f>
        <v/>
      </c>
      <c r="D1359">
        <f t="shared" ca="1" si="128"/>
        <v>0</v>
      </c>
      <c r="E1359">
        <v>-7.5</v>
      </c>
      <c r="G1359">
        <f t="shared" ca="1" si="132"/>
        <v>2028</v>
      </c>
      <c r="H1359" s="139">
        <f t="shared" ca="1" si="133"/>
        <v>47012</v>
      </c>
      <c r="I1359" t="str">
        <f ca="1">IFERROR(IF(VLOOKUP($H1359,[1]Übersichtsblatt!$N$14:$Q$24,2,FALSE)=0,"",VLOOKUP(H1359,[1]Übersichtsblatt!$N$14:$Q$24,2,FALSE)),"")</f>
        <v/>
      </c>
      <c r="J1359">
        <f t="shared" ca="1" si="129"/>
        <v>0</v>
      </c>
      <c r="K1359">
        <v>7.5</v>
      </c>
    </row>
    <row r="1360" spans="1:11">
      <c r="A1360">
        <f t="shared" ca="1" si="130"/>
        <v>2028</v>
      </c>
      <c r="B1360" s="139">
        <f t="shared" ca="1" si="131"/>
        <v>47013</v>
      </c>
      <c r="C1360" t="str">
        <f ca="1">IFERROR(IF(VLOOKUP($B1360,[1]Übersichtsblatt!$N$64:$Q$68,2,FALSE)=0,"",VLOOKUP($B1360,[1]Übersichtsblatt!$N$64:$Q$68,2,FALSE)),"")</f>
        <v/>
      </c>
      <c r="D1360">
        <f t="shared" ca="1" si="128"/>
        <v>0</v>
      </c>
      <c r="E1360">
        <v>-7.5</v>
      </c>
      <c r="G1360">
        <f t="shared" ca="1" si="132"/>
        <v>2028</v>
      </c>
      <c r="H1360" s="139">
        <f t="shared" ca="1" si="133"/>
        <v>47013</v>
      </c>
      <c r="I1360" t="str">
        <f ca="1">IFERROR(IF(VLOOKUP($H1360,[1]Übersichtsblatt!$N$14:$Q$24,2,FALSE)=0,"",VLOOKUP(H1360,[1]Übersichtsblatt!$N$14:$Q$24,2,FALSE)),"")</f>
        <v/>
      </c>
      <c r="J1360">
        <f t="shared" ca="1" si="129"/>
        <v>0</v>
      </c>
      <c r="K1360">
        <v>7.5</v>
      </c>
    </row>
    <row r="1361" spans="1:11">
      <c r="A1361">
        <f t="shared" ca="1" si="130"/>
        <v>2028</v>
      </c>
      <c r="B1361" s="139">
        <f t="shared" ca="1" si="131"/>
        <v>47014</v>
      </c>
      <c r="C1361" t="str">
        <f ca="1">IFERROR(IF(VLOOKUP($B1361,[1]Übersichtsblatt!$N$64:$Q$68,2,FALSE)=0,"",VLOOKUP($B1361,[1]Übersichtsblatt!$N$64:$Q$68,2,FALSE)),"")</f>
        <v/>
      </c>
      <c r="D1361">
        <f t="shared" ca="1" si="128"/>
        <v>0</v>
      </c>
      <c r="E1361">
        <v>-7.5</v>
      </c>
      <c r="G1361">
        <f t="shared" ca="1" si="132"/>
        <v>2028</v>
      </c>
      <c r="H1361" s="139">
        <f t="shared" ca="1" si="133"/>
        <v>47014</v>
      </c>
      <c r="I1361" t="str">
        <f ca="1">IFERROR(IF(VLOOKUP($H1361,[1]Übersichtsblatt!$N$14:$Q$24,2,FALSE)=0,"",VLOOKUP(H1361,[1]Übersichtsblatt!$N$14:$Q$24,2,FALSE)),"")</f>
        <v/>
      </c>
      <c r="J1361">
        <f t="shared" ca="1" si="129"/>
        <v>0</v>
      </c>
      <c r="K1361">
        <v>7.5</v>
      </c>
    </row>
    <row r="1362" spans="1:11">
      <c r="A1362">
        <f t="shared" ca="1" si="130"/>
        <v>2028</v>
      </c>
      <c r="B1362" s="139">
        <f t="shared" ca="1" si="131"/>
        <v>47015</v>
      </c>
      <c r="C1362" t="str">
        <f ca="1">IFERROR(IF(VLOOKUP($B1362,[1]Übersichtsblatt!$N$64:$Q$68,2,FALSE)=0,"",VLOOKUP($B1362,[1]Übersichtsblatt!$N$64:$Q$68,2,FALSE)),"")</f>
        <v/>
      </c>
      <c r="D1362">
        <f t="shared" ca="1" si="128"/>
        <v>0</v>
      </c>
      <c r="E1362">
        <v>-7.5</v>
      </c>
      <c r="G1362">
        <f t="shared" ca="1" si="132"/>
        <v>2028</v>
      </c>
      <c r="H1362" s="139">
        <f t="shared" ca="1" si="133"/>
        <v>47015</v>
      </c>
      <c r="I1362" t="str">
        <f ca="1">IFERROR(IF(VLOOKUP($H1362,[1]Übersichtsblatt!$N$14:$Q$24,2,FALSE)=0,"",VLOOKUP(H1362,[1]Übersichtsblatt!$N$14:$Q$24,2,FALSE)),"")</f>
        <v/>
      </c>
      <c r="J1362">
        <f t="shared" ca="1" si="129"/>
        <v>0</v>
      </c>
      <c r="K1362">
        <v>7.5</v>
      </c>
    </row>
    <row r="1363" spans="1:11">
      <c r="A1363">
        <f t="shared" ca="1" si="130"/>
        <v>2028</v>
      </c>
      <c r="B1363" s="139">
        <f t="shared" ca="1" si="131"/>
        <v>47016</v>
      </c>
      <c r="C1363" t="str">
        <f ca="1">IFERROR(IF(VLOOKUP($B1363,[1]Übersichtsblatt!$N$64:$Q$68,2,FALSE)=0,"",VLOOKUP($B1363,[1]Übersichtsblatt!$N$64:$Q$68,2,FALSE)),"")</f>
        <v/>
      </c>
      <c r="D1363">
        <f t="shared" ca="1" si="128"/>
        <v>0</v>
      </c>
      <c r="E1363">
        <v>-7.5</v>
      </c>
      <c r="G1363">
        <f t="shared" ca="1" si="132"/>
        <v>2028</v>
      </c>
      <c r="H1363" s="139">
        <f t="shared" ca="1" si="133"/>
        <v>47016</v>
      </c>
      <c r="I1363" t="str">
        <f ca="1">IFERROR(IF(VLOOKUP($H1363,[1]Übersichtsblatt!$N$14:$Q$24,2,FALSE)=0,"",VLOOKUP(H1363,[1]Übersichtsblatt!$N$14:$Q$24,2,FALSE)),"")</f>
        <v/>
      </c>
      <c r="J1363">
        <f t="shared" ca="1" si="129"/>
        <v>0</v>
      </c>
      <c r="K1363">
        <v>7.5</v>
      </c>
    </row>
    <row r="1364" spans="1:11">
      <c r="A1364">
        <f t="shared" ca="1" si="130"/>
        <v>2028</v>
      </c>
      <c r="B1364" s="139">
        <f t="shared" ca="1" si="131"/>
        <v>47017</v>
      </c>
      <c r="C1364" t="str">
        <f ca="1">IFERROR(IF(VLOOKUP($B1364,[1]Übersichtsblatt!$N$64:$Q$68,2,FALSE)=0,"",VLOOKUP($B1364,[1]Übersichtsblatt!$N$64:$Q$68,2,FALSE)),"")</f>
        <v/>
      </c>
      <c r="D1364">
        <f t="shared" ca="1" si="128"/>
        <v>0</v>
      </c>
      <c r="E1364">
        <v>-7.5</v>
      </c>
      <c r="G1364">
        <f t="shared" ca="1" si="132"/>
        <v>2028</v>
      </c>
      <c r="H1364" s="139">
        <f t="shared" ca="1" si="133"/>
        <v>47017</v>
      </c>
      <c r="I1364" t="str">
        <f ca="1">IFERROR(IF(VLOOKUP($H1364,[1]Übersichtsblatt!$N$14:$Q$24,2,FALSE)=0,"",VLOOKUP(H1364,[1]Übersichtsblatt!$N$14:$Q$24,2,FALSE)),"")</f>
        <v/>
      </c>
      <c r="J1364">
        <f t="shared" ca="1" si="129"/>
        <v>0</v>
      </c>
      <c r="K1364">
        <v>7.5</v>
      </c>
    </row>
    <row r="1365" spans="1:11">
      <c r="A1365">
        <f t="shared" ca="1" si="130"/>
        <v>2028</v>
      </c>
      <c r="B1365" s="139">
        <f t="shared" ca="1" si="131"/>
        <v>47018</v>
      </c>
      <c r="C1365" t="str">
        <f ca="1">IFERROR(IF(VLOOKUP($B1365,[1]Übersichtsblatt!$N$64:$Q$68,2,FALSE)=0,"",VLOOKUP($B1365,[1]Übersichtsblatt!$N$64:$Q$68,2,FALSE)),"")</f>
        <v/>
      </c>
      <c r="D1365">
        <f t="shared" ca="1" si="128"/>
        <v>0</v>
      </c>
      <c r="E1365">
        <v>-7.5</v>
      </c>
      <c r="G1365">
        <f t="shared" ca="1" si="132"/>
        <v>2028</v>
      </c>
      <c r="H1365" s="139">
        <f t="shared" ca="1" si="133"/>
        <v>47018</v>
      </c>
      <c r="I1365" t="str">
        <f ca="1">IFERROR(IF(VLOOKUP($H1365,[1]Übersichtsblatt!$N$14:$Q$24,2,FALSE)=0,"",VLOOKUP(H1365,[1]Übersichtsblatt!$N$14:$Q$24,2,FALSE)),"")</f>
        <v/>
      </c>
      <c r="J1365">
        <f t="shared" ca="1" si="129"/>
        <v>0</v>
      </c>
      <c r="K1365">
        <v>7.5</v>
      </c>
    </row>
    <row r="1366" spans="1:11">
      <c r="A1366">
        <f t="shared" ca="1" si="130"/>
        <v>2028</v>
      </c>
      <c r="B1366" s="139">
        <f t="shared" ca="1" si="131"/>
        <v>47019</v>
      </c>
      <c r="C1366" t="str">
        <f ca="1">IFERROR(IF(VLOOKUP($B1366,[1]Übersichtsblatt!$N$64:$Q$68,2,FALSE)=0,"",VLOOKUP($B1366,[1]Übersichtsblatt!$N$64:$Q$68,2,FALSE)),"")</f>
        <v/>
      </c>
      <c r="D1366">
        <f t="shared" ca="1" si="128"/>
        <v>0</v>
      </c>
      <c r="E1366">
        <v>-7.5</v>
      </c>
      <c r="G1366">
        <f t="shared" ca="1" si="132"/>
        <v>2028</v>
      </c>
      <c r="H1366" s="139">
        <f t="shared" ca="1" si="133"/>
        <v>47019</v>
      </c>
      <c r="I1366" t="str">
        <f ca="1">IFERROR(IF(VLOOKUP($H1366,[1]Übersichtsblatt!$N$14:$Q$24,2,FALSE)=0,"",VLOOKUP(H1366,[1]Übersichtsblatt!$N$14:$Q$24,2,FALSE)),"")</f>
        <v/>
      </c>
      <c r="J1366">
        <f t="shared" ca="1" si="129"/>
        <v>0</v>
      </c>
      <c r="K1366">
        <v>7.5</v>
      </c>
    </row>
    <row r="1367" spans="1:11">
      <c r="A1367">
        <f t="shared" ca="1" si="130"/>
        <v>2028</v>
      </c>
      <c r="B1367" s="139">
        <f t="shared" ca="1" si="131"/>
        <v>47020</v>
      </c>
      <c r="C1367" t="str">
        <f ca="1">IFERROR(IF(VLOOKUP($B1367,[1]Übersichtsblatt!$N$64:$Q$68,2,FALSE)=0,"",VLOOKUP($B1367,[1]Übersichtsblatt!$N$64:$Q$68,2,FALSE)),"")</f>
        <v/>
      </c>
      <c r="D1367">
        <f t="shared" ca="1" si="128"/>
        <v>0</v>
      </c>
      <c r="E1367">
        <v>-7.5</v>
      </c>
      <c r="G1367">
        <f t="shared" ca="1" si="132"/>
        <v>2028</v>
      </c>
      <c r="H1367" s="139">
        <f t="shared" ca="1" si="133"/>
        <v>47020</v>
      </c>
      <c r="I1367" t="str">
        <f ca="1">IFERROR(IF(VLOOKUP($H1367,[1]Übersichtsblatt!$N$14:$Q$24,2,FALSE)=0,"",VLOOKUP(H1367,[1]Übersichtsblatt!$N$14:$Q$24,2,FALSE)),"")</f>
        <v/>
      </c>
      <c r="J1367">
        <f t="shared" ca="1" si="129"/>
        <v>0</v>
      </c>
      <c r="K1367">
        <v>7.5</v>
      </c>
    </row>
    <row r="1368" spans="1:11">
      <c r="A1368">
        <f t="shared" ca="1" si="130"/>
        <v>2028</v>
      </c>
      <c r="B1368" s="139">
        <f t="shared" ca="1" si="131"/>
        <v>47021</v>
      </c>
      <c r="C1368" t="str">
        <f ca="1">IFERROR(IF(VLOOKUP($B1368,[1]Übersichtsblatt!$N$64:$Q$68,2,FALSE)=0,"",VLOOKUP($B1368,[1]Übersichtsblatt!$N$64:$Q$68,2,FALSE)),"")</f>
        <v/>
      </c>
      <c r="D1368">
        <f t="shared" ca="1" si="128"/>
        <v>0</v>
      </c>
      <c r="E1368">
        <v>-7.5</v>
      </c>
      <c r="G1368">
        <f t="shared" ca="1" si="132"/>
        <v>2028</v>
      </c>
      <c r="H1368" s="139">
        <f t="shared" ca="1" si="133"/>
        <v>47021</v>
      </c>
      <c r="I1368" t="str">
        <f ca="1">IFERROR(IF(VLOOKUP($H1368,[1]Übersichtsblatt!$N$14:$Q$24,2,FALSE)=0,"",VLOOKUP(H1368,[1]Übersichtsblatt!$N$14:$Q$24,2,FALSE)),"")</f>
        <v/>
      </c>
      <c r="J1368">
        <f t="shared" ca="1" si="129"/>
        <v>0</v>
      </c>
      <c r="K1368">
        <v>7.5</v>
      </c>
    </row>
    <row r="1369" spans="1:11">
      <c r="A1369">
        <f t="shared" ca="1" si="130"/>
        <v>2028</v>
      </c>
      <c r="B1369" s="139">
        <f t="shared" ca="1" si="131"/>
        <v>47022</v>
      </c>
      <c r="C1369" t="str">
        <f ca="1">IFERROR(IF(VLOOKUP($B1369,[1]Übersichtsblatt!$N$64:$Q$68,2,FALSE)=0,"",VLOOKUP($B1369,[1]Übersichtsblatt!$N$64:$Q$68,2,FALSE)),"")</f>
        <v/>
      </c>
      <c r="D1369">
        <f t="shared" ca="1" si="128"/>
        <v>0</v>
      </c>
      <c r="E1369">
        <v>-7.5</v>
      </c>
      <c r="G1369">
        <f t="shared" ca="1" si="132"/>
        <v>2028</v>
      </c>
      <c r="H1369" s="139">
        <f t="shared" ca="1" si="133"/>
        <v>47022</v>
      </c>
      <c r="I1369" t="str">
        <f ca="1">IFERROR(IF(VLOOKUP($H1369,[1]Übersichtsblatt!$N$14:$Q$24,2,FALSE)=0,"",VLOOKUP(H1369,[1]Übersichtsblatt!$N$14:$Q$24,2,FALSE)),"")</f>
        <v/>
      </c>
      <c r="J1369">
        <f t="shared" ca="1" si="129"/>
        <v>0</v>
      </c>
      <c r="K1369">
        <v>7.5</v>
      </c>
    </row>
    <row r="1370" spans="1:11">
      <c r="A1370">
        <f t="shared" ca="1" si="130"/>
        <v>2028</v>
      </c>
      <c r="B1370" s="139">
        <f t="shared" ca="1" si="131"/>
        <v>47023</v>
      </c>
      <c r="C1370" t="str">
        <f ca="1">IFERROR(IF(VLOOKUP($B1370,[1]Übersichtsblatt!$N$64:$Q$68,2,FALSE)=0,"",VLOOKUP($B1370,[1]Übersichtsblatt!$N$64:$Q$68,2,FALSE)),"")</f>
        <v/>
      </c>
      <c r="D1370">
        <f t="shared" ca="1" si="128"/>
        <v>0</v>
      </c>
      <c r="E1370">
        <v>-7.5</v>
      </c>
      <c r="G1370">
        <f t="shared" ca="1" si="132"/>
        <v>2028</v>
      </c>
      <c r="H1370" s="139">
        <f t="shared" ca="1" si="133"/>
        <v>47023</v>
      </c>
      <c r="I1370" t="str">
        <f ca="1">IFERROR(IF(VLOOKUP($H1370,[1]Übersichtsblatt!$N$14:$Q$24,2,FALSE)=0,"",VLOOKUP(H1370,[1]Übersichtsblatt!$N$14:$Q$24,2,FALSE)),"")</f>
        <v/>
      </c>
      <c r="J1370">
        <f t="shared" ca="1" si="129"/>
        <v>0</v>
      </c>
      <c r="K1370">
        <v>7.5</v>
      </c>
    </row>
    <row r="1371" spans="1:11">
      <c r="A1371">
        <f t="shared" ca="1" si="130"/>
        <v>2028</v>
      </c>
      <c r="B1371" s="139">
        <f t="shared" ca="1" si="131"/>
        <v>47024</v>
      </c>
      <c r="C1371" t="str">
        <f ca="1">IFERROR(IF(VLOOKUP($B1371,[1]Übersichtsblatt!$N$64:$Q$68,2,FALSE)=0,"",VLOOKUP($B1371,[1]Übersichtsblatt!$N$64:$Q$68,2,FALSE)),"")</f>
        <v/>
      </c>
      <c r="D1371">
        <f t="shared" ca="1" si="128"/>
        <v>0</v>
      </c>
      <c r="E1371">
        <v>-7.5</v>
      </c>
      <c r="G1371">
        <f t="shared" ca="1" si="132"/>
        <v>2028</v>
      </c>
      <c r="H1371" s="139">
        <f t="shared" ca="1" si="133"/>
        <v>47024</v>
      </c>
      <c r="I1371" t="str">
        <f ca="1">IFERROR(IF(VLOOKUP($H1371,[1]Übersichtsblatt!$N$14:$Q$24,2,FALSE)=0,"",VLOOKUP(H1371,[1]Übersichtsblatt!$N$14:$Q$24,2,FALSE)),"")</f>
        <v/>
      </c>
      <c r="J1371">
        <f t="shared" ca="1" si="129"/>
        <v>0</v>
      </c>
      <c r="K1371">
        <v>7.5</v>
      </c>
    </row>
    <row r="1372" spans="1:11">
      <c r="A1372">
        <f t="shared" ca="1" si="130"/>
        <v>2028</v>
      </c>
      <c r="B1372" s="139">
        <f t="shared" ca="1" si="131"/>
        <v>47025</v>
      </c>
      <c r="C1372" t="str">
        <f ca="1">IFERROR(IF(VLOOKUP($B1372,[1]Übersichtsblatt!$N$64:$Q$68,2,FALSE)=0,"",VLOOKUP($B1372,[1]Übersichtsblatt!$N$64:$Q$68,2,FALSE)),"")</f>
        <v/>
      </c>
      <c r="D1372">
        <f t="shared" ca="1" si="128"/>
        <v>0</v>
      </c>
      <c r="E1372">
        <v>-7.5</v>
      </c>
      <c r="G1372">
        <f t="shared" ca="1" si="132"/>
        <v>2028</v>
      </c>
      <c r="H1372" s="139">
        <f t="shared" ca="1" si="133"/>
        <v>47025</v>
      </c>
      <c r="I1372" t="str">
        <f ca="1">IFERROR(IF(VLOOKUP($H1372,[1]Übersichtsblatt!$N$14:$Q$24,2,FALSE)=0,"",VLOOKUP(H1372,[1]Übersichtsblatt!$N$14:$Q$24,2,FALSE)),"")</f>
        <v/>
      </c>
      <c r="J1372">
        <f t="shared" ca="1" si="129"/>
        <v>0</v>
      </c>
      <c r="K1372">
        <v>7.5</v>
      </c>
    </row>
    <row r="1373" spans="1:11">
      <c r="A1373">
        <f t="shared" ca="1" si="130"/>
        <v>2028</v>
      </c>
      <c r="B1373" s="139">
        <f t="shared" ca="1" si="131"/>
        <v>47026</v>
      </c>
      <c r="C1373" t="str">
        <f ca="1">IFERROR(IF(VLOOKUP($B1373,[1]Übersichtsblatt!$N$64:$Q$68,2,FALSE)=0,"",VLOOKUP($B1373,[1]Übersichtsblatt!$N$64:$Q$68,2,FALSE)),"")</f>
        <v/>
      </c>
      <c r="D1373">
        <f t="shared" ca="1" si="128"/>
        <v>0</v>
      </c>
      <c r="E1373">
        <v>-4.5</v>
      </c>
      <c r="G1373">
        <f t="shared" ca="1" si="132"/>
        <v>2028</v>
      </c>
      <c r="H1373" s="139">
        <f t="shared" ca="1" si="133"/>
        <v>47026</v>
      </c>
      <c r="I1373" t="str">
        <f ca="1">IFERROR(IF(VLOOKUP($H1373,[1]Übersichtsblatt!$N$14:$Q$24,2,FALSE)=0,"",VLOOKUP(H1373,[1]Übersichtsblatt!$N$14:$Q$24,2,FALSE)),"")</f>
        <v/>
      </c>
      <c r="J1373">
        <f t="shared" ca="1" si="129"/>
        <v>0</v>
      </c>
      <c r="K1373">
        <v>4.5</v>
      </c>
    </row>
    <row r="1374" spans="1:11">
      <c r="A1374">
        <f t="shared" ca="1" si="130"/>
        <v>2028</v>
      </c>
      <c r="B1374" s="139">
        <f t="shared" ca="1" si="131"/>
        <v>47027</v>
      </c>
      <c r="C1374" t="str">
        <f ca="1">IFERROR(IF(VLOOKUP($B1374,[1]Übersichtsblatt!$N$64:$Q$68,2,FALSE)=0,"",VLOOKUP($B1374,[1]Übersichtsblatt!$N$64:$Q$68,2,FALSE)),"")</f>
        <v/>
      </c>
      <c r="D1374">
        <f t="shared" ca="1" si="128"/>
        <v>0</v>
      </c>
      <c r="E1374">
        <v>-4.5</v>
      </c>
      <c r="G1374">
        <f t="shared" ca="1" si="132"/>
        <v>2028</v>
      </c>
      <c r="H1374" s="139">
        <f t="shared" ca="1" si="133"/>
        <v>47027</v>
      </c>
      <c r="I1374" t="str">
        <f ca="1">IFERROR(IF(VLOOKUP($H1374,[1]Übersichtsblatt!$N$14:$Q$24,2,FALSE)=0,"",VLOOKUP(H1374,[1]Übersichtsblatt!$N$14:$Q$24,2,FALSE)),"")</f>
        <v/>
      </c>
      <c r="J1374">
        <f t="shared" ca="1" si="129"/>
        <v>0</v>
      </c>
      <c r="K1374">
        <v>4.5</v>
      </c>
    </row>
    <row r="1375" spans="1:11">
      <c r="A1375">
        <f t="shared" ca="1" si="130"/>
        <v>2028</v>
      </c>
      <c r="B1375" s="139">
        <f t="shared" ca="1" si="131"/>
        <v>47028</v>
      </c>
      <c r="C1375" t="str">
        <f ca="1">IFERROR(IF(VLOOKUP($B1375,[1]Übersichtsblatt!$N$64:$Q$68,2,FALSE)=0,"",VLOOKUP($B1375,[1]Übersichtsblatt!$N$64:$Q$68,2,FALSE)),"")</f>
        <v/>
      </c>
      <c r="D1375">
        <f t="shared" ca="1" si="128"/>
        <v>0</v>
      </c>
      <c r="E1375">
        <v>-4.5</v>
      </c>
      <c r="G1375">
        <f t="shared" ca="1" si="132"/>
        <v>2028</v>
      </c>
      <c r="H1375" s="139">
        <f t="shared" ca="1" si="133"/>
        <v>47028</v>
      </c>
      <c r="I1375" t="str">
        <f ca="1">IFERROR(IF(VLOOKUP($H1375,[1]Übersichtsblatt!$N$14:$Q$24,2,FALSE)=0,"",VLOOKUP(H1375,[1]Übersichtsblatt!$N$14:$Q$24,2,FALSE)),"")</f>
        <v/>
      </c>
      <c r="J1375">
        <f t="shared" ca="1" si="129"/>
        <v>0</v>
      </c>
      <c r="K1375">
        <v>4.5</v>
      </c>
    </row>
    <row r="1376" spans="1:11">
      <c r="A1376">
        <f t="shared" ca="1" si="130"/>
        <v>2028</v>
      </c>
      <c r="B1376" s="139">
        <f t="shared" ca="1" si="131"/>
        <v>47029</v>
      </c>
      <c r="C1376" t="str">
        <f ca="1">IFERROR(IF(VLOOKUP($B1376,[1]Übersichtsblatt!$N$64:$Q$68,2,FALSE)=0,"",VLOOKUP($B1376,[1]Übersichtsblatt!$N$64:$Q$68,2,FALSE)),"")</f>
        <v/>
      </c>
      <c r="D1376">
        <f t="shared" ca="1" si="128"/>
        <v>0</v>
      </c>
      <c r="E1376">
        <v>-4.5</v>
      </c>
      <c r="G1376">
        <f t="shared" ca="1" si="132"/>
        <v>2028</v>
      </c>
      <c r="H1376" s="139">
        <f t="shared" ca="1" si="133"/>
        <v>47029</v>
      </c>
      <c r="I1376" t="str">
        <f ca="1">IFERROR(IF(VLOOKUP($H1376,[1]Übersichtsblatt!$N$14:$Q$24,2,FALSE)=0,"",VLOOKUP(H1376,[1]Übersichtsblatt!$N$14:$Q$24,2,FALSE)),"")</f>
        <v/>
      </c>
      <c r="J1376">
        <f t="shared" ca="1" si="129"/>
        <v>0</v>
      </c>
      <c r="K1376">
        <v>4.5</v>
      </c>
    </row>
    <row r="1377" spans="1:11">
      <c r="A1377">
        <f t="shared" ca="1" si="130"/>
        <v>2028</v>
      </c>
      <c r="B1377" s="139">
        <f t="shared" ca="1" si="131"/>
        <v>47030</v>
      </c>
      <c r="C1377" t="str">
        <f ca="1">IFERROR(IF(VLOOKUP($B1377,[1]Übersichtsblatt!$N$64:$Q$68,2,FALSE)=0,"",VLOOKUP($B1377,[1]Übersichtsblatt!$N$64:$Q$68,2,FALSE)),"")</f>
        <v/>
      </c>
      <c r="D1377">
        <f t="shared" ca="1" si="128"/>
        <v>0</v>
      </c>
      <c r="E1377">
        <v>-4.5</v>
      </c>
      <c r="G1377">
        <f t="shared" ca="1" si="132"/>
        <v>2028</v>
      </c>
      <c r="H1377" s="139">
        <f t="shared" ca="1" si="133"/>
        <v>47030</v>
      </c>
      <c r="I1377" t="str">
        <f ca="1">IFERROR(IF(VLOOKUP($H1377,[1]Übersichtsblatt!$N$14:$Q$24,2,FALSE)=0,"",VLOOKUP(H1377,[1]Übersichtsblatt!$N$14:$Q$24,2,FALSE)),"")</f>
        <v/>
      </c>
      <c r="J1377">
        <f t="shared" ca="1" si="129"/>
        <v>0</v>
      </c>
      <c r="K1377">
        <v>4.5</v>
      </c>
    </row>
    <row r="1378" spans="1:11">
      <c r="A1378">
        <f t="shared" ca="1" si="130"/>
        <v>2028</v>
      </c>
      <c r="B1378" s="139">
        <f t="shared" ca="1" si="131"/>
        <v>47031</v>
      </c>
      <c r="C1378" t="str">
        <f ca="1">IFERROR(IF(VLOOKUP($B1378,[1]Übersichtsblatt!$N$64:$Q$68,2,FALSE)=0,"",VLOOKUP($B1378,[1]Übersichtsblatt!$N$64:$Q$68,2,FALSE)),"")</f>
        <v/>
      </c>
      <c r="D1378">
        <f t="shared" ca="1" si="128"/>
        <v>0</v>
      </c>
      <c r="E1378">
        <v>-4.5</v>
      </c>
      <c r="G1378">
        <f t="shared" ca="1" si="132"/>
        <v>2028</v>
      </c>
      <c r="H1378" s="139">
        <f t="shared" ca="1" si="133"/>
        <v>47031</v>
      </c>
      <c r="I1378" t="str">
        <f ca="1">IFERROR(IF(VLOOKUP($H1378,[1]Übersichtsblatt!$N$14:$Q$24,2,FALSE)=0,"",VLOOKUP(H1378,[1]Übersichtsblatt!$N$14:$Q$24,2,FALSE)),"")</f>
        <v/>
      </c>
      <c r="J1378">
        <f t="shared" ca="1" si="129"/>
        <v>0</v>
      </c>
      <c r="K1378">
        <v>4.5</v>
      </c>
    </row>
    <row r="1379" spans="1:11">
      <c r="A1379">
        <f t="shared" ca="1" si="130"/>
        <v>2028</v>
      </c>
      <c r="B1379" s="139">
        <f t="shared" ca="1" si="131"/>
        <v>47032</v>
      </c>
      <c r="C1379" t="str">
        <f ca="1">IFERROR(IF(VLOOKUP($B1379,[1]Übersichtsblatt!$N$64:$Q$68,2,FALSE)=0,"",VLOOKUP($B1379,[1]Übersichtsblatt!$N$64:$Q$68,2,FALSE)),"")</f>
        <v/>
      </c>
      <c r="D1379">
        <f t="shared" ca="1" si="128"/>
        <v>0</v>
      </c>
      <c r="E1379">
        <v>-4.5</v>
      </c>
      <c r="G1379">
        <f t="shared" ca="1" si="132"/>
        <v>2028</v>
      </c>
      <c r="H1379" s="139">
        <f t="shared" ca="1" si="133"/>
        <v>47032</v>
      </c>
      <c r="I1379" t="str">
        <f ca="1">IFERROR(IF(VLOOKUP($H1379,[1]Übersichtsblatt!$N$14:$Q$24,2,FALSE)=0,"",VLOOKUP(H1379,[1]Übersichtsblatt!$N$14:$Q$24,2,FALSE)),"")</f>
        <v/>
      </c>
      <c r="J1379">
        <f t="shared" ca="1" si="129"/>
        <v>0</v>
      </c>
      <c r="K1379">
        <v>4.5</v>
      </c>
    </row>
    <row r="1380" spans="1:11">
      <c r="A1380">
        <f t="shared" ca="1" si="130"/>
        <v>2028</v>
      </c>
      <c r="B1380" s="139">
        <f t="shared" ca="1" si="131"/>
        <v>47033</v>
      </c>
      <c r="C1380" t="str">
        <f ca="1">IFERROR(IF(VLOOKUP($B1380,[1]Übersichtsblatt!$N$64:$Q$68,2,FALSE)=0,"",VLOOKUP($B1380,[1]Übersichtsblatt!$N$64:$Q$68,2,FALSE)),"")</f>
        <v/>
      </c>
      <c r="D1380">
        <f t="shared" ca="1" si="128"/>
        <v>0</v>
      </c>
      <c r="E1380">
        <v>-4.5</v>
      </c>
      <c r="G1380">
        <f t="shared" ca="1" si="132"/>
        <v>2028</v>
      </c>
      <c r="H1380" s="139">
        <f t="shared" ca="1" si="133"/>
        <v>47033</v>
      </c>
      <c r="I1380" t="str">
        <f ca="1">IFERROR(IF(VLOOKUP($H1380,[1]Übersichtsblatt!$N$14:$Q$24,2,FALSE)=0,"",VLOOKUP(H1380,[1]Übersichtsblatt!$N$14:$Q$24,2,FALSE)),"")</f>
        <v/>
      </c>
      <c r="J1380">
        <f t="shared" ca="1" si="129"/>
        <v>0</v>
      </c>
      <c r="K1380">
        <v>4.5</v>
      </c>
    </row>
    <row r="1381" spans="1:11">
      <c r="A1381">
        <f t="shared" ca="1" si="130"/>
        <v>2028</v>
      </c>
      <c r="B1381" s="139">
        <f t="shared" ca="1" si="131"/>
        <v>47034</v>
      </c>
      <c r="C1381" t="str">
        <f ca="1">IFERROR(IF(VLOOKUP($B1381,[1]Übersichtsblatt!$N$64:$Q$68,2,FALSE)=0,"",VLOOKUP($B1381,[1]Übersichtsblatt!$N$64:$Q$68,2,FALSE)),"")</f>
        <v/>
      </c>
      <c r="D1381">
        <f t="shared" ca="1" si="128"/>
        <v>0</v>
      </c>
      <c r="E1381">
        <v>-4.5</v>
      </c>
      <c r="G1381">
        <f t="shared" ca="1" si="132"/>
        <v>2028</v>
      </c>
      <c r="H1381" s="139">
        <f t="shared" ca="1" si="133"/>
        <v>47034</v>
      </c>
      <c r="I1381" t="str">
        <f ca="1">IFERROR(IF(VLOOKUP($H1381,[1]Übersichtsblatt!$N$14:$Q$24,2,FALSE)=0,"",VLOOKUP(H1381,[1]Übersichtsblatt!$N$14:$Q$24,2,FALSE)),"")</f>
        <v/>
      </c>
      <c r="J1381">
        <f t="shared" ca="1" si="129"/>
        <v>0</v>
      </c>
      <c r="K1381">
        <v>4.5</v>
      </c>
    </row>
    <row r="1382" spans="1:11">
      <c r="A1382">
        <f t="shared" ca="1" si="130"/>
        <v>2028</v>
      </c>
      <c r="B1382" s="139">
        <f t="shared" ca="1" si="131"/>
        <v>47035</v>
      </c>
      <c r="C1382" t="str">
        <f ca="1">IFERROR(IF(VLOOKUP($B1382,[1]Übersichtsblatt!$N$64:$Q$68,2,FALSE)=0,"",VLOOKUP($B1382,[1]Übersichtsblatt!$N$64:$Q$68,2,FALSE)),"")</f>
        <v/>
      </c>
      <c r="D1382">
        <f t="shared" ca="1" si="128"/>
        <v>0</v>
      </c>
      <c r="E1382">
        <v>-4.5</v>
      </c>
      <c r="G1382">
        <f t="shared" ca="1" si="132"/>
        <v>2028</v>
      </c>
      <c r="H1382" s="139">
        <f t="shared" ca="1" si="133"/>
        <v>47035</v>
      </c>
      <c r="I1382" t="str">
        <f ca="1">IFERROR(IF(VLOOKUP($H1382,[1]Übersichtsblatt!$N$14:$Q$24,2,FALSE)=0,"",VLOOKUP(H1382,[1]Übersichtsblatt!$N$14:$Q$24,2,FALSE)),"")</f>
        <v/>
      </c>
      <c r="J1382">
        <f t="shared" ca="1" si="129"/>
        <v>0</v>
      </c>
      <c r="K1382">
        <v>4.5</v>
      </c>
    </row>
    <row r="1383" spans="1:11">
      <c r="A1383">
        <f t="shared" ca="1" si="130"/>
        <v>2028</v>
      </c>
      <c r="B1383" s="139">
        <f t="shared" ca="1" si="131"/>
        <v>47036</v>
      </c>
      <c r="C1383" t="str">
        <f ca="1">IFERROR(IF(VLOOKUP($B1383,[1]Übersichtsblatt!$N$64:$Q$68,2,FALSE)=0,"",VLOOKUP($B1383,[1]Übersichtsblatt!$N$64:$Q$68,2,FALSE)),"")</f>
        <v/>
      </c>
      <c r="D1383">
        <f t="shared" ca="1" si="128"/>
        <v>0</v>
      </c>
      <c r="E1383">
        <v>-4.5</v>
      </c>
      <c r="G1383">
        <f t="shared" ca="1" si="132"/>
        <v>2028</v>
      </c>
      <c r="H1383" s="139">
        <f t="shared" ca="1" si="133"/>
        <v>47036</v>
      </c>
      <c r="I1383" t="str">
        <f ca="1">IFERROR(IF(VLOOKUP($H1383,[1]Übersichtsblatt!$N$14:$Q$24,2,FALSE)=0,"",VLOOKUP(H1383,[1]Übersichtsblatt!$N$14:$Q$24,2,FALSE)),"")</f>
        <v/>
      </c>
      <c r="J1383">
        <f t="shared" ca="1" si="129"/>
        <v>0</v>
      </c>
      <c r="K1383">
        <v>4.5</v>
      </c>
    </row>
    <row r="1384" spans="1:11">
      <c r="A1384">
        <f t="shared" ca="1" si="130"/>
        <v>2028</v>
      </c>
      <c r="B1384" s="139">
        <f t="shared" ca="1" si="131"/>
        <v>47037</v>
      </c>
      <c r="C1384" t="str">
        <f ca="1">IFERROR(IF(VLOOKUP($B1384,[1]Übersichtsblatt!$N$64:$Q$68,2,FALSE)=0,"",VLOOKUP($B1384,[1]Übersichtsblatt!$N$64:$Q$68,2,FALSE)),"")</f>
        <v/>
      </c>
      <c r="D1384">
        <f t="shared" ca="1" si="128"/>
        <v>0</v>
      </c>
      <c r="E1384">
        <v>-4.5</v>
      </c>
      <c r="G1384">
        <f t="shared" ca="1" si="132"/>
        <v>2028</v>
      </c>
      <c r="H1384" s="139">
        <f t="shared" ca="1" si="133"/>
        <v>47037</v>
      </c>
      <c r="I1384" t="str">
        <f ca="1">IFERROR(IF(VLOOKUP($H1384,[1]Übersichtsblatt!$N$14:$Q$24,2,FALSE)=0,"",VLOOKUP(H1384,[1]Übersichtsblatt!$N$14:$Q$24,2,FALSE)),"")</f>
        <v/>
      </c>
      <c r="J1384">
        <f t="shared" ca="1" si="129"/>
        <v>0</v>
      </c>
      <c r="K1384">
        <v>4.5</v>
      </c>
    </row>
    <row r="1385" spans="1:11">
      <c r="A1385">
        <f t="shared" ca="1" si="130"/>
        <v>2028</v>
      </c>
      <c r="B1385" s="139">
        <f t="shared" ca="1" si="131"/>
        <v>47038</v>
      </c>
      <c r="C1385" t="str">
        <f ca="1">IFERROR(IF(VLOOKUP($B1385,[1]Übersichtsblatt!$N$64:$Q$68,2,FALSE)=0,"",VLOOKUP($B1385,[1]Übersichtsblatt!$N$64:$Q$68,2,FALSE)),"")</f>
        <v/>
      </c>
      <c r="D1385">
        <f t="shared" ca="1" si="128"/>
        <v>0</v>
      </c>
      <c r="E1385">
        <v>-4.5</v>
      </c>
      <c r="G1385">
        <f t="shared" ca="1" si="132"/>
        <v>2028</v>
      </c>
      <c r="H1385" s="139">
        <f t="shared" ca="1" si="133"/>
        <v>47038</v>
      </c>
      <c r="I1385" t="str">
        <f ca="1">IFERROR(IF(VLOOKUP($H1385,[1]Übersichtsblatt!$N$14:$Q$24,2,FALSE)=0,"",VLOOKUP(H1385,[1]Übersichtsblatt!$N$14:$Q$24,2,FALSE)),"")</f>
        <v/>
      </c>
      <c r="J1385">
        <f t="shared" ca="1" si="129"/>
        <v>0</v>
      </c>
      <c r="K1385">
        <v>4.5</v>
      </c>
    </row>
    <row r="1386" spans="1:11">
      <c r="A1386">
        <f t="shared" ca="1" si="130"/>
        <v>2028</v>
      </c>
      <c r="B1386" s="139">
        <f t="shared" ca="1" si="131"/>
        <v>47039</v>
      </c>
      <c r="C1386" t="str">
        <f ca="1">IFERROR(IF(VLOOKUP($B1386,[1]Übersichtsblatt!$N$64:$Q$68,2,FALSE)=0,"",VLOOKUP($B1386,[1]Übersichtsblatt!$N$64:$Q$68,2,FALSE)),"")</f>
        <v/>
      </c>
      <c r="D1386">
        <f t="shared" ca="1" si="128"/>
        <v>0</v>
      </c>
      <c r="E1386">
        <v>-4.5</v>
      </c>
      <c r="G1386">
        <f t="shared" ca="1" si="132"/>
        <v>2028</v>
      </c>
      <c r="H1386" s="139">
        <f t="shared" ca="1" si="133"/>
        <v>47039</v>
      </c>
      <c r="I1386" t="str">
        <f ca="1">IFERROR(IF(VLOOKUP($H1386,[1]Übersichtsblatt!$N$14:$Q$24,2,FALSE)=0,"",VLOOKUP(H1386,[1]Übersichtsblatt!$N$14:$Q$24,2,FALSE)),"")</f>
        <v/>
      </c>
      <c r="J1386">
        <f t="shared" ca="1" si="129"/>
        <v>0</v>
      </c>
      <c r="K1386">
        <v>4.5</v>
      </c>
    </row>
    <row r="1387" spans="1:11">
      <c r="A1387">
        <f t="shared" ca="1" si="130"/>
        <v>2028</v>
      </c>
      <c r="B1387" s="139">
        <f t="shared" ca="1" si="131"/>
        <v>47040</v>
      </c>
      <c r="C1387" t="str">
        <f ca="1">IFERROR(IF(VLOOKUP($B1387,[1]Übersichtsblatt!$N$64:$Q$68,2,FALSE)=0,"",VLOOKUP($B1387,[1]Übersichtsblatt!$N$64:$Q$68,2,FALSE)),"")</f>
        <v/>
      </c>
      <c r="D1387">
        <f t="shared" ca="1" si="128"/>
        <v>0</v>
      </c>
      <c r="E1387">
        <v>-4.5</v>
      </c>
      <c r="G1387">
        <f t="shared" ca="1" si="132"/>
        <v>2028</v>
      </c>
      <c r="H1387" s="139">
        <f t="shared" ca="1" si="133"/>
        <v>47040</v>
      </c>
      <c r="I1387" t="str">
        <f ca="1">IFERROR(IF(VLOOKUP($H1387,[1]Übersichtsblatt!$N$14:$Q$24,2,FALSE)=0,"",VLOOKUP(H1387,[1]Übersichtsblatt!$N$14:$Q$24,2,FALSE)),"")</f>
        <v/>
      </c>
      <c r="J1387">
        <f t="shared" ca="1" si="129"/>
        <v>0</v>
      </c>
      <c r="K1387">
        <v>4.5</v>
      </c>
    </row>
    <row r="1388" spans="1:11">
      <c r="A1388">
        <f t="shared" ca="1" si="130"/>
        <v>2028</v>
      </c>
      <c r="B1388" s="139">
        <f t="shared" ca="1" si="131"/>
        <v>47041</v>
      </c>
      <c r="C1388" t="str">
        <f ca="1">IFERROR(IF(VLOOKUP($B1388,[1]Übersichtsblatt!$N$64:$Q$68,2,FALSE)=0,"",VLOOKUP($B1388,[1]Übersichtsblatt!$N$64:$Q$68,2,FALSE)),"")</f>
        <v/>
      </c>
      <c r="D1388">
        <f t="shared" ca="1" si="128"/>
        <v>0</v>
      </c>
      <c r="E1388">
        <v>-4.5</v>
      </c>
      <c r="G1388">
        <f t="shared" ca="1" si="132"/>
        <v>2028</v>
      </c>
      <c r="H1388" s="139">
        <f t="shared" ca="1" si="133"/>
        <v>47041</v>
      </c>
      <c r="I1388" t="str">
        <f ca="1">IFERROR(IF(VLOOKUP($H1388,[1]Übersichtsblatt!$N$14:$Q$24,2,FALSE)=0,"",VLOOKUP(H1388,[1]Übersichtsblatt!$N$14:$Q$24,2,FALSE)),"")</f>
        <v/>
      </c>
      <c r="J1388">
        <f t="shared" ca="1" si="129"/>
        <v>0</v>
      </c>
      <c r="K1388">
        <v>4.5</v>
      </c>
    </row>
    <row r="1389" spans="1:11">
      <c r="A1389">
        <f t="shared" ca="1" si="130"/>
        <v>2028</v>
      </c>
      <c r="B1389" s="139">
        <f t="shared" ca="1" si="131"/>
        <v>47042</v>
      </c>
      <c r="C1389" t="str">
        <f ca="1">IFERROR(IF(VLOOKUP($B1389,[1]Übersichtsblatt!$N$64:$Q$68,2,FALSE)=0,"",VLOOKUP($B1389,[1]Übersichtsblatt!$N$64:$Q$68,2,FALSE)),"")</f>
        <v/>
      </c>
      <c r="D1389">
        <f t="shared" ca="1" si="128"/>
        <v>0</v>
      </c>
      <c r="E1389">
        <v>-4.5</v>
      </c>
      <c r="G1389">
        <f t="shared" ca="1" si="132"/>
        <v>2028</v>
      </c>
      <c r="H1389" s="139">
        <f t="shared" ca="1" si="133"/>
        <v>47042</v>
      </c>
      <c r="I1389" t="str">
        <f ca="1">IFERROR(IF(VLOOKUP($H1389,[1]Übersichtsblatt!$N$14:$Q$24,2,FALSE)=0,"",VLOOKUP(H1389,[1]Übersichtsblatt!$N$14:$Q$24,2,FALSE)),"")</f>
        <v/>
      </c>
      <c r="J1389">
        <f t="shared" ca="1" si="129"/>
        <v>0</v>
      </c>
      <c r="K1389">
        <v>4.5</v>
      </c>
    </row>
    <row r="1390" spans="1:11">
      <c r="A1390">
        <f t="shared" ca="1" si="130"/>
        <v>2028</v>
      </c>
      <c r="B1390" s="139">
        <f t="shared" ca="1" si="131"/>
        <v>47043</v>
      </c>
      <c r="C1390" t="str">
        <f ca="1">IFERROR(IF(VLOOKUP($B1390,[1]Übersichtsblatt!$N$64:$Q$68,2,FALSE)=0,"",VLOOKUP($B1390,[1]Übersichtsblatt!$N$64:$Q$68,2,FALSE)),"")</f>
        <v/>
      </c>
      <c r="D1390">
        <f t="shared" ca="1" si="128"/>
        <v>0</v>
      </c>
      <c r="E1390">
        <v>-4.5</v>
      </c>
      <c r="G1390">
        <f t="shared" ca="1" si="132"/>
        <v>2028</v>
      </c>
      <c r="H1390" s="139">
        <f t="shared" ca="1" si="133"/>
        <v>47043</v>
      </c>
      <c r="I1390" t="str">
        <f ca="1">IFERROR(IF(VLOOKUP($H1390,[1]Übersichtsblatt!$N$14:$Q$24,2,FALSE)=0,"",VLOOKUP(H1390,[1]Übersichtsblatt!$N$14:$Q$24,2,FALSE)),"")</f>
        <v/>
      </c>
      <c r="J1390">
        <f t="shared" ca="1" si="129"/>
        <v>0</v>
      </c>
      <c r="K1390">
        <v>4.5</v>
      </c>
    </row>
    <row r="1391" spans="1:11">
      <c r="A1391">
        <f t="shared" ca="1" si="130"/>
        <v>2028</v>
      </c>
      <c r="B1391" s="139">
        <f t="shared" ca="1" si="131"/>
        <v>47044</v>
      </c>
      <c r="C1391" t="str">
        <f ca="1">IFERROR(IF(VLOOKUP($B1391,[1]Übersichtsblatt!$N$64:$Q$68,2,FALSE)=0,"",VLOOKUP($B1391,[1]Übersichtsblatt!$N$64:$Q$68,2,FALSE)),"")</f>
        <v/>
      </c>
      <c r="D1391">
        <f t="shared" ca="1" si="128"/>
        <v>0</v>
      </c>
      <c r="E1391">
        <v>-4.5</v>
      </c>
      <c r="G1391">
        <f t="shared" ca="1" si="132"/>
        <v>2028</v>
      </c>
      <c r="H1391" s="139">
        <f t="shared" ca="1" si="133"/>
        <v>47044</v>
      </c>
      <c r="I1391" t="str">
        <f ca="1">IFERROR(IF(VLOOKUP($H1391,[1]Übersichtsblatt!$N$14:$Q$24,2,FALSE)=0,"",VLOOKUP(H1391,[1]Übersichtsblatt!$N$14:$Q$24,2,FALSE)),"")</f>
        <v/>
      </c>
      <c r="J1391">
        <f t="shared" ca="1" si="129"/>
        <v>0</v>
      </c>
      <c r="K1391">
        <v>4.5</v>
      </c>
    </row>
    <row r="1392" spans="1:11">
      <c r="A1392">
        <f t="shared" ca="1" si="130"/>
        <v>2028</v>
      </c>
      <c r="B1392" s="139">
        <f t="shared" ca="1" si="131"/>
        <v>47045</v>
      </c>
      <c r="C1392" t="str">
        <f ca="1">IFERROR(IF(VLOOKUP($B1392,[1]Übersichtsblatt!$N$64:$Q$68,2,FALSE)=0,"",VLOOKUP($B1392,[1]Übersichtsblatt!$N$64:$Q$68,2,FALSE)),"")</f>
        <v/>
      </c>
      <c r="D1392">
        <f t="shared" ca="1" si="128"/>
        <v>0</v>
      </c>
      <c r="E1392">
        <v>-4.5</v>
      </c>
      <c r="G1392">
        <f t="shared" ca="1" si="132"/>
        <v>2028</v>
      </c>
      <c r="H1392" s="139">
        <f t="shared" ca="1" si="133"/>
        <v>47045</v>
      </c>
      <c r="I1392" t="str">
        <f ca="1">IFERROR(IF(VLOOKUP($H1392,[1]Übersichtsblatt!$N$14:$Q$24,2,FALSE)=0,"",VLOOKUP(H1392,[1]Übersichtsblatt!$N$14:$Q$24,2,FALSE)),"")</f>
        <v/>
      </c>
      <c r="J1392">
        <f t="shared" ca="1" si="129"/>
        <v>0</v>
      </c>
      <c r="K1392">
        <v>4.5</v>
      </c>
    </row>
    <row r="1393" spans="1:11">
      <c r="A1393">
        <f t="shared" ca="1" si="130"/>
        <v>2028</v>
      </c>
      <c r="B1393" s="139">
        <f t="shared" ca="1" si="131"/>
        <v>47046</v>
      </c>
      <c r="C1393" t="str">
        <f ca="1">IFERROR(IF(VLOOKUP($B1393,[1]Übersichtsblatt!$N$64:$Q$68,2,FALSE)=0,"",VLOOKUP($B1393,[1]Übersichtsblatt!$N$64:$Q$68,2,FALSE)),"")</f>
        <v/>
      </c>
      <c r="D1393">
        <f t="shared" ca="1" si="128"/>
        <v>0</v>
      </c>
      <c r="E1393">
        <v>-4.5</v>
      </c>
      <c r="G1393">
        <f t="shared" ca="1" si="132"/>
        <v>2028</v>
      </c>
      <c r="H1393" s="139">
        <f t="shared" ca="1" si="133"/>
        <v>47046</v>
      </c>
      <c r="I1393" t="str">
        <f ca="1">IFERROR(IF(VLOOKUP($H1393,[1]Übersichtsblatt!$N$14:$Q$24,2,FALSE)=0,"",VLOOKUP(H1393,[1]Übersichtsblatt!$N$14:$Q$24,2,FALSE)),"")</f>
        <v/>
      </c>
      <c r="J1393">
        <f t="shared" ca="1" si="129"/>
        <v>0</v>
      </c>
      <c r="K1393">
        <v>4.5</v>
      </c>
    </row>
    <row r="1394" spans="1:11">
      <c r="A1394">
        <f t="shared" ca="1" si="130"/>
        <v>2028</v>
      </c>
      <c r="B1394" s="139">
        <f t="shared" ca="1" si="131"/>
        <v>47047</v>
      </c>
      <c r="C1394" t="str">
        <f ca="1">IFERROR(IF(VLOOKUP($B1394,[1]Übersichtsblatt!$N$64:$Q$68,2,FALSE)=0,"",VLOOKUP($B1394,[1]Übersichtsblatt!$N$64:$Q$68,2,FALSE)),"")</f>
        <v/>
      </c>
      <c r="D1394">
        <f t="shared" ca="1" si="128"/>
        <v>0</v>
      </c>
      <c r="E1394">
        <v>-4.5</v>
      </c>
      <c r="G1394">
        <f t="shared" ca="1" si="132"/>
        <v>2028</v>
      </c>
      <c r="H1394" s="139">
        <f t="shared" ca="1" si="133"/>
        <v>47047</v>
      </c>
      <c r="I1394" t="str">
        <f ca="1">IFERROR(IF(VLOOKUP($H1394,[1]Übersichtsblatt!$N$14:$Q$24,2,FALSE)=0,"",VLOOKUP(H1394,[1]Übersichtsblatt!$N$14:$Q$24,2,FALSE)),"")</f>
        <v/>
      </c>
      <c r="J1394">
        <f t="shared" ca="1" si="129"/>
        <v>0</v>
      </c>
      <c r="K1394">
        <v>4.5</v>
      </c>
    </row>
    <row r="1395" spans="1:11">
      <c r="A1395">
        <f t="shared" ca="1" si="130"/>
        <v>2028</v>
      </c>
      <c r="B1395" s="139">
        <f t="shared" ca="1" si="131"/>
        <v>47048</v>
      </c>
      <c r="C1395" t="str">
        <f ca="1">IFERROR(IF(VLOOKUP($B1395,[1]Übersichtsblatt!$N$64:$Q$68,2,FALSE)=0,"",VLOOKUP($B1395,[1]Übersichtsblatt!$N$64:$Q$68,2,FALSE)),"")</f>
        <v/>
      </c>
      <c r="D1395">
        <f t="shared" ca="1" si="128"/>
        <v>0</v>
      </c>
      <c r="E1395">
        <v>-4.5</v>
      </c>
      <c r="G1395">
        <f t="shared" ca="1" si="132"/>
        <v>2028</v>
      </c>
      <c r="H1395" s="139">
        <f t="shared" ca="1" si="133"/>
        <v>47048</v>
      </c>
      <c r="I1395" t="str">
        <f ca="1">IFERROR(IF(VLOOKUP($H1395,[1]Übersichtsblatt!$N$14:$Q$24,2,FALSE)=0,"",VLOOKUP(H1395,[1]Übersichtsblatt!$N$14:$Q$24,2,FALSE)),"")</f>
        <v/>
      </c>
      <c r="J1395">
        <f t="shared" ca="1" si="129"/>
        <v>0</v>
      </c>
      <c r="K1395">
        <v>4.5</v>
      </c>
    </row>
    <row r="1396" spans="1:11">
      <c r="A1396">
        <f t="shared" ca="1" si="130"/>
        <v>2028</v>
      </c>
      <c r="B1396" s="139">
        <f t="shared" ca="1" si="131"/>
        <v>47049</v>
      </c>
      <c r="C1396" t="str">
        <f ca="1">IFERROR(IF(VLOOKUP($B1396,[1]Übersichtsblatt!$N$64:$Q$68,2,FALSE)=0,"",VLOOKUP($B1396,[1]Übersichtsblatt!$N$64:$Q$68,2,FALSE)),"")</f>
        <v/>
      </c>
      <c r="D1396">
        <f t="shared" ca="1" si="128"/>
        <v>0</v>
      </c>
      <c r="E1396">
        <v>-4.5</v>
      </c>
      <c r="G1396">
        <f t="shared" ca="1" si="132"/>
        <v>2028</v>
      </c>
      <c r="H1396" s="139">
        <f t="shared" ca="1" si="133"/>
        <v>47049</v>
      </c>
      <c r="I1396" t="str">
        <f ca="1">IFERROR(IF(VLOOKUP($H1396,[1]Übersichtsblatt!$N$14:$Q$24,2,FALSE)=0,"",VLOOKUP(H1396,[1]Übersichtsblatt!$N$14:$Q$24,2,FALSE)),"")</f>
        <v/>
      </c>
      <c r="J1396">
        <f t="shared" ca="1" si="129"/>
        <v>0</v>
      </c>
      <c r="K1396">
        <v>4.5</v>
      </c>
    </row>
    <row r="1397" spans="1:11">
      <c r="A1397">
        <f t="shared" ca="1" si="130"/>
        <v>2028</v>
      </c>
      <c r="B1397" s="139">
        <f t="shared" ca="1" si="131"/>
        <v>47050</v>
      </c>
      <c r="C1397" t="str">
        <f ca="1">IFERROR(IF(VLOOKUP($B1397,[1]Übersichtsblatt!$N$64:$Q$68,2,FALSE)=0,"",VLOOKUP($B1397,[1]Übersichtsblatt!$N$64:$Q$68,2,FALSE)),"")</f>
        <v/>
      </c>
      <c r="D1397">
        <f t="shared" ca="1" si="128"/>
        <v>0</v>
      </c>
      <c r="E1397">
        <v>-4.5</v>
      </c>
      <c r="G1397">
        <f t="shared" ca="1" si="132"/>
        <v>2028</v>
      </c>
      <c r="H1397" s="139">
        <f t="shared" ca="1" si="133"/>
        <v>47050</v>
      </c>
      <c r="I1397" t="str">
        <f ca="1">IFERROR(IF(VLOOKUP($H1397,[1]Übersichtsblatt!$N$14:$Q$24,2,FALSE)=0,"",VLOOKUP(H1397,[1]Übersichtsblatt!$N$14:$Q$24,2,FALSE)),"")</f>
        <v/>
      </c>
      <c r="J1397">
        <f t="shared" ca="1" si="129"/>
        <v>0</v>
      </c>
      <c r="K1397">
        <v>4.5</v>
      </c>
    </row>
    <row r="1398" spans="1:11">
      <c r="A1398">
        <f t="shared" ca="1" si="130"/>
        <v>2028</v>
      </c>
      <c r="B1398" s="139">
        <f t="shared" ca="1" si="131"/>
        <v>47051</v>
      </c>
      <c r="C1398" t="str">
        <f ca="1">IFERROR(IF(VLOOKUP($B1398,[1]Übersichtsblatt!$N$64:$Q$68,2,FALSE)=0,"",VLOOKUP($B1398,[1]Übersichtsblatt!$N$64:$Q$68,2,FALSE)),"")</f>
        <v/>
      </c>
      <c r="D1398">
        <f t="shared" ca="1" si="128"/>
        <v>0</v>
      </c>
      <c r="E1398">
        <v>-4.5</v>
      </c>
      <c r="G1398">
        <f t="shared" ca="1" si="132"/>
        <v>2028</v>
      </c>
      <c r="H1398" s="139">
        <f t="shared" ca="1" si="133"/>
        <v>47051</v>
      </c>
      <c r="I1398" t="str">
        <f ca="1">IFERROR(IF(VLOOKUP($H1398,[1]Übersichtsblatt!$N$14:$Q$24,2,FALSE)=0,"",VLOOKUP(H1398,[1]Übersichtsblatt!$N$14:$Q$24,2,FALSE)),"")</f>
        <v/>
      </c>
      <c r="J1398">
        <f t="shared" ca="1" si="129"/>
        <v>0</v>
      </c>
      <c r="K1398">
        <v>4.5</v>
      </c>
    </row>
    <row r="1399" spans="1:11">
      <c r="A1399">
        <f t="shared" ca="1" si="130"/>
        <v>2028</v>
      </c>
      <c r="B1399" s="139">
        <f t="shared" ca="1" si="131"/>
        <v>47052</v>
      </c>
      <c r="C1399" t="str">
        <f ca="1">IFERROR(IF(VLOOKUP($B1399,[1]Übersichtsblatt!$N$64:$Q$68,2,FALSE)=0,"",VLOOKUP($B1399,[1]Übersichtsblatt!$N$64:$Q$68,2,FALSE)),"")</f>
        <v/>
      </c>
      <c r="D1399">
        <f t="shared" ca="1" si="128"/>
        <v>0</v>
      </c>
      <c r="E1399">
        <v>-4.5</v>
      </c>
      <c r="G1399">
        <f t="shared" ca="1" si="132"/>
        <v>2028</v>
      </c>
      <c r="H1399" s="139">
        <f t="shared" ca="1" si="133"/>
        <v>47052</v>
      </c>
      <c r="I1399" t="str">
        <f ca="1">IFERROR(IF(VLOOKUP($H1399,[1]Übersichtsblatt!$N$14:$Q$24,2,FALSE)=0,"",VLOOKUP(H1399,[1]Übersichtsblatt!$N$14:$Q$24,2,FALSE)),"")</f>
        <v/>
      </c>
      <c r="J1399">
        <f t="shared" ca="1" si="129"/>
        <v>0</v>
      </c>
      <c r="K1399">
        <v>4.5</v>
      </c>
    </row>
    <row r="1400" spans="1:11">
      <c r="A1400">
        <f t="shared" ca="1" si="130"/>
        <v>2028</v>
      </c>
      <c r="B1400" s="139">
        <f t="shared" ca="1" si="131"/>
        <v>47053</v>
      </c>
      <c r="C1400" t="str">
        <f ca="1">IFERROR(IF(VLOOKUP($B1400,[1]Übersichtsblatt!$N$64:$Q$68,2,FALSE)=0,"",VLOOKUP($B1400,[1]Übersichtsblatt!$N$64:$Q$68,2,FALSE)),"")</f>
        <v/>
      </c>
      <c r="D1400">
        <f t="shared" ca="1" si="128"/>
        <v>0</v>
      </c>
      <c r="E1400">
        <v>-4.5</v>
      </c>
      <c r="G1400">
        <f t="shared" ca="1" si="132"/>
        <v>2028</v>
      </c>
      <c r="H1400" s="139">
        <f t="shared" ca="1" si="133"/>
        <v>47053</v>
      </c>
      <c r="I1400" t="str">
        <f ca="1">IFERROR(IF(VLOOKUP($H1400,[1]Übersichtsblatt!$N$14:$Q$24,2,FALSE)=0,"",VLOOKUP(H1400,[1]Übersichtsblatt!$N$14:$Q$24,2,FALSE)),"")</f>
        <v/>
      </c>
      <c r="J1400">
        <f t="shared" ca="1" si="129"/>
        <v>0</v>
      </c>
      <c r="K1400">
        <v>4.5</v>
      </c>
    </row>
    <row r="1401" spans="1:11">
      <c r="A1401">
        <f t="shared" ca="1" si="130"/>
        <v>2028</v>
      </c>
      <c r="B1401" s="139">
        <f t="shared" ca="1" si="131"/>
        <v>47054</v>
      </c>
      <c r="C1401" t="str">
        <f ca="1">IFERROR(IF(VLOOKUP($B1401,[1]Übersichtsblatt!$N$64:$Q$68,2,FALSE)=0,"",VLOOKUP($B1401,[1]Übersichtsblatt!$N$64:$Q$68,2,FALSE)),"")</f>
        <v/>
      </c>
      <c r="D1401">
        <f t="shared" ca="1" si="128"/>
        <v>0</v>
      </c>
      <c r="E1401">
        <v>-4.5</v>
      </c>
      <c r="G1401">
        <f t="shared" ca="1" si="132"/>
        <v>2028</v>
      </c>
      <c r="H1401" s="139">
        <f t="shared" ca="1" si="133"/>
        <v>47054</v>
      </c>
      <c r="I1401" t="str">
        <f ca="1">IFERROR(IF(VLOOKUP($H1401,[1]Übersichtsblatt!$N$14:$Q$24,2,FALSE)=0,"",VLOOKUP(H1401,[1]Übersichtsblatt!$N$14:$Q$24,2,FALSE)),"")</f>
        <v/>
      </c>
      <c r="J1401">
        <f t="shared" ca="1" si="129"/>
        <v>0</v>
      </c>
      <c r="K1401">
        <v>4.5</v>
      </c>
    </row>
    <row r="1402" spans="1:11">
      <c r="A1402">
        <f t="shared" ca="1" si="130"/>
        <v>2028</v>
      </c>
      <c r="B1402" s="139">
        <f t="shared" ca="1" si="131"/>
        <v>47055</v>
      </c>
      <c r="C1402" t="str">
        <f ca="1">IFERROR(IF(VLOOKUP($B1402,[1]Übersichtsblatt!$N$64:$Q$68,2,FALSE)=0,"",VLOOKUP($B1402,[1]Übersichtsblatt!$N$64:$Q$68,2,FALSE)),"")</f>
        <v/>
      </c>
      <c r="D1402">
        <f t="shared" ca="1" si="128"/>
        <v>0</v>
      </c>
      <c r="E1402">
        <v>-4.5</v>
      </c>
      <c r="G1402">
        <f t="shared" ca="1" si="132"/>
        <v>2028</v>
      </c>
      <c r="H1402" s="139">
        <f t="shared" ca="1" si="133"/>
        <v>47055</v>
      </c>
      <c r="I1402" t="str">
        <f ca="1">IFERROR(IF(VLOOKUP($H1402,[1]Übersichtsblatt!$N$14:$Q$24,2,FALSE)=0,"",VLOOKUP(H1402,[1]Übersichtsblatt!$N$14:$Q$24,2,FALSE)),"")</f>
        <v/>
      </c>
      <c r="J1402">
        <f t="shared" ca="1" si="129"/>
        <v>0</v>
      </c>
      <c r="K1402">
        <v>4.5</v>
      </c>
    </row>
    <row r="1403" spans="1:11">
      <c r="A1403">
        <f t="shared" ca="1" si="130"/>
        <v>2028</v>
      </c>
      <c r="B1403" s="139">
        <f t="shared" ca="1" si="131"/>
        <v>47056</v>
      </c>
      <c r="C1403" t="str">
        <f ca="1">IFERROR(IF(VLOOKUP($B1403,[1]Übersichtsblatt!$N$64:$Q$68,2,FALSE)=0,"",VLOOKUP($B1403,[1]Übersichtsblatt!$N$64:$Q$68,2,FALSE)),"")</f>
        <v/>
      </c>
      <c r="D1403">
        <f t="shared" ca="1" si="128"/>
        <v>0</v>
      </c>
      <c r="E1403">
        <v>-4.5</v>
      </c>
      <c r="G1403">
        <f t="shared" ca="1" si="132"/>
        <v>2028</v>
      </c>
      <c r="H1403" s="139">
        <f t="shared" ca="1" si="133"/>
        <v>47056</v>
      </c>
      <c r="I1403" t="str">
        <f ca="1">IFERROR(IF(VLOOKUP($H1403,[1]Übersichtsblatt!$N$14:$Q$24,2,FALSE)=0,"",VLOOKUP(H1403,[1]Übersichtsblatt!$N$14:$Q$24,2,FALSE)),"")</f>
        <v/>
      </c>
      <c r="J1403">
        <f t="shared" ca="1" si="129"/>
        <v>0</v>
      </c>
      <c r="K1403">
        <v>4.5</v>
      </c>
    </row>
    <row r="1404" spans="1:11">
      <c r="A1404">
        <f t="shared" ca="1" si="130"/>
        <v>2028</v>
      </c>
      <c r="B1404" s="139">
        <f t="shared" ca="1" si="131"/>
        <v>47057</v>
      </c>
      <c r="C1404" t="str">
        <f ca="1">IFERROR(IF(VLOOKUP($B1404,[1]Übersichtsblatt!$N$64:$Q$68,2,FALSE)=0,"",VLOOKUP($B1404,[1]Übersichtsblatt!$N$64:$Q$68,2,FALSE)),"")</f>
        <v/>
      </c>
      <c r="D1404">
        <f t="shared" ca="1" si="128"/>
        <v>0</v>
      </c>
      <c r="E1404">
        <v>-13.5</v>
      </c>
      <c r="G1404">
        <f t="shared" ca="1" si="132"/>
        <v>2028</v>
      </c>
      <c r="H1404" s="139">
        <f t="shared" ca="1" si="133"/>
        <v>47057</v>
      </c>
      <c r="I1404" t="str">
        <f ca="1">IFERROR(IF(VLOOKUP($H1404,[1]Übersichtsblatt!$N$14:$Q$24,2,FALSE)=0,"",VLOOKUP(H1404,[1]Übersichtsblatt!$N$14:$Q$24,2,FALSE)),"")</f>
        <v/>
      </c>
      <c r="J1404">
        <f t="shared" ca="1" si="129"/>
        <v>0</v>
      </c>
      <c r="K1404">
        <v>13.5</v>
      </c>
    </row>
    <row r="1405" spans="1:11">
      <c r="A1405">
        <f t="shared" ca="1" si="130"/>
        <v>2028</v>
      </c>
      <c r="B1405" s="139">
        <f t="shared" ca="1" si="131"/>
        <v>47058</v>
      </c>
      <c r="C1405" t="str">
        <f ca="1">IFERROR(IF(VLOOKUP($B1405,[1]Übersichtsblatt!$N$64:$Q$68,2,FALSE)=0,"",VLOOKUP($B1405,[1]Übersichtsblatt!$N$64:$Q$68,2,FALSE)),"")</f>
        <v/>
      </c>
      <c r="D1405">
        <f t="shared" ca="1" si="128"/>
        <v>0</v>
      </c>
      <c r="E1405">
        <v>-13.5</v>
      </c>
      <c r="G1405">
        <f t="shared" ca="1" si="132"/>
        <v>2028</v>
      </c>
      <c r="H1405" s="139">
        <f t="shared" ca="1" si="133"/>
        <v>47058</v>
      </c>
      <c r="I1405" t="str">
        <f ca="1">IFERROR(IF(VLOOKUP($H1405,[1]Übersichtsblatt!$N$14:$Q$24,2,FALSE)=0,"",VLOOKUP(H1405,[1]Übersichtsblatt!$N$14:$Q$24,2,FALSE)),"")</f>
        <v/>
      </c>
      <c r="J1405">
        <f t="shared" ca="1" si="129"/>
        <v>0</v>
      </c>
      <c r="K1405">
        <v>13.5</v>
      </c>
    </row>
    <row r="1406" spans="1:11">
      <c r="A1406">
        <f t="shared" ca="1" si="130"/>
        <v>2028</v>
      </c>
      <c r="B1406" s="139">
        <f t="shared" ca="1" si="131"/>
        <v>47059</v>
      </c>
      <c r="C1406" t="str">
        <f ca="1">IFERROR(IF(VLOOKUP($B1406,[1]Übersichtsblatt!$N$64:$Q$68,2,FALSE)=0,"",VLOOKUP($B1406,[1]Übersichtsblatt!$N$64:$Q$68,2,FALSE)),"")</f>
        <v/>
      </c>
      <c r="D1406">
        <f t="shared" ca="1" si="128"/>
        <v>0</v>
      </c>
      <c r="E1406">
        <v>-13.5</v>
      </c>
      <c r="G1406">
        <f t="shared" ca="1" si="132"/>
        <v>2028</v>
      </c>
      <c r="H1406" s="139">
        <f t="shared" ca="1" si="133"/>
        <v>47059</v>
      </c>
      <c r="I1406" t="str">
        <f ca="1">IFERROR(IF(VLOOKUP($H1406,[1]Übersichtsblatt!$N$14:$Q$24,2,FALSE)=0,"",VLOOKUP(H1406,[1]Übersichtsblatt!$N$14:$Q$24,2,FALSE)),"")</f>
        <v/>
      </c>
      <c r="J1406">
        <f t="shared" ca="1" si="129"/>
        <v>0</v>
      </c>
      <c r="K1406">
        <v>13.5</v>
      </c>
    </row>
    <row r="1407" spans="1:11">
      <c r="A1407">
        <f t="shared" ca="1" si="130"/>
        <v>2028</v>
      </c>
      <c r="B1407" s="139">
        <f t="shared" ca="1" si="131"/>
        <v>47060</v>
      </c>
      <c r="C1407" t="str">
        <f ca="1">IFERROR(IF(VLOOKUP($B1407,[1]Übersichtsblatt!$N$64:$Q$68,2,FALSE)=0,"",VLOOKUP($B1407,[1]Übersichtsblatt!$N$64:$Q$68,2,FALSE)),"")</f>
        <v/>
      </c>
      <c r="D1407">
        <f t="shared" ca="1" si="128"/>
        <v>0</v>
      </c>
      <c r="E1407">
        <v>-13.5</v>
      </c>
      <c r="G1407">
        <f t="shared" ca="1" si="132"/>
        <v>2028</v>
      </c>
      <c r="H1407" s="139">
        <f t="shared" ca="1" si="133"/>
        <v>47060</v>
      </c>
      <c r="I1407" t="str">
        <f ca="1">IFERROR(IF(VLOOKUP($H1407,[1]Übersichtsblatt!$N$14:$Q$24,2,FALSE)=0,"",VLOOKUP(H1407,[1]Übersichtsblatt!$N$14:$Q$24,2,FALSE)),"")</f>
        <v/>
      </c>
      <c r="J1407">
        <f t="shared" ca="1" si="129"/>
        <v>0</v>
      </c>
      <c r="K1407">
        <v>13.5</v>
      </c>
    </row>
    <row r="1408" spans="1:11">
      <c r="A1408">
        <f t="shared" ca="1" si="130"/>
        <v>2028</v>
      </c>
      <c r="B1408" s="139">
        <f t="shared" ca="1" si="131"/>
        <v>47061</v>
      </c>
      <c r="C1408" t="str">
        <f ca="1">IFERROR(IF(VLOOKUP($B1408,[1]Übersichtsblatt!$N$64:$Q$68,2,FALSE)=0,"",VLOOKUP($B1408,[1]Übersichtsblatt!$N$64:$Q$68,2,FALSE)),"")</f>
        <v/>
      </c>
      <c r="D1408">
        <f t="shared" ca="1" si="128"/>
        <v>0</v>
      </c>
      <c r="E1408">
        <v>-13.5</v>
      </c>
      <c r="G1408">
        <f t="shared" ca="1" si="132"/>
        <v>2028</v>
      </c>
      <c r="H1408" s="139">
        <f t="shared" ca="1" si="133"/>
        <v>47061</v>
      </c>
      <c r="I1408" t="str">
        <f ca="1">IFERROR(IF(VLOOKUP($H1408,[1]Übersichtsblatt!$N$14:$Q$24,2,FALSE)=0,"",VLOOKUP(H1408,[1]Übersichtsblatt!$N$14:$Q$24,2,FALSE)),"")</f>
        <v/>
      </c>
      <c r="J1408">
        <f t="shared" ca="1" si="129"/>
        <v>0</v>
      </c>
      <c r="K1408">
        <v>13.5</v>
      </c>
    </row>
    <row r="1409" spans="1:11">
      <c r="A1409">
        <f t="shared" ca="1" si="130"/>
        <v>2028</v>
      </c>
      <c r="B1409" s="139">
        <f t="shared" ca="1" si="131"/>
        <v>47062</v>
      </c>
      <c r="C1409" t="str">
        <f ca="1">IFERROR(IF(VLOOKUP($B1409,[1]Übersichtsblatt!$N$64:$Q$68,2,FALSE)=0,"",VLOOKUP($B1409,[1]Übersichtsblatt!$N$64:$Q$68,2,FALSE)),"")</f>
        <v/>
      </c>
      <c r="D1409">
        <f t="shared" ca="1" si="128"/>
        <v>0</v>
      </c>
      <c r="E1409">
        <v>-13.5</v>
      </c>
      <c r="G1409">
        <f t="shared" ca="1" si="132"/>
        <v>2028</v>
      </c>
      <c r="H1409" s="139">
        <f t="shared" ca="1" si="133"/>
        <v>47062</v>
      </c>
      <c r="I1409" t="str">
        <f ca="1">IFERROR(IF(VLOOKUP($H1409,[1]Übersichtsblatt!$N$14:$Q$24,2,FALSE)=0,"",VLOOKUP(H1409,[1]Übersichtsblatt!$N$14:$Q$24,2,FALSE)),"")</f>
        <v/>
      </c>
      <c r="J1409">
        <f t="shared" ca="1" si="129"/>
        <v>0</v>
      </c>
      <c r="K1409">
        <v>13.5</v>
      </c>
    </row>
    <row r="1410" spans="1:11">
      <c r="A1410">
        <f t="shared" ca="1" si="130"/>
        <v>2028</v>
      </c>
      <c r="B1410" s="139">
        <f t="shared" ca="1" si="131"/>
        <v>47063</v>
      </c>
      <c r="C1410" t="str">
        <f ca="1">IFERROR(IF(VLOOKUP($B1410,[1]Übersichtsblatt!$N$64:$Q$68,2,FALSE)=0,"",VLOOKUP($B1410,[1]Übersichtsblatt!$N$64:$Q$68,2,FALSE)),"")</f>
        <v/>
      </c>
      <c r="D1410">
        <f t="shared" ca="1" si="128"/>
        <v>0</v>
      </c>
      <c r="E1410">
        <v>-13.5</v>
      </c>
      <c r="G1410">
        <f t="shared" ca="1" si="132"/>
        <v>2028</v>
      </c>
      <c r="H1410" s="139">
        <f t="shared" ca="1" si="133"/>
        <v>47063</v>
      </c>
      <c r="I1410" t="str">
        <f ca="1">IFERROR(IF(VLOOKUP($H1410,[1]Übersichtsblatt!$N$14:$Q$24,2,FALSE)=0,"",VLOOKUP(H1410,[1]Übersichtsblatt!$N$14:$Q$24,2,FALSE)),"")</f>
        <v/>
      </c>
      <c r="J1410">
        <f t="shared" ca="1" si="129"/>
        <v>0</v>
      </c>
      <c r="K1410">
        <v>13.5</v>
      </c>
    </row>
    <row r="1411" spans="1:11">
      <c r="A1411">
        <f t="shared" ca="1" si="130"/>
        <v>2028</v>
      </c>
      <c r="B1411" s="139">
        <f t="shared" ca="1" si="131"/>
        <v>47064</v>
      </c>
      <c r="C1411" t="str">
        <f ca="1">IFERROR(IF(VLOOKUP($B1411,[1]Übersichtsblatt!$N$64:$Q$68,2,FALSE)=0,"",VLOOKUP($B1411,[1]Übersichtsblatt!$N$64:$Q$68,2,FALSE)),"")</f>
        <v/>
      </c>
      <c r="D1411">
        <f t="shared" ca="1" si="128"/>
        <v>0</v>
      </c>
      <c r="E1411">
        <v>-13.5</v>
      </c>
      <c r="G1411">
        <f t="shared" ca="1" si="132"/>
        <v>2028</v>
      </c>
      <c r="H1411" s="139">
        <f t="shared" ca="1" si="133"/>
        <v>47064</v>
      </c>
      <c r="I1411" t="str">
        <f ca="1">IFERROR(IF(VLOOKUP($H1411,[1]Übersichtsblatt!$N$14:$Q$24,2,FALSE)=0,"",VLOOKUP(H1411,[1]Übersichtsblatt!$N$14:$Q$24,2,FALSE)),"")</f>
        <v/>
      </c>
      <c r="J1411">
        <f t="shared" ca="1" si="129"/>
        <v>0</v>
      </c>
      <c r="K1411">
        <v>13.5</v>
      </c>
    </row>
    <row r="1412" spans="1:11">
      <c r="A1412">
        <f t="shared" ca="1" si="130"/>
        <v>2028</v>
      </c>
      <c r="B1412" s="139">
        <f t="shared" ca="1" si="131"/>
        <v>47065</v>
      </c>
      <c r="C1412" t="str">
        <f ca="1">IFERROR(IF(VLOOKUP($B1412,[1]Übersichtsblatt!$N$64:$Q$68,2,FALSE)=0,"",VLOOKUP($B1412,[1]Übersichtsblatt!$N$64:$Q$68,2,FALSE)),"")</f>
        <v/>
      </c>
      <c r="D1412">
        <f t="shared" ca="1" si="128"/>
        <v>0</v>
      </c>
      <c r="E1412">
        <v>-13.5</v>
      </c>
      <c r="G1412">
        <f t="shared" ca="1" si="132"/>
        <v>2028</v>
      </c>
      <c r="H1412" s="139">
        <f t="shared" ca="1" si="133"/>
        <v>47065</v>
      </c>
      <c r="I1412" t="str">
        <f ca="1">IFERROR(IF(VLOOKUP($H1412,[1]Übersichtsblatt!$N$14:$Q$24,2,FALSE)=0,"",VLOOKUP(H1412,[1]Übersichtsblatt!$N$14:$Q$24,2,FALSE)),"")</f>
        <v/>
      </c>
      <c r="J1412">
        <f t="shared" ca="1" si="129"/>
        <v>0</v>
      </c>
      <c r="K1412">
        <v>13.5</v>
      </c>
    </row>
    <row r="1413" spans="1:11">
      <c r="A1413">
        <f t="shared" ca="1" si="130"/>
        <v>2028</v>
      </c>
      <c r="B1413" s="139">
        <f t="shared" ca="1" si="131"/>
        <v>47066</v>
      </c>
      <c r="C1413" t="str">
        <f ca="1">IFERROR(IF(VLOOKUP($B1413,[1]Übersichtsblatt!$N$64:$Q$68,2,FALSE)=0,"",VLOOKUP($B1413,[1]Übersichtsblatt!$N$64:$Q$68,2,FALSE)),"")</f>
        <v/>
      </c>
      <c r="D1413">
        <f t="shared" ca="1" si="128"/>
        <v>0</v>
      </c>
      <c r="E1413">
        <v>-13.5</v>
      </c>
      <c r="G1413">
        <f t="shared" ca="1" si="132"/>
        <v>2028</v>
      </c>
      <c r="H1413" s="139">
        <f t="shared" ca="1" si="133"/>
        <v>47066</v>
      </c>
      <c r="I1413" t="str">
        <f ca="1">IFERROR(IF(VLOOKUP($H1413,[1]Übersichtsblatt!$N$14:$Q$24,2,FALSE)=0,"",VLOOKUP(H1413,[1]Übersichtsblatt!$N$14:$Q$24,2,FALSE)),"")</f>
        <v/>
      </c>
      <c r="J1413">
        <f t="shared" ca="1" si="129"/>
        <v>0</v>
      </c>
      <c r="K1413">
        <v>13.5</v>
      </c>
    </row>
    <row r="1414" spans="1:11">
      <c r="A1414">
        <f t="shared" ca="1" si="130"/>
        <v>2028</v>
      </c>
      <c r="B1414" s="139">
        <f t="shared" ca="1" si="131"/>
        <v>47067</v>
      </c>
      <c r="C1414" t="str">
        <f ca="1">IFERROR(IF(VLOOKUP($B1414,[1]Übersichtsblatt!$N$64:$Q$68,2,FALSE)=0,"",VLOOKUP($B1414,[1]Übersichtsblatt!$N$64:$Q$68,2,FALSE)),"")</f>
        <v/>
      </c>
      <c r="D1414">
        <f t="shared" ref="D1414:D1468" ca="1" si="134">IF($C1414="",0,$E1414)</f>
        <v>0</v>
      </c>
      <c r="E1414">
        <v>-13.5</v>
      </c>
      <c r="G1414">
        <f t="shared" ca="1" si="132"/>
        <v>2028</v>
      </c>
      <c r="H1414" s="139">
        <f t="shared" ca="1" si="133"/>
        <v>47067</v>
      </c>
      <c r="I1414" t="str">
        <f ca="1">IFERROR(IF(VLOOKUP($H1414,[1]Übersichtsblatt!$N$14:$Q$24,2,FALSE)=0,"",VLOOKUP(H1414,[1]Übersichtsblatt!$N$14:$Q$24,2,FALSE)),"")</f>
        <v/>
      </c>
      <c r="J1414">
        <f t="shared" ref="J1414:J1468" ca="1" si="135">IF($I1414="",0,$K1414)</f>
        <v>0</v>
      </c>
      <c r="K1414">
        <v>13.5</v>
      </c>
    </row>
    <row r="1415" spans="1:11">
      <c r="A1415">
        <f t="shared" ref="A1415:A1468" ca="1" si="136">YEAR(B1415)</f>
        <v>2028</v>
      </c>
      <c r="B1415" s="139">
        <f t="shared" ref="B1415:B1468" ca="1" si="137">B1414+1</f>
        <v>47068</v>
      </c>
      <c r="C1415" t="str">
        <f ca="1">IFERROR(IF(VLOOKUP($B1415,[1]Übersichtsblatt!$N$64:$Q$68,2,FALSE)=0,"",VLOOKUP($B1415,[1]Übersichtsblatt!$N$64:$Q$68,2,FALSE)),"")</f>
        <v/>
      </c>
      <c r="D1415">
        <f t="shared" ca="1" si="134"/>
        <v>0</v>
      </c>
      <c r="E1415">
        <v>-13.5</v>
      </c>
      <c r="G1415">
        <f t="shared" ref="G1415:G1468" ca="1" si="138">YEAR(H1415)</f>
        <v>2028</v>
      </c>
      <c r="H1415" s="139">
        <f t="shared" ref="H1415:H1468" ca="1" si="139">H1414+1</f>
        <v>47068</v>
      </c>
      <c r="I1415" t="str">
        <f ca="1">IFERROR(IF(VLOOKUP($H1415,[1]Übersichtsblatt!$N$14:$Q$24,2,FALSE)=0,"",VLOOKUP(H1415,[1]Übersichtsblatt!$N$14:$Q$24,2,FALSE)),"")</f>
        <v/>
      </c>
      <c r="J1415">
        <f t="shared" ca="1" si="135"/>
        <v>0</v>
      </c>
      <c r="K1415">
        <v>13.5</v>
      </c>
    </row>
    <row r="1416" spans="1:11">
      <c r="A1416">
        <f t="shared" ca="1" si="136"/>
        <v>2028</v>
      </c>
      <c r="B1416" s="139">
        <f t="shared" ca="1" si="137"/>
        <v>47069</v>
      </c>
      <c r="C1416" t="str">
        <f ca="1">IFERROR(IF(VLOOKUP($B1416,[1]Übersichtsblatt!$N$64:$Q$68,2,FALSE)=0,"",VLOOKUP($B1416,[1]Übersichtsblatt!$N$64:$Q$68,2,FALSE)),"")</f>
        <v/>
      </c>
      <c r="D1416">
        <f t="shared" ca="1" si="134"/>
        <v>0</v>
      </c>
      <c r="E1416">
        <v>-13.5</v>
      </c>
      <c r="G1416">
        <f t="shared" ca="1" si="138"/>
        <v>2028</v>
      </c>
      <c r="H1416" s="139">
        <f t="shared" ca="1" si="139"/>
        <v>47069</v>
      </c>
      <c r="I1416" t="str">
        <f ca="1">IFERROR(IF(VLOOKUP($H1416,[1]Übersichtsblatt!$N$14:$Q$24,2,FALSE)=0,"",VLOOKUP(H1416,[1]Übersichtsblatt!$N$14:$Q$24,2,FALSE)),"")</f>
        <v/>
      </c>
      <c r="J1416">
        <f t="shared" ca="1" si="135"/>
        <v>0</v>
      </c>
      <c r="K1416">
        <v>13.5</v>
      </c>
    </row>
    <row r="1417" spans="1:11">
      <c r="A1417">
        <f t="shared" ca="1" si="136"/>
        <v>2028</v>
      </c>
      <c r="B1417" s="139">
        <f t="shared" ca="1" si="137"/>
        <v>47070</v>
      </c>
      <c r="C1417" t="str">
        <f ca="1">IFERROR(IF(VLOOKUP($B1417,[1]Übersichtsblatt!$N$64:$Q$68,2,FALSE)=0,"",VLOOKUP($B1417,[1]Übersichtsblatt!$N$64:$Q$68,2,FALSE)),"")</f>
        <v/>
      </c>
      <c r="D1417">
        <f t="shared" ca="1" si="134"/>
        <v>0</v>
      </c>
      <c r="E1417">
        <v>-13.5</v>
      </c>
      <c r="G1417">
        <f t="shared" ca="1" si="138"/>
        <v>2028</v>
      </c>
      <c r="H1417" s="139">
        <f t="shared" ca="1" si="139"/>
        <v>47070</v>
      </c>
      <c r="I1417" t="str">
        <f ca="1">IFERROR(IF(VLOOKUP($H1417,[1]Übersichtsblatt!$N$14:$Q$24,2,FALSE)=0,"",VLOOKUP(H1417,[1]Übersichtsblatt!$N$14:$Q$24,2,FALSE)),"")</f>
        <v/>
      </c>
      <c r="J1417">
        <f t="shared" ca="1" si="135"/>
        <v>0</v>
      </c>
      <c r="K1417">
        <v>13.5</v>
      </c>
    </row>
    <row r="1418" spans="1:11">
      <c r="A1418">
        <f t="shared" ca="1" si="136"/>
        <v>2028</v>
      </c>
      <c r="B1418" s="139">
        <f t="shared" ca="1" si="137"/>
        <v>47071</v>
      </c>
      <c r="C1418" t="str">
        <f ca="1">IFERROR(IF(VLOOKUP($B1418,[1]Übersichtsblatt!$N$64:$Q$68,2,FALSE)=0,"",VLOOKUP($B1418,[1]Übersichtsblatt!$N$64:$Q$68,2,FALSE)),"")</f>
        <v/>
      </c>
      <c r="D1418">
        <f t="shared" ca="1" si="134"/>
        <v>0</v>
      </c>
      <c r="E1418">
        <v>-13.5</v>
      </c>
      <c r="G1418">
        <f t="shared" ca="1" si="138"/>
        <v>2028</v>
      </c>
      <c r="H1418" s="139">
        <f t="shared" ca="1" si="139"/>
        <v>47071</v>
      </c>
      <c r="I1418" t="str">
        <f ca="1">IFERROR(IF(VLOOKUP($H1418,[1]Übersichtsblatt!$N$14:$Q$24,2,FALSE)=0,"",VLOOKUP(H1418,[1]Übersichtsblatt!$N$14:$Q$24,2,FALSE)),"")</f>
        <v/>
      </c>
      <c r="J1418">
        <f t="shared" ca="1" si="135"/>
        <v>0</v>
      </c>
      <c r="K1418">
        <v>13.5</v>
      </c>
    </row>
    <row r="1419" spans="1:11">
      <c r="A1419">
        <f t="shared" ca="1" si="136"/>
        <v>2028</v>
      </c>
      <c r="B1419" s="139">
        <f t="shared" ca="1" si="137"/>
        <v>47072</v>
      </c>
      <c r="C1419" t="str">
        <f ca="1">IFERROR(IF(VLOOKUP($B1419,[1]Übersichtsblatt!$N$64:$Q$68,2,FALSE)=0,"",VLOOKUP($B1419,[1]Übersichtsblatt!$N$64:$Q$68,2,FALSE)),"")</f>
        <v/>
      </c>
      <c r="D1419">
        <f t="shared" ca="1" si="134"/>
        <v>0</v>
      </c>
      <c r="E1419">
        <v>-13.5</v>
      </c>
      <c r="G1419">
        <f t="shared" ca="1" si="138"/>
        <v>2028</v>
      </c>
      <c r="H1419" s="139">
        <f t="shared" ca="1" si="139"/>
        <v>47072</v>
      </c>
      <c r="I1419" t="str">
        <f ca="1">IFERROR(IF(VLOOKUP($H1419,[1]Übersichtsblatt!$N$14:$Q$24,2,FALSE)=0,"",VLOOKUP(H1419,[1]Übersichtsblatt!$N$14:$Q$24,2,FALSE)),"")</f>
        <v/>
      </c>
      <c r="J1419">
        <f t="shared" ca="1" si="135"/>
        <v>0</v>
      </c>
      <c r="K1419">
        <v>13.5</v>
      </c>
    </row>
    <row r="1420" spans="1:11">
      <c r="A1420">
        <f t="shared" ca="1" si="136"/>
        <v>2028</v>
      </c>
      <c r="B1420" s="139">
        <f t="shared" ca="1" si="137"/>
        <v>47073</v>
      </c>
      <c r="C1420" t="str">
        <f ca="1">IFERROR(IF(VLOOKUP($B1420,[1]Übersichtsblatt!$N$64:$Q$68,2,FALSE)=0,"",VLOOKUP($B1420,[1]Übersichtsblatt!$N$64:$Q$68,2,FALSE)),"")</f>
        <v/>
      </c>
      <c r="D1420">
        <f t="shared" ca="1" si="134"/>
        <v>0</v>
      </c>
      <c r="E1420">
        <v>-13.5</v>
      </c>
      <c r="G1420">
        <f t="shared" ca="1" si="138"/>
        <v>2028</v>
      </c>
      <c r="H1420" s="139">
        <f t="shared" ca="1" si="139"/>
        <v>47073</v>
      </c>
      <c r="I1420" t="str">
        <f ca="1">IFERROR(IF(VLOOKUP($H1420,[1]Übersichtsblatt!$N$14:$Q$24,2,FALSE)=0,"",VLOOKUP(H1420,[1]Übersichtsblatt!$N$14:$Q$24,2,FALSE)),"")</f>
        <v/>
      </c>
      <c r="J1420">
        <f t="shared" ca="1" si="135"/>
        <v>0</v>
      </c>
      <c r="K1420">
        <v>13.5</v>
      </c>
    </row>
    <row r="1421" spans="1:11">
      <c r="A1421">
        <f t="shared" ca="1" si="136"/>
        <v>2028</v>
      </c>
      <c r="B1421" s="139">
        <f t="shared" ca="1" si="137"/>
        <v>47074</v>
      </c>
      <c r="C1421" t="str">
        <f ca="1">IFERROR(IF(VLOOKUP($B1421,[1]Übersichtsblatt!$N$64:$Q$68,2,FALSE)=0,"",VLOOKUP($B1421,[1]Übersichtsblatt!$N$64:$Q$68,2,FALSE)),"")</f>
        <v/>
      </c>
      <c r="D1421">
        <f t="shared" ca="1" si="134"/>
        <v>0</v>
      </c>
      <c r="E1421">
        <v>-13.5</v>
      </c>
      <c r="G1421">
        <f t="shared" ca="1" si="138"/>
        <v>2028</v>
      </c>
      <c r="H1421" s="139">
        <f t="shared" ca="1" si="139"/>
        <v>47074</v>
      </c>
      <c r="I1421" t="str">
        <f ca="1">IFERROR(IF(VLOOKUP($H1421,[1]Übersichtsblatt!$N$14:$Q$24,2,FALSE)=0,"",VLOOKUP(H1421,[1]Übersichtsblatt!$N$14:$Q$24,2,FALSE)),"")</f>
        <v/>
      </c>
      <c r="J1421">
        <f t="shared" ca="1" si="135"/>
        <v>0</v>
      </c>
      <c r="K1421">
        <v>13.5</v>
      </c>
    </row>
    <row r="1422" spans="1:11">
      <c r="A1422">
        <f t="shared" ca="1" si="136"/>
        <v>2028</v>
      </c>
      <c r="B1422" s="139">
        <f t="shared" ca="1" si="137"/>
        <v>47075</v>
      </c>
      <c r="C1422" t="str">
        <f ca="1">IFERROR(IF(VLOOKUP($B1422,[1]Übersichtsblatt!$N$64:$Q$68,2,FALSE)=0,"",VLOOKUP($B1422,[1]Übersichtsblatt!$N$64:$Q$68,2,FALSE)),"")</f>
        <v/>
      </c>
      <c r="D1422">
        <f t="shared" ca="1" si="134"/>
        <v>0</v>
      </c>
      <c r="E1422">
        <v>-13.5</v>
      </c>
      <c r="G1422">
        <f t="shared" ca="1" si="138"/>
        <v>2028</v>
      </c>
      <c r="H1422" s="139">
        <f t="shared" ca="1" si="139"/>
        <v>47075</v>
      </c>
      <c r="I1422" t="str">
        <f ca="1">IFERROR(IF(VLOOKUP($H1422,[1]Übersichtsblatt!$N$14:$Q$24,2,FALSE)=0,"",VLOOKUP(H1422,[1]Übersichtsblatt!$N$14:$Q$24,2,FALSE)),"")</f>
        <v/>
      </c>
      <c r="J1422">
        <f t="shared" ca="1" si="135"/>
        <v>0</v>
      </c>
      <c r="K1422">
        <v>13.5</v>
      </c>
    </row>
    <row r="1423" spans="1:11">
      <c r="A1423">
        <f t="shared" ca="1" si="136"/>
        <v>2028</v>
      </c>
      <c r="B1423" s="139">
        <f t="shared" ca="1" si="137"/>
        <v>47076</v>
      </c>
      <c r="C1423" t="str">
        <f ca="1">IFERROR(IF(VLOOKUP($B1423,[1]Übersichtsblatt!$N$64:$Q$68,2,FALSE)=0,"",VLOOKUP($B1423,[1]Übersichtsblatt!$N$64:$Q$68,2,FALSE)),"")</f>
        <v/>
      </c>
      <c r="D1423">
        <f t="shared" ca="1" si="134"/>
        <v>0</v>
      </c>
      <c r="E1423">
        <v>-13.5</v>
      </c>
      <c r="G1423">
        <f t="shared" ca="1" si="138"/>
        <v>2028</v>
      </c>
      <c r="H1423" s="139">
        <f t="shared" ca="1" si="139"/>
        <v>47076</v>
      </c>
      <c r="I1423" t="str">
        <f ca="1">IFERROR(IF(VLOOKUP($H1423,[1]Übersichtsblatt!$N$14:$Q$24,2,FALSE)=0,"",VLOOKUP(H1423,[1]Übersichtsblatt!$N$14:$Q$24,2,FALSE)),"")</f>
        <v/>
      </c>
      <c r="J1423">
        <f t="shared" ca="1" si="135"/>
        <v>0</v>
      </c>
      <c r="K1423">
        <v>13.5</v>
      </c>
    </row>
    <row r="1424" spans="1:11">
      <c r="A1424">
        <f t="shared" ca="1" si="136"/>
        <v>2028</v>
      </c>
      <c r="B1424" s="139">
        <f t="shared" ca="1" si="137"/>
        <v>47077</v>
      </c>
      <c r="C1424" t="str">
        <f ca="1">IFERROR(IF(VLOOKUP($B1424,[1]Übersichtsblatt!$N$64:$Q$68,2,FALSE)=0,"",VLOOKUP($B1424,[1]Übersichtsblatt!$N$64:$Q$68,2,FALSE)),"")</f>
        <v/>
      </c>
      <c r="D1424">
        <f t="shared" ca="1" si="134"/>
        <v>0</v>
      </c>
      <c r="E1424">
        <v>-13.5</v>
      </c>
      <c r="G1424">
        <f t="shared" ca="1" si="138"/>
        <v>2028</v>
      </c>
      <c r="H1424" s="139">
        <f t="shared" ca="1" si="139"/>
        <v>47077</v>
      </c>
      <c r="I1424" t="str">
        <f ca="1">IFERROR(IF(VLOOKUP($H1424,[1]Übersichtsblatt!$N$14:$Q$24,2,FALSE)=0,"",VLOOKUP(H1424,[1]Übersichtsblatt!$N$14:$Q$24,2,FALSE)),"")</f>
        <v/>
      </c>
      <c r="J1424">
        <f t="shared" ca="1" si="135"/>
        <v>0</v>
      </c>
      <c r="K1424">
        <v>13.5</v>
      </c>
    </row>
    <row r="1425" spans="1:11">
      <c r="A1425">
        <f t="shared" ca="1" si="136"/>
        <v>2028</v>
      </c>
      <c r="B1425" s="139">
        <f t="shared" ca="1" si="137"/>
        <v>47078</v>
      </c>
      <c r="C1425" t="str">
        <f ca="1">IFERROR(IF(VLOOKUP($B1425,[1]Übersichtsblatt!$N$64:$Q$68,2,FALSE)=0,"",VLOOKUP($B1425,[1]Übersichtsblatt!$N$64:$Q$68,2,FALSE)),"")</f>
        <v/>
      </c>
      <c r="D1425">
        <f t="shared" ca="1" si="134"/>
        <v>0</v>
      </c>
      <c r="E1425">
        <v>-13.5</v>
      </c>
      <c r="G1425">
        <f t="shared" ca="1" si="138"/>
        <v>2028</v>
      </c>
      <c r="H1425" s="139">
        <f t="shared" ca="1" si="139"/>
        <v>47078</v>
      </c>
      <c r="I1425" t="str">
        <f ca="1">IFERROR(IF(VLOOKUP($H1425,[1]Übersichtsblatt!$N$14:$Q$24,2,FALSE)=0,"",VLOOKUP(H1425,[1]Übersichtsblatt!$N$14:$Q$24,2,FALSE)),"")</f>
        <v/>
      </c>
      <c r="J1425">
        <f t="shared" ca="1" si="135"/>
        <v>0</v>
      </c>
      <c r="K1425">
        <v>13.5</v>
      </c>
    </row>
    <row r="1426" spans="1:11">
      <c r="A1426">
        <f t="shared" ca="1" si="136"/>
        <v>2028</v>
      </c>
      <c r="B1426" s="139">
        <f t="shared" ca="1" si="137"/>
        <v>47079</v>
      </c>
      <c r="C1426" t="str">
        <f ca="1">IFERROR(IF(VLOOKUP($B1426,[1]Übersichtsblatt!$N$64:$Q$68,2,FALSE)=0,"",VLOOKUP($B1426,[1]Übersichtsblatt!$N$64:$Q$68,2,FALSE)),"")</f>
        <v/>
      </c>
      <c r="D1426">
        <f t="shared" ca="1" si="134"/>
        <v>0</v>
      </c>
      <c r="E1426">
        <v>-13.5</v>
      </c>
      <c r="G1426">
        <f t="shared" ca="1" si="138"/>
        <v>2028</v>
      </c>
      <c r="H1426" s="139">
        <f t="shared" ca="1" si="139"/>
        <v>47079</v>
      </c>
      <c r="I1426" t="str">
        <f ca="1">IFERROR(IF(VLOOKUP($H1426,[1]Übersichtsblatt!$N$14:$Q$24,2,FALSE)=0,"",VLOOKUP(H1426,[1]Übersichtsblatt!$N$14:$Q$24,2,FALSE)),"")</f>
        <v/>
      </c>
      <c r="J1426">
        <f t="shared" ca="1" si="135"/>
        <v>0</v>
      </c>
      <c r="K1426">
        <v>13.5</v>
      </c>
    </row>
    <row r="1427" spans="1:11">
      <c r="A1427">
        <f t="shared" ca="1" si="136"/>
        <v>2028</v>
      </c>
      <c r="B1427" s="139">
        <f t="shared" ca="1" si="137"/>
        <v>47080</v>
      </c>
      <c r="C1427" t="str">
        <f ca="1">IFERROR(IF(VLOOKUP($B1427,[1]Übersichtsblatt!$N$64:$Q$68,2,FALSE)=0,"",VLOOKUP($B1427,[1]Übersichtsblatt!$N$64:$Q$68,2,FALSE)),"")</f>
        <v/>
      </c>
      <c r="D1427">
        <f t="shared" ca="1" si="134"/>
        <v>0</v>
      </c>
      <c r="E1427">
        <v>-13.5</v>
      </c>
      <c r="G1427">
        <f t="shared" ca="1" si="138"/>
        <v>2028</v>
      </c>
      <c r="H1427" s="139">
        <f t="shared" ca="1" si="139"/>
        <v>47080</v>
      </c>
      <c r="I1427" t="str">
        <f ca="1">IFERROR(IF(VLOOKUP($H1427,[1]Übersichtsblatt!$N$14:$Q$24,2,FALSE)=0,"",VLOOKUP(H1427,[1]Übersichtsblatt!$N$14:$Q$24,2,FALSE)),"")</f>
        <v/>
      </c>
      <c r="J1427">
        <f t="shared" ca="1" si="135"/>
        <v>0</v>
      </c>
      <c r="K1427">
        <v>13.5</v>
      </c>
    </row>
    <row r="1428" spans="1:11">
      <c r="A1428">
        <f t="shared" ca="1" si="136"/>
        <v>2028</v>
      </c>
      <c r="B1428" s="139">
        <f t="shared" ca="1" si="137"/>
        <v>47081</v>
      </c>
      <c r="C1428" t="str">
        <f ca="1">IFERROR(IF(VLOOKUP($B1428,[1]Übersichtsblatt!$N$64:$Q$68,2,FALSE)=0,"",VLOOKUP($B1428,[1]Übersichtsblatt!$N$64:$Q$68,2,FALSE)),"")</f>
        <v/>
      </c>
      <c r="D1428">
        <f t="shared" ca="1" si="134"/>
        <v>0</v>
      </c>
      <c r="E1428">
        <v>-13.5</v>
      </c>
      <c r="G1428">
        <f t="shared" ca="1" si="138"/>
        <v>2028</v>
      </c>
      <c r="H1428" s="139">
        <f t="shared" ca="1" si="139"/>
        <v>47081</v>
      </c>
      <c r="I1428" t="str">
        <f ca="1">IFERROR(IF(VLOOKUP($H1428,[1]Übersichtsblatt!$N$14:$Q$24,2,FALSE)=0,"",VLOOKUP(H1428,[1]Übersichtsblatt!$N$14:$Q$24,2,FALSE)),"")</f>
        <v/>
      </c>
      <c r="J1428">
        <f t="shared" ca="1" si="135"/>
        <v>0</v>
      </c>
      <c r="K1428">
        <v>13.5</v>
      </c>
    </row>
    <row r="1429" spans="1:11">
      <c r="A1429">
        <f t="shared" ca="1" si="136"/>
        <v>2028</v>
      </c>
      <c r="B1429" s="139">
        <f t="shared" ca="1" si="137"/>
        <v>47082</v>
      </c>
      <c r="C1429" t="str">
        <f ca="1">IFERROR(IF(VLOOKUP($B1429,[1]Übersichtsblatt!$N$64:$Q$68,2,FALSE)=0,"",VLOOKUP($B1429,[1]Übersichtsblatt!$N$64:$Q$68,2,FALSE)),"")</f>
        <v/>
      </c>
      <c r="D1429">
        <f t="shared" ca="1" si="134"/>
        <v>0</v>
      </c>
      <c r="E1429">
        <v>-13.5</v>
      </c>
      <c r="G1429">
        <f t="shared" ca="1" si="138"/>
        <v>2028</v>
      </c>
      <c r="H1429" s="139">
        <f t="shared" ca="1" si="139"/>
        <v>47082</v>
      </c>
      <c r="I1429" t="str">
        <f ca="1">IFERROR(IF(VLOOKUP($H1429,[1]Übersichtsblatt!$N$14:$Q$24,2,FALSE)=0,"",VLOOKUP(H1429,[1]Übersichtsblatt!$N$14:$Q$24,2,FALSE)),"")</f>
        <v/>
      </c>
      <c r="J1429">
        <f t="shared" ca="1" si="135"/>
        <v>0</v>
      </c>
      <c r="K1429">
        <v>13.5</v>
      </c>
    </row>
    <row r="1430" spans="1:11">
      <c r="A1430">
        <f t="shared" ca="1" si="136"/>
        <v>2028</v>
      </c>
      <c r="B1430" s="139">
        <f t="shared" ca="1" si="137"/>
        <v>47083</v>
      </c>
      <c r="C1430" t="str">
        <f ca="1">IFERROR(IF(VLOOKUP($B1430,[1]Übersichtsblatt!$N$64:$Q$68,2,FALSE)=0,"",VLOOKUP($B1430,[1]Übersichtsblatt!$N$64:$Q$68,2,FALSE)),"")</f>
        <v/>
      </c>
      <c r="D1430">
        <f t="shared" ca="1" si="134"/>
        <v>0</v>
      </c>
      <c r="E1430">
        <v>-13.5</v>
      </c>
      <c r="G1430">
        <f t="shared" ca="1" si="138"/>
        <v>2028</v>
      </c>
      <c r="H1430" s="139">
        <f t="shared" ca="1" si="139"/>
        <v>47083</v>
      </c>
      <c r="I1430" t="str">
        <f ca="1">IFERROR(IF(VLOOKUP($H1430,[1]Übersichtsblatt!$N$14:$Q$24,2,FALSE)=0,"",VLOOKUP(H1430,[1]Übersichtsblatt!$N$14:$Q$24,2,FALSE)),"")</f>
        <v/>
      </c>
      <c r="J1430">
        <f t="shared" ca="1" si="135"/>
        <v>0</v>
      </c>
      <c r="K1430">
        <v>13.5</v>
      </c>
    </row>
    <row r="1431" spans="1:11">
      <c r="A1431">
        <f t="shared" ca="1" si="136"/>
        <v>2028</v>
      </c>
      <c r="B1431" s="139">
        <f t="shared" ca="1" si="137"/>
        <v>47084</v>
      </c>
      <c r="C1431" t="str">
        <f ca="1">IFERROR(IF(VLOOKUP($B1431,[1]Übersichtsblatt!$N$64:$Q$68,2,FALSE)=0,"",VLOOKUP($B1431,[1]Übersichtsblatt!$N$64:$Q$68,2,FALSE)),"")</f>
        <v/>
      </c>
      <c r="D1431">
        <f t="shared" ca="1" si="134"/>
        <v>0</v>
      </c>
      <c r="E1431">
        <v>-13.5</v>
      </c>
      <c r="G1431">
        <f t="shared" ca="1" si="138"/>
        <v>2028</v>
      </c>
      <c r="H1431" s="139">
        <f t="shared" ca="1" si="139"/>
        <v>47084</v>
      </c>
      <c r="I1431" t="str">
        <f ca="1">IFERROR(IF(VLOOKUP($H1431,[1]Übersichtsblatt!$N$14:$Q$24,2,FALSE)=0,"",VLOOKUP(H1431,[1]Übersichtsblatt!$N$14:$Q$24,2,FALSE)),"")</f>
        <v/>
      </c>
      <c r="J1431">
        <f t="shared" ca="1" si="135"/>
        <v>0</v>
      </c>
      <c r="K1431">
        <v>13.5</v>
      </c>
    </row>
    <row r="1432" spans="1:11">
      <c r="A1432">
        <f t="shared" ca="1" si="136"/>
        <v>2028</v>
      </c>
      <c r="B1432" s="139">
        <f t="shared" ca="1" si="137"/>
        <v>47085</v>
      </c>
      <c r="C1432" t="str">
        <f ca="1">IFERROR(IF(VLOOKUP($B1432,[1]Übersichtsblatt!$N$64:$Q$68,2,FALSE)=0,"",VLOOKUP($B1432,[1]Übersichtsblatt!$N$64:$Q$68,2,FALSE)),"")</f>
        <v/>
      </c>
      <c r="D1432">
        <f t="shared" ca="1" si="134"/>
        <v>0</v>
      </c>
      <c r="E1432">
        <v>-13.5</v>
      </c>
      <c r="G1432">
        <f t="shared" ca="1" si="138"/>
        <v>2028</v>
      </c>
      <c r="H1432" s="139">
        <f t="shared" ca="1" si="139"/>
        <v>47085</v>
      </c>
      <c r="I1432" t="str">
        <f ca="1">IFERROR(IF(VLOOKUP($H1432,[1]Übersichtsblatt!$N$14:$Q$24,2,FALSE)=0,"",VLOOKUP(H1432,[1]Übersichtsblatt!$N$14:$Q$24,2,FALSE)),"")</f>
        <v/>
      </c>
      <c r="J1432">
        <f t="shared" ca="1" si="135"/>
        <v>0</v>
      </c>
      <c r="K1432">
        <v>13.5</v>
      </c>
    </row>
    <row r="1433" spans="1:11">
      <c r="A1433">
        <f t="shared" ca="1" si="136"/>
        <v>2028</v>
      </c>
      <c r="B1433" s="139">
        <f t="shared" ca="1" si="137"/>
        <v>47086</v>
      </c>
      <c r="C1433" t="str">
        <f ca="1">IFERROR(IF(VLOOKUP($B1433,[1]Übersichtsblatt!$N$64:$Q$68,2,FALSE)=0,"",VLOOKUP($B1433,[1]Übersichtsblatt!$N$64:$Q$68,2,FALSE)),"")</f>
        <v/>
      </c>
      <c r="D1433">
        <f t="shared" ca="1" si="134"/>
        <v>0</v>
      </c>
      <c r="E1433">
        <v>-13.5</v>
      </c>
      <c r="G1433">
        <f t="shared" ca="1" si="138"/>
        <v>2028</v>
      </c>
      <c r="H1433" s="139">
        <f t="shared" ca="1" si="139"/>
        <v>47086</v>
      </c>
      <c r="I1433" t="str">
        <f ca="1">IFERROR(IF(VLOOKUP($H1433,[1]Übersichtsblatt!$N$14:$Q$24,2,FALSE)=0,"",VLOOKUP(H1433,[1]Übersichtsblatt!$N$14:$Q$24,2,FALSE)),"")</f>
        <v/>
      </c>
      <c r="J1433">
        <f t="shared" ca="1" si="135"/>
        <v>0</v>
      </c>
      <c r="K1433">
        <v>13.5</v>
      </c>
    </row>
    <row r="1434" spans="1:11">
      <c r="A1434">
        <f t="shared" ca="1" si="136"/>
        <v>2028</v>
      </c>
      <c r="B1434" s="139">
        <f t="shared" ca="1" si="137"/>
        <v>47087</v>
      </c>
      <c r="C1434" t="str">
        <f ca="1">IFERROR(IF(VLOOKUP($B1434,[1]Übersichtsblatt!$N$64:$Q$68,2,FALSE)=0,"",VLOOKUP($B1434,[1]Übersichtsblatt!$N$64:$Q$68,2,FALSE)),"")</f>
        <v/>
      </c>
      <c r="D1434">
        <f t="shared" ca="1" si="134"/>
        <v>0</v>
      </c>
      <c r="E1434">
        <v>-10.5</v>
      </c>
      <c r="G1434">
        <f t="shared" ca="1" si="138"/>
        <v>2028</v>
      </c>
      <c r="H1434" s="139">
        <f t="shared" ca="1" si="139"/>
        <v>47087</v>
      </c>
      <c r="I1434" t="str">
        <f ca="1">IFERROR(IF(VLOOKUP($H1434,[1]Übersichtsblatt!$N$14:$Q$24,2,FALSE)=0,"",VLOOKUP(H1434,[1]Übersichtsblatt!$N$14:$Q$24,2,FALSE)),"")</f>
        <v/>
      </c>
      <c r="J1434">
        <f t="shared" ca="1" si="135"/>
        <v>0</v>
      </c>
      <c r="K1434">
        <v>10.5</v>
      </c>
    </row>
    <row r="1435" spans="1:11">
      <c r="A1435">
        <f t="shared" ca="1" si="136"/>
        <v>2028</v>
      </c>
      <c r="B1435" s="139">
        <f t="shared" ca="1" si="137"/>
        <v>47088</v>
      </c>
      <c r="C1435" t="str">
        <f ca="1">IFERROR(IF(VLOOKUP($B1435,[1]Übersichtsblatt!$N$64:$Q$68,2,FALSE)=0,"",VLOOKUP($B1435,[1]Übersichtsblatt!$N$64:$Q$68,2,FALSE)),"")</f>
        <v/>
      </c>
      <c r="D1435">
        <f t="shared" ca="1" si="134"/>
        <v>0</v>
      </c>
      <c r="E1435">
        <v>-10.5</v>
      </c>
      <c r="G1435">
        <f t="shared" ca="1" si="138"/>
        <v>2028</v>
      </c>
      <c r="H1435" s="139">
        <f t="shared" ca="1" si="139"/>
        <v>47088</v>
      </c>
      <c r="I1435" t="str">
        <f ca="1">IFERROR(IF(VLOOKUP($H1435,[1]Übersichtsblatt!$N$14:$Q$24,2,FALSE)=0,"",VLOOKUP(H1435,[1]Übersichtsblatt!$N$14:$Q$24,2,FALSE)),"")</f>
        <v/>
      </c>
      <c r="J1435">
        <f t="shared" ca="1" si="135"/>
        <v>0</v>
      </c>
      <c r="K1435">
        <v>10.5</v>
      </c>
    </row>
    <row r="1436" spans="1:11">
      <c r="A1436">
        <f t="shared" ca="1" si="136"/>
        <v>2028</v>
      </c>
      <c r="B1436" s="139">
        <f t="shared" ca="1" si="137"/>
        <v>47089</v>
      </c>
      <c r="C1436" t="str">
        <f ca="1">IFERROR(IF(VLOOKUP($B1436,[1]Übersichtsblatt!$N$64:$Q$68,2,FALSE)=0,"",VLOOKUP($B1436,[1]Übersichtsblatt!$N$64:$Q$68,2,FALSE)),"")</f>
        <v/>
      </c>
      <c r="D1436">
        <f t="shared" ca="1" si="134"/>
        <v>0</v>
      </c>
      <c r="E1436">
        <v>-10.5</v>
      </c>
      <c r="G1436">
        <f t="shared" ca="1" si="138"/>
        <v>2028</v>
      </c>
      <c r="H1436" s="139">
        <f t="shared" ca="1" si="139"/>
        <v>47089</v>
      </c>
      <c r="I1436" t="str">
        <f ca="1">IFERROR(IF(VLOOKUP($H1436,[1]Übersichtsblatt!$N$14:$Q$24,2,FALSE)=0,"",VLOOKUP(H1436,[1]Übersichtsblatt!$N$14:$Q$24,2,FALSE)),"")</f>
        <v/>
      </c>
      <c r="J1436">
        <f t="shared" ca="1" si="135"/>
        <v>0</v>
      </c>
      <c r="K1436">
        <v>10.5</v>
      </c>
    </row>
    <row r="1437" spans="1:11">
      <c r="A1437">
        <f t="shared" ca="1" si="136"/>
        <v>2028</v>
      </c>
      <c r="B1437" s="139">
        <f t="shared" ca="1" si="137"/>
        <v>47090</v>
      </c>
      <c r="C1437" t="str">
        <f ca="1">IFERROR(IF(VLOOKUP($B1437,[1]Übersichtsblatt!$N$64:$Q$68,2,FALSE)=0,"",VLOOKUP($B1437,[1]Übersichtsblatt!$N$64:$Q$68,2,FALSE)),"")</f>
        <v/>
      </c>
      <c r="D1437">
        <f t="shared" ca="1" si="134"/>
        <v>0</v>
      </c>
      <c r="E1437">
        <v>-10.5</v>
      </c>
      <c r="G1437">
        <f t="shared" ca="1" si="138"/>
        <v>2028</v>
      </c>
      <c r="H1437" s="139">
        <f t="shared" ca="1" si="139"/>
        <v>47090</v>
      </c>
      <c r="I1437" t="str">
        <f ca="1">IFERROR(IF(VLOOKUP($H1437,[1]Übersichtsblatt!$N$14:$Q$24,2,FALSE)=0,"",VLOOKUP(H1437,[1]Übersichtsblatt!$N$14:$Q$24,2,FALSE)),"")</f>
        <v/>
      </c>
      <c r="J1437">
        <f t="shared" ca="1" si="135"/>
        <v>0</v>
      </c>
      <c r="K1437">
        <v>10.5</v>
      </c>
    </row>
    <row r="1438" spans="1:11">
      <c r="A1438">
        <f t="shared" ca="1" si="136"/>
        <v>2028</v>
      </c>
      <c r="B1438" s="139">
        <f t="shared" ca="1" si="137"/>
        <v>47091</v>
      </c>
      <c r="C1438" t="str">
        <f ca="1">IFERROR(IF(VLOOKUP($B1438,[1]Übersichtsblatt!$N$64:$Q$68,2,FALSE)=0,"",VLOOKUP($B1438,[1]Übersichtsblatt!$N$64:$Q$68,2,FALSE)),"")</f>
        <v/>
      </c>
      <c r="D1438">
        <f t="shared" ca="1" si="134"/>
        <v>0</v>
      </c>
      <c r="E1438">
        <v>-10.5</v>
      </c>
      <c r="G1438">
        <f t="shared" ca="1" si="138"/>
        <v>2028</v>
      </c>
      <c r="H1438" s="139">
        <f t="shared" ca="1" si="139"/>
        <v>47091</v>
      </c>
      <c r="I1438" t="str">
        <f ca="1">IFERROR(IF(VLOOKUP($H1438,[1]Übersichtsblatt!$N$14:$Q$24,2,FALSE)=0,"",VLOOKUP(H1438,[1]Übersichtsblatt!$N$14:$Q$24,2,FALSE)),"")</f>
        <v/>
      </c>
      <c r="J1438">
        <f t="shared" ca="1" si="135"/>
        <v>0</v>
      </c>
      <c r="K1438">
        <v>10.5</v>
      </c>
    </row>
    <row r="1439" spans="1:11">
      <c r="A1439">
        <f t="shared" ca="1" si="136"/>
        <v>2028</v>
      </c>
      <c r="B1439" s="139">
        <f t="shared" ca="1" si="137"/>
        <v>47092</v>
      </c>
      <c r="C1439" t="str">
        <f ca="1">IFERROR(IF(VLOOKUP($B1439,[1]Übersichtsblatt!$N$64:$Q$68,2,FALSE)=0,"",VLOOKUP($B1439,[1]Übersichtsblatt!$N$64:$Q$68,2,FALSE)),"")</f>
        <v/>
      </c>
      <c r="D1439">
        <f t="shared" ca="1" si="134"/>
        <v>0</v>
      </c>
      <c r="E1439">
        <v>-10.5</v>
      </c>
      <c r="G1439">
        <f t="shared" ca="1" si="138"/>
        <v>2028</v>
      </c>
      <c r="H1439" s="139">
        <f t="shared" ca="1" si="139"/>
        <v>47092</v>
      </c>
      <c r="I1439" t="str">
        <f ca="1">IFERROR(IF(VLOOKUP($H1439,[1]Übersichtsblatt!$N$14:$Q$24,2,FALSE)=0,"",VLOOKUP(H1439,[1]Übersichtsblatt!$N$14:$Q$24,2,FALSE)),"")</f>
        <v/>
      </c>
      <c r="J1439">
        <f t="shared" ca="1" si="135"/>
        <v>0</v>
      </c>
      <c r="K1439">
        <v>10.5</v>
      </c>
    </row>
    <row r="1440" spans="1:11">
      <c r="A1440">
        <f t="shared" ca="1" si="136"/>
        <v>2028</v>
      </c>
      <c r="B1440" s="139">
        <f t="shared" ca="1" si="137"/>
        <v>47093</v>
      </c>
      <c r="C1440" t="str">
        <f ca="1">IFERROR(IF(VLOOKUP($B1440,[1]Übersichtsblatt!$N$64:$Q$68,2,FALSE)=0,"",VLOOKUP($B1440,[1]Übersichtsblatt!$N$64:$Q$68,2,FALSE)),"")</f>
        <v/>
      </c>
      <c r="D1440">
        <f t="shared" ca="1" si="134"/>
        <v>0</v>
      </c>
      <c r="E1440">
        <v>-10.5</v>
      </c>
      <c r="G1440">
        <f t="shared" ca="1" si="138"/>
        <v>2028</v>
      </c>
      <c r="H1440" s="139">
        <f t="shared" ca="1" si="139"/>
        <v>47093</v>
      </c>
      <c r="I1440" t="str">
        <f ca="1">IFERROR(IF(VLOOKUP($H1440,[1]Übersichtsblatt!$N$14:$Q$24,2,FALSE)=0,"",VLOOKUP(H1440,[1]Übersichtsblatt!$N$14:$Q$24,2,FALSE)),"")</f>
        <v/>
      </c>
      <c r="J1440">
        <f t="shared" ca="1" si="135"/>
        <v>0</v>
      </c>
      <c r="K1440">
        <v>10.5</v>
      </c>
    </row>
    <row r="1441" spans="1:11">
      <c r="A1441">
        <f t="shared" ca="1" si="136"/>
        <v>2028</v>
      </c>
      <c r="B1441" s="139">
        <f t="shared" ca="1" si="137"/>
        <v>47094</v>
      </c>
      <c r="C1441" t="str">
        <f ca="1">IFERROR(IF(VLOOKUP($B1441,[1]Übersichtsblatt!$N$64:$Q$68,2,FALSE)=0,"",VLOOKUP($B1441,[1]Übersichtsblatt!$N$64:$Q$68,2,FALSE)),"")</f>
        <v/>
      </c>
      <c r="D1441">
        <f t="shared" ca="1" si="134"/>
        <v>0</v>
      </c>
      <c r="E1441">
        <v>-10.5</v>
      </c>
      <c r="G1441">
        <f t="shared" ca="1" si="138"/>
        <v>2028</v>
      </c>
      <c r="H1441" s="139">
        <f t="shared" ca="1" si="139"/>
        <v>47094</v>
      </c>
      <c r="I1441" t="str">
        <f ca="1">IFERROR(IF(VLOOKUP($H1441,[1]Übersichtsblatt!$N$14:$Q$24,2,FALSE)=0,"",VLOOKUP(H1441,[1]Übersichtsblatt!$N$14:$Q$24,2,FALSE)),"")</f>
        <v/>
      </c>
      <c r="J1441">
        <f t="shared" ca="1" si="135"/>
        <v>0</v>
      </c>
      <c r="K1441">
        <v>10.5</v>
      </c>
    </row>
    <row r="1442" spans="1:11">
      <c r="A1442">
        <f t="shared" ca="1" si="136"/>
        <v>2028</v>
      </c>
      <c r="B1442" s="139">
        <f t="shared" ca="1" si="137"/>
        <v>47095</v>
      </c>
      <c r="C1442" t="str">
        <f ca="1">IFERROR(IF(VLOOKUP($B1442,[1]Übersichtsblatt!$N$64:$Q$68,2,FALSE)=0,"",VLOOKUP($B1442,[1]Übersichtsblatt!$N$64:$Q$68,2,FALSE)),"")</f>
        <v/>
      </c>
      <c r="D1442">
        <f t="shared" ca="1" si="134"/>
        <v>0</v>
      </c>
      <c r="E1442">
        <v>-10.5</v>
      </c>
      <c r="G1442">
        <f t="shared" ca="1" si="138"/>
        <v>2028</v>
      </c>
      <c r="H1442" s="139">
        <f t="shared" ca="1" si="139"/>
        <v>47095</v>
      </c>
      <c r="I1442" t="str">
        <f ca="1">IFERROR(IF(VLOOKUP($H1442,[1]Übersichtsblatt!$N$14:$Q$24,2,FALSE)=0,"",VLOOKUP(H1442,[1]Übersichtsblatt!$N$14:$Q$24,2,FALSE)),"")</f>
        <v/>
      </c>
      <c r="J1442">
        <f t="shared" ca="1" si="135"/>
        <v>0</v>
      </c>
      <c r="K1442">
        <v>10.5</v>
      </c>
    </row>
    <row r="1443" spans="1:11">
      <c r="A1443">
        <f t="shared" ca="1" si="136"/>
        <v>2028</v>
      </c>
      <c r="B1443" s="139">
        <f t="shared" ca="1" si="137"/>
        <v>47096</v>
      </c>
      <c r="C1443" t="str">
        <f ca="1">IFERROR(IF(VLOOKUP($B1443,[1]Übersichtsblatt!$N$64:$Q$68,2,FALSE)=0,"",VLOOKUP($B1443,[1]Übersichtsblatt!$N$64:$Q$68,2,FALSE)),"")</f>
        <v/>
      </c>
      <c r="D1443">
        <f t="shared" ca="1" si="134"/>
        <v>0</v>
      </c>
      <c r="E1443">
        <v>-10.5</v>
      </c>
      <c r="G1443">
        <f t="shared" ca="1" si="138"/>
        <v>2028</v>
      </c>
      <c r="H1443" s="139">
        <f t="shared" ca="1" si="139"/>
        <v>47096</v>
      </c>
      <c r="I1443" t="str">
        <f ca="1">IFERROR(IF(VLOOKUP($H1443,[1]Übersichtsblatt!$N$14:$Q$24,2,FALSE)=0,"",VLOOKUP(H1443,[1]Übersichtsblatt!$N$14:$Q$24,2,FALSE)),"")</f>
        <v/>
      </c>
      <c r="J1443">
        <f t="shared" ca="1" si="135"/>
        <v>0</v>
      </c>
      <c r="K1443">
        <v>10.5</v>
      </c>
    </row>
    <row r="1444" spans="1:11">
      <c r="A1444">
        <f t="shared" ca="1" si="136"/>
        <v>2028</v>
      </c>
      <c r="B1444" s="139">
        <f t="shared" ca="1" si="137"/>
        <v>47097</v>
      </c>
      <c r="C1444" t="str">
        <f ca="1">IFERROR(IF(VLOOKUP($B1444,[1]Übersichtsblatt!$N$64:$Q$68,2,FALSE)=0,"",VLOOKUP($B1444,[1]Übersichtsblatt!$N$64:$Q$68,2,FALSE)),"")</f>
        <v/>
      </c>
      <c r="D1444">
        <f t="shared" ca="1" si="134"/>
        <v>0</v>
      </c>
      <c r="E1444">
        <v>-10.5</v>
      </c>
      <c r="G1444">
        <f t="shared" ca="1" si="138"/>
        <v>2028</v>
      </c>
      <c r="H1444" s="139">
        <f t="shared" ca="1" si="139"/>
        <v>47097</v>
      </c>
      <c r="I1444" t="str">
        <f ca="1">IFERROR(IF(VLOOKUP($H1444,[1]Übersichtsblatt!$N$14:$Q$24,2,FALSE)=0,"",VLOOKUP(H1444,[1]Übersichtsblatt!$N$14:$Q$24,2,FALSE)),"")</f>
        <v/>
      </c>
      <c r="J1444">
        <f t="shared" ca="1" si="135"/>
        <v>0</v>
      </c>
      <c r="K1444">
        <v>10.5</v>
      </c>
    </row>
    <row r="1445" spans="1:11">
      <c r="A1445">
        <f t="shared" ca="1" si="136"/>
        <v>2028</v>
      </c>
      <c r="B1445" s="139">
        <f t="shared" ca="1" si="137"/>
        <v>47098</v>
      </c>
      <c r="C1445" t="str">
        <f ca="1">IFERROR(IF(VLOOKUP($B1445,[1]Übersichtsblatt!$N$64:$Q$68,2,FALSE)=0,"",VLOOKUP($B1445,[1]Übersichtsblatt!$N$64:$Q$68,2,FALSE)),"")</f>
        <v/>
      </c>
      <c r="D1445">
        <f t="shared" ca="1" si="134"/>
        <v>0</v>
      </c>
      <c r="E1445">
        <v>-10.5</v>
      </c>
      <c r="G1445">
        <f t="shared" ca="1" si="138"/>
        <v>2028</v>
      </c>
      <c r="H1445" s="139">
        <f t="shared" ca="1" si="139"/>
        <v>47098</v>
      </c>
      <c r="I1445" t="str">
        <f ca="1">IFERROR(IF(VLOOKUP($H1445,[1]Übersichtsblatt!$N$14:$Q$24,2,FALSE)=0,"",VLOOKUP(H1445,[1]Übersichtsblatt!$N$14:$Q$24,2,FALSE)),"")</f>
        <v/>
      </c>
      <c r="J1445">
        <f t="shared" ca="1" si="135"/>
        <v>0</v>
      </c>
      <c r="K1445">
        <v>10.5</v>
      </c>
    </row>
    <row r="1446" spans="1:11">
      <c r="A1446">
        <f t="shared" ca="1" si="136"/>
        <v>2028</v>
      </c>
      <c r="B1446" s="139">
        <f t="shared" ca="1" si="137"/>
        <v>47099</v>
      </c>
      <c r="C1446" t="str">
        <f ca="1">IFERROR(IF(VLOOKUP($B1446,[1]Übersichtsblatt!$N$64:$Q$68,2,FALSE)=0,"",VLOOKUP($B1446,[1]Übersichtsblatt!$N$64:$Q$68,2,FALSE)),"")</f>
        <v/>
      </c>
      <c r="D1446">
        <f t="shared" ca="1" si="134"/>
        <v>0</v>
      </c>
      <c r="E1446">
        <v>-10.5</v>
      </c>
      <c r="G1446">
        <f t="shared" ca="1" si="138"/>
        <v>2028</v>
      </c>
      <c r="H1446" s="139">
        <f t="shared" ca="1" si="139"/>
        <v>47099</v>
      </c>
      <c r="I1446" t="str">
        <f ca="1">IFERROR(IF(VLOOKUP($H1446,[1]Übersichtsblatt!$N$14:$Q$24,2,FALSE)=0,"",VLOOKUP(H1446,[1]Übersichtsblatt!$N$14:$Q$24,2,FALSE)),"")</f>
        <v/>
      </c>
      <c r="J1446">
        <f t="shared" ca="1" si="135"/>
        <v>0</v>
      </c>
      <c r="K1446">
        <v>10.5</v>
      </c>
    </row>
    <row r="1447" spans="1:11">
      <c r="A1447">
        <f t="shared" ca="1" si="136"/>
        <v>2028</v>
      </c>
      <c r="B1447" s="139">
        <f t="shared" ca="1" si="137"/>
        <v>47100</v>
      </c>
      <c r="C1447" t="str">
        <f ca="1">IFERROR(IF(VLOOKUP($B1447,[1]Übersichtsblatt!$N$64:$Q$68,2,FALSE)=0,"",VLOOKUP($B1447,[1]Übersichtsblatt!$N$64:$Q$68,2,FALSE)),"")</f>
        <v/>
      </c>
      <c r="D1447">
        <f t="shared" ca="1" si="134"/>
        <v>0</v>
      </c>
      <c r="E1447">
        <v>-10.5</v>
      </c>
      <c r="G1447">
        <f t="shared" ca="1" si="138"/>
        <v>2028</v>
      </c>
      <c r="H1447" s="139">
        <f t="shared" ca="1" si="139"/>
        <v>47100</v>
      </c>
      <c r="I1447" t="str">
        <f ca="1">IFERROR(IF(VLOOKUP($H1447,[1]Übersichtsblatt!$N$14:$Q$24,2,FALSE)=0,"",VLOOKUP(H1447,[1]Übersichtsblatt!$N$14:$Q$24,2,FALSE)),"")</f>
        <v/>
      </c>
      <c r="J1447">
        <f t="shared" ca="1" si="135"/>
        <v>0</v>
      </c>
      <c r="K1447">
        <v>10.5</v>
      </c>
    </row>
    <row r="1448" spans="1:11">
      <c r="A1448">
        <f t="shared" ca="1" si="136"/>
        <v>2028</v>
      </c>
      <c r="B1448" s="139">
        <f t="shared" ca="1" si="137"/>
        <v>47101</v>
      </c>
      <c r="C1448" t="str">
        <f ca="1">IFERROR(IF(VLOOKUP($B1448,[1]Übersichtsblatt!$N$64:$Q$68,2,FALSE)=0,"",VLOOKUP($B1448,[1]Übersichtsblatt!$N$64:$Q$68,2,FALSE)),"")</f>
        <v/>
      </c>
      <c r="D1448">
        <f t="shared" ca="1" si="134"/>
        <v>0</v>
      </c>
      <c r="E1448">
        <v>-10.5</v>
      </c>
      <c r="G1448">
        <f t="shared" ca="1" si="138"/>
        <v>2028</v>
      </c>
      <c r="H1448" s="139">
        <f t="shared" ca="1" si="139"/>
        <v>47101</v>
      </c>
      <c r="I1448" t="str">
        <f ca="1">IFERROR(IF(VLOOKUP($H1448,[1]Übersichtsblatt!$N$14:$Q$24,2,FALSE)=0,"",VLOOKUP(H1448,[1]Übersichtsblatt!$N$14:$Q$24,2,FALSE)),"")</f>
        <v/>
      </c>
      <c r="J1448">
        <f t="shared" ca="1" si="135"/>
        <v>0</v>
      </c>
      <c r="K1448">
        <v>10.5</v>
      </c>
    </row>
    <row r="1449" spans="1:11">
      <c r="A1449">
        <f t="shared" ca="1" si="136"/>
        <v>2028</v>
      </c>
      <c r="B1449" s="139">
        <f t="shared" ca="1" si="137"/>
        <v>47102</v>
      </c>
      <c r="C1449" t="str">
        <f ca="1">IFERROR(IF(VLOOKUP($B1449,[1]Übersichtsblatt!$N$64:$Q$68,2,FALSE)=0,"",VLOOKUP($B1449,[1]Übersichtsblatt!$N$64:$Q$68,2,FALSE)),"")</f>
        <v/>
      </c>
      <c r="D1449">
        <f t="shared" ca="1" si="134"/>
        <v>0</v>
      </c>
      <c r="E1449">
        <v>-10.5</v>
      </c>
      <c r="G1449">
        <f t="shared" ca="1" si="138"/>
        <v>2028</v>
      </c>
      <c r="H1449" s="139">
        <f t="shared" ca="1" si="139"/>
        <v>47102</v>
      </c>
      <c r="I1449" t="str">
        <f ca="1">IFERROR(IF(VLOOKUP($H1449,[1]Übersichtsblatt!$N$14:$Q$24,2,FALSE)=0,"",VLOOKUP(H1449,[1]Übersichtsblatt!$N$14:$Q$24,2,FALSE)),"")</f>
        <v/>
      </c>
      <c r="J1449">
        <f t="shared" ca="1" si="135"/>
        <v>0</v>
      </c>
      <c r="K1449">
        <v>10.5</v>
      </c>
    </row>
    <row r="1450" spans="1:11">
      <c r="A1450">
        <f t="shared" ca="1" si="136"/>
        <v>2028</v>
      </c>
      <c r="B1450" s="139">
        <f t="shared" ca="1" si="137"/>
        <v>47103</v>
      </c>
      <c r="C1450" t="str">
        <f ca="1">IFERROR(IF(VLOOKUP($B1450,[1]Übersichtsblatt!$N$64:$Q$68,2,FALSE)=0,"",VLOOKUP($B1450,[1]Übersichtsblatt!$N$64:$Q$68,2,FALSE)),"")</f>
        <v/>
      </c>
      <c r="D1450">
        <f t="shared" ca="1" si="134"/>
        <v>0</v>
      </c>
      <c r="E1450">
        <v>-10.5</v>
      </c>
      <c r="G1450">
        <f t="shared" ca="1" si="138"/>
        <v>2028</v>
      </c>
      <c r="H1450" s="139">
        <f t="shared" ca="1" si="139"/>
        <v>47103</v>
      </c>
      <c r="I1450" t="str">
        <f ca="1">IFERROR(IF(VLOOKUP($H1450,[1]Übersichtsblatt!$N$14:$Q$24,2,FALSE)=0,"",VLOOKUP(H1450,[1]Übersichtsblatt!$N$14:$Q$24,2,FALSE)),"")</f>
        <v/>
      </c>
      <c r="J1450">
        <f t="shared" ca="1" si="135"/>
        <v>0</v>
      </c>
      <c r="K1450">
        <v>10.5</v>
      </c>
    </row>
    <row r="1451" spans="1:11">
      <c r="A1451">
        <f t="shared" ca="1" si="136"/>
        <v>2028</v>
      </c>
      <c r="B1451" s="139">
        <f t="shared" ca="1" si="137"/>
        <v>47104</v>
      </c>
      <c r="C1451" t="str">
        <f ca="1">IFERROR(IF(VLOOKUP($B1451,[1]Übersichtsblatt!$N$64:$Q$68,2,FALSE)=0,"",VLOOKUP($B1451,[1]Übersichtsblatt!$N$64:$Q$68,2,FALSE)),"")</f>
        <v/>
      </c>
      <c r="D1451">
        <f t="shared" ca="1" si="134"/>
        <v>0</v>
      </c>
      <c r="E1451">
        <v>-10.5</v>
      </c>
      <c r="G1451">
        <f t="shared" ca="1" si="138"/>
        <v>2028</v>
      </c>
      <c r="H1451" s="139">
        <f t="shared" ca="1" si="139"/>
        <v>47104</v>
      </c>
      <c r="I1451" t="str">
        <f ca="1">IFERROR(IF(VLOOKUP($H1451,[1]Übersichtsblatt!$N$14:$Q$24,2,FALSE)=0,"",VLOOKUP(H1451,[1]Übersichtsblatt!$N$14:$Q$24,2,FALSE)),"")</f>
        <v/>
      </c>
      <c r="J1451">
        <f t="shared" ca="1" si="135"/>
        <v>0</v>
      </c>
      <c r="K1451">
        <v>10.5</v>
      </c>
    </row>
    <row r="1452" spans="1:11">
      <c r="A1452">
        <f t="shared" ca="1" si="136"/>
        <v>2028</v>
      </c>
      <c r="B1452" s="139">
        <f t="shared" ca="1" si="137"/>
        <v>47105</v>
      </c>
      <c r="C1452" t="str">
        <f ca="1">IFERROR(IF(VLOOKUP($B1452,[1]Übersichtsblatt!$N$64:$Q$68,2,FALSE)=0,"",VLOOKUP($B1452,[1]Übersichtsblatt!$N$64:$Q$68,2,FALSE)),"")</f>
        <v/>
      </c>
      <c r="D1452">
        <f t="shared" ca="1" si="134"/>
        <v>0</v>
      </c>
      <c r="E1452">
        <v>-10.5</v>
      </c>
      <c r="G1452">
        <f t="shared" ca="1" si="138"/>
        <v>2028</v>
      </c>
      <c r="H1452" s="139">
        <f t="shared" ca="1" si="139"/>
        <v>47105</v>
      </c>
      <c r="I1452" t="str">
        <f ca="1">IFERROR(IF(VLOOKUP($H1452,[1]Übersichtsblatt!$N$14:$Q$24,2,FALSE)=0,"",VLOOKUP(H1452,[1]Übersichtsblatt!$N$14:$Q$24,2,FALSE)),"")</f>
        <v/>
      </c>
      <c r="J1452">
        <f t="shared" ca="1" si="135"/>
        <v>0</v>
      </c>
      <c r="K1452">
        <v>10.5</v>
      </c>
    </row>
    <row r="1453" spans="1:11">
      <c r="A1453">
        <f t="shared" ca="1" si="136"/>
        <v>2028</v>
      </c>
      <c r="B1453" s="139">
        <f t="shared" ca="1" si="137"/>
        <v>47106</v>
      </c>
      <c r="C1453" t="str">
        <f ca="1">IFERROR(IF(VLOOKUP($B1453,[1]Übersichtsblatt!$N$64:$Q$68,2,FALSE)=0,"",VLOOKUP($B1453,[1]Übersichtsblatt!$N$64:$Q$68,2,FALSE)),"")</f>
        <v/>
      </c>
      <c r="D1453">
        <f t="shared" ca="1" si="134"/>
        <v>0</v>
      </c>
      <c r="E1453">
        <v>-10.5</v>
      </c>
      <c r="G1453">
        <f t="shared" ca="1" si="138"/>
        <v>2028</v>
      </c>
      <c r="H1453" s="139">
        <f t="shared" ca="1" si="139"/>
        <v>47106</v>
      </c>
      <c r="I1453" t="str">
        <f ca="1">IFERROR(IF(VLOOKUP($H1453,[1]Übersichtsblatt!$N$14:$Q$24,2,FALSE)=0,"",VLOOKUP(H1453,[1]Übersichtsblatt!$N$14:$Q$24,2,FALSE)),"")</f>
        <v/>
      </c>
      <c r="J1453">
        <f t="shared" ca="1" si="135"/>
        <v>0</v>
      </c>
      <c r="K1453">
        <v>10.5</v>
      </c>
    </row>
    <row r="1454" spans="1:11">
      <c r="A1454">
        <f t="shared" ca="1" si="136"/>
        <v>2028</v>
      </c>
      <c r="B1454" s="139">
        <f t="shared" ca="1" si="137"/>
        <v>47107</v>
      </c>
      <c r="C1454" t="str">
        <f ca="1">IFERROR(IF(VLOOKUP($B1454,[1]Übersichtsblatt!$N$64:$Q$68,2,FALSE)=0,"",VLOOKUP($B1454,[1]Übersichtsblatt!$N$64:$Q$68,2,FALSE)),"")</f>
        <v/>
      </c>
      <c r="D1454">
        <f t="shared" ca="1" si="134"/>
        <v>0</v>
      </c>
      <c r="E1454">
        <v>-10.5</v>
      </c>
      <c r="G1454">
        <f t="shared" ca="1" si="138"/>
        <v>2028</v>
      </c>
      <c r="H1454" s="139">
        <f t="shared" ca="1" si="139"/>
        <v>47107</v>
      </c>
      <c r="I1454" t="str">
        <f ca="1">IFERROR(IF(VLOOKUP($H1454,[1]Übersichtsblatt!$N$14:$Q$24,2,FALSE)=0,"",VLOOKUP(H1454,[1]Übersichtsblatt!$N$14:$Q$24,2,FALSE)),"")</f>
        <v/>
      </c>
      <c r="J1454">
        <f t="shared" ca="1" si="135"/>
        <v>0</v>
      </c>
      <c r="K1454">
        <v>10.5</v>
      </c>
    </row>
    <row r="1455" spans="1:11">
      <c r="A1455">
        <f t="shared" ca="1" si="136"/>
        <v>2028</v>
      </c>
      <c r="B1455" s="139">
        <f t="shared" ca="1" si="137"/>
        <v>47108</v>
      </c>
      <c r="C1455" t="str">
        <f ca="1">IFERROR(IF(VLOOKUP($B1455,[1]Übersichtsblatt!$N$64:$Q$68,2,FALSE)=0,"",VLOOKUP($B1455,[1]Übersichtsblatt!$N$64:$Q$68,2,FALSE)),"")</f>
        <v/>
      </c>
      <c r="D1455">
        <f t="shared" ca="1" si="134"/>
        <v>0</v>
      </c>
      <c r="E1455">
        <v>-10.5</v>
      </c>
      <c r="G1455">
        <f t="shared" ca="1" si="138"/>
        <v>2028</v>
      </c>
      <c r="H1455" s="139">
        <f t="shared" ca="1" si="139"/>
        <v>47108</v>
      </c>
      <c r="I1455" t="str">
        <f ca="1">IFERROR(IF(VLOOKUP($H1455,[1]Übersichtsblatt!$N$14:$Q$24,2,FALSE)=0,"",VLOOKUP(H1455,[1]Übersichtsblatt!$N$14:$Q$24,2,FALSE)),"")</f>
        <v/>
      </c>
      <c r="J1455">
        <f t="shared" ca="1" si="135"/>
        <v>0</v>
      </c>
      <c r="K1455">
        <v>10.5</v>
      </c>
    </row>
    <row r="1456" spans="1:11">
      <c r="A1456">
        <f t="shared" ca="1" si="136"/>
        <v>2028</v>
      </c>
      <c r="B1456" s="139">
        <f t="shared" ca="1" si="137"/>
        <v>47109</v>
      </c>
      <c r="C1456" t="str">
        <f ca="1">IFERROR(IF(VLOOKUP($B1456,[1]Übersichtsblatt!$N$64:$Q$68,2,FALSE)=0,"",VLOOKUP($B1456,[1]Übersichtsblatt!$N$64:$Q$68,2,FALSE)),"")</f>
        <v/>
      </c>
      <c r="D1456">
        <f t="shared" ca="1" si="134"/>
        <v>0</v>
      </c>
      <c r="E1456">
        <v>-10.5</v>
      </c>
      <c r="G1456">
        <f t="shared" ca="1" si="138"/>
        <v>2028</v>
      </c>
      <c r="H1456" s="139">
        <f t="shared" ca="1" si="139"/>
        <v>47109</v>
      </c>
      <c r="I1456" t="str">
        <f ca="1">IFERROR(IF(VLOOKUP($H1456,[1]Übersichtsblatt!$N$14:$Q$24,2,FALSE)=0,"",VLOOKUP(H1456,[1]Übersichtsblatt!$N$14:$Q$24,2,FALSE)),"")</f>
        <v/>
      </c>
      <c r="J1456">
        <f t="shared" ca="1" si="135"/>
        <v>0</v>
      </c>
      <c r="K1456">
        <v>10.5</v>
      </c>
    </row>
    <row r="1457" spans="1:11">
      <c r="A1457">
        <f t="shared" ca="1" si="136"/>
        <v>2028</v>
      </c>
      <c r="B1457" s="139">
        <f t="shared" ca="1" si="137"/>
        <v>47110</v>
      </c>
      <c r="C1457" t="str">
        <f ca="1">IFERROR(IF(VLOOKUP($B1457,[1]Übersichtsblatt!$N$64:$Q$68,2,FALSE)=0,"",VLOOKUP($B1457,[1]Übersichtsblatt!$N$64:$Q$68,2,FALSE)),"")</f>
        <v/>
      </c>
      <c r="D1457">
        <f t="shared" ca="1" si="134"/>
        <v>0</v>
      </c>
      <c r="E1457">
        <v>-10.5</v>
      </c>
      <c r="G1457">
        <f t="shared" ca="1" si="138"/>
        <v>2028</v>
      </c>
      <c r="H1457" s="139">
        <f t="shared" ca="1" si="139"/>
        <v>47110</v>
      </c>
      <c r="I1457" t="str">
        <f ca="1">IFERROR(IF(VLOOKUP($H1457,[1]Übersichtsblatt!$N$14:$Q$24,2,FALSE)=0,"",VLOOKUP(H1457,[1]Übersichtsblatt!$N$14:$Q$24,2,FALSE)),"")</f>
        <v/>
      </c>
      <c r="J1457">
        <f t="shared" ca="1" si="135"/>
        <v>0</v>
      </c>
      <c r="K1457">
        <v>10.5</v>
      </c>
    </row>
    <row r="1458" spans="1:11">
      <c r="A1458">
        <f t="shared" ca="1" si="136"/>
        <v>2028</v>
      </c>
      <c r="B1458" s="139">
        <f t="shared" ca="1" si="137"/>
        <v>47111</v>
      </c>
      <c r="C1458" t="str">
        <f ca="1">IFERROR(IF(VLOOKUP($B1458,[1]Übersichtsblatt!$N$64:$Q$68,2,FALSE)=0,"",VLOOKUP($B1458,[1]Übersichtsblatt!$N$64:$Q$68,2,FALSE)),"")</f>
        <v/>
      </c>
      <c r="D1458">
        <f t="shared" ca="1" si="134"/>
        <v>0</v>
      </c>
      <c r="E1458">
        <v>-10.5</v>
      </c>
      <c r="G1458">
        <f t="shared" ca="1" si="138"/>
        <v>2028</v>
      </c>
      <c r="H1458" s="139">
        <f t="shared" ca="1" si="139"/>
        <v>47111</v>
      </c>
      <c r="I1458" t="str">
        <f ca="1">IFERROR(IF(VLOOKUP($H1458,[1]Übersichtsblatt!$N$14:$Q$24,2,FALSE)=0,"",VLOOKUP(H1458,[1]Übersichtsblatt!$N$14:$Q$24,2,FALSE)),"")</f>
        <v/>
      </c>
      <c r="J1458">
        <f t="shared" ca="1" si="135"/>
        <v>0</v>
      </c>
      <c r="K1458">
        <v>10.5</v>
      </c>
    </row>
    <row r="1459" spans="1:11">
      <c r="A1459">
        <f t="shared" ca="1" si="136"/>
        <v>2028</v>
      </c>
      <c r="B1459" s="139">
        <f t="shared" ca="1" si="137"/>
        <v>47112</v>
      </c>
      <c r="C1459" t="str">
        <f ca="1">IFERROR(IF(VLOOKUP($B1459,[1]Übersichtsblatt!$N$64:$Q$68,2,FALSE)=0,"",VLOOKUP($B1459,[1]Übersichtsblatt!$N$64:$Q$68,2,FALSE)),"")</f>
        <v/>
      </c>
      <c r="D1459">
        <f t="shared" ca="1" si="134"/>
        <v>0</v>
      </c>
      <c r="E1459">
        <v>-10.5</v>
      </c>
      <c r="G1459">
        <f t="shared" ca="1" si="138"/>
        <v>2028</v>
      </c>
      <c r="H1459" s="139">
        <f t="shared" ca="1" si="139"/>
        <v>47112</v>
      </c>
      <c r="I1459" t="str">
        <f ca="1">IFERROR(IF(VLOOKUP($H1459,[1]Übersichtsblatt!$N$14:$Q$24,2,FALSE)=0,"",VLOOKUP(H1459,[1]Übersichtsblatt!$N$14:$Q$24,2,FALSE)),"")</f>
        <v/>
      </c>
      <c r="J1459">
        <f t="shared" ca="1" si="135"/>
        <v>0</v>
      </c>
      <c r="K1459">
        <v>10.5</v>
      </c>
    </row>
    <row r="1460" spans="1:11">
      <c r="A1460">
        <f t="shared" ca="1" si="136"/>
        <v>2028</v>
      </c>
      <c r="B1460" s="139">
        <f t="shared" ca="1" si="137"/>
        <v>47113</v>
      </c>
      <c r="C1460" t="str">
        <f ca="1">IFERROR(IF(VLOOKUP($B1460,[1]Übersichtsblatt!$N$64:$Q$68,2,FALSE)=0,"",VLOOKUP($B1460,[1]Übersichtsblatt!$N$64:$Q$68,2,FALSE)),"")</f>
        <v/>
      </c>
      <c r="D1460">
        <f t="shared" ca="1" si="134"/>
        <v>0</v>
      </c>
      <c r="E1460">
        <v>-10.5</v>
      </c>
      <c r="G1460">
        <f t="shared" ca="1" si="138"/>
        <v>2028</v>
      </c>
      <c r="H1460" s="139">
        <f t="shared" ca="1" si="139"/>
        <v>47113</v>
      </c>
      <c r="I1460" t="str">
        <f ca="1">IFERROR(IF(VLOOKUP($H1460,[1]Übersichtsblatt!$N$14:$Q$24,2,FALSE)=0,"",VLOOKUP(H1460,[1]Übersichtsblatt!$N$14:$Q$24,2,FALSE)),"")</f>
        <v/>
      </c>
      <c r="J1460">
        <f t="shared" ca="1" si="135"/>
        <v>0</v>
      </c>
      <c r="K1460">
        <v>10.5</v>
      </c>
    </row>
    <row r="1461" spans="1:11">
      <c r="A1461">
        <f t="shared" ca="1" si="136"/>
        <v>2028</v>
      </c>
      <c r="B1461" s="139">
        <f t="shared" ca="1" si="137"/>
        <v>47114</v>
      </c>
      <c r="C1461" t="str">
        <f ca="1">IFERROR(IF(VLOOKUP($B1461,[1]Übersichtsblatt!$N$64:$Q$68,2,FALSE)=0,"",VLOOKUP($B1461,[1]Übersichtsblatt!$N$64:$Q$68,2,FALSE)),"")</f>
        <v/>
      </c>
      <c r="D1461">
        <f t="shared" ca="1" si="134"/>
        <v>0</v>
      </c>
      <c r="E1461">
        <v>-10.5</v>
      </c>
      <c r="G1461">
        <f t="shared" ca="1" si="138"/>
        <v>2028</v>
      </c>
      <c r="H1461" s="139">
        <f t="shared" ca="1" si="139"/>
        <v>47114</v>
      </c>
      <c r="I1461" t="str">
        <f ca="1">IFERROR(IF(VLOOKUP($H1461,[1]Übersichtsblatt!$N$14:$Q$24,2,FALSE)=0,"",VLOOKUP(H1461,[1]Übersichtsblatt!$N$14:$Q$24,2,FALSE)),"")</f>
        <v/>
      </c>
      <c r="J1461">
        <f t="shared" ca="1" si="135"/>
        <v>0</v>
      </c>
      <c r="K1461">
        <v>10.5</v>
      </c>
    </row>
    <row r="1462" spans="1:11">
      <c r="A1462">
        <f t="shared" ca="1" si="136"/>
        <v>2028</v>
      </c>
      <c r="B1462" s="139">
        <f t="shared" ca="1" si="137"/>
        <v>47115</v>
      </c>
      <c r="C1462" t="str">
        <f ca="1">IFERROR(IF(VLOOKUP($B1462,[1]Übersichtsblatt!$N$64:$Q$68,2,FALSE)=0,"",VLOOKUP($B1462,[1]Übersichtsblatt!$N$64:$Q$68,2,FALSE)),"")</f>
        <v/>
      </c>
      <c r="D1462">
        <f t="shared" ca="1" si="134"/>
        <v>0</v>
      </c>
      <c r="E1462">
        <v>-10.5</v>
      </c>
      <c r="G1462">
        <f t="shared" ca="1" si="138"/>
        <v>2028</v>
      </c>
      <c r="H1462" s="139">
        <f t="shared" ca="1" si="139"/>
        <v>47115</v>
      </c>
      <c r="I1462" t="str">
        <f ca="1">IFERROR(IF(VLOOKUP($H1462,[1]Übersichtsblatt!$N$14:$Q$24,2,FALSE)=0,"",VLOOKUP(H1462,[1]Übersichtsblatt!$N$14:$Q$24,2,FALSE)),"")</f>
        <v/>
      </c>
      <c r="J1462">
        <f t="shared" ca="1" si="135"/>
        <v>0</v>
      </c>
      <c r="K1462">
        <v>10.5</v>
      </c>
    </row>
    <row r="1463" spans="1:11">
      <c r="A1463">
        <f t="shared" ca="1" si="136"/>
        <v>2028</v>
      </c>
      <c r="B1463" s="139">
        <f t="shared" ca="1" si="137"/>
        <v>47116</v>
      </c>
      <c r="C1463" t="str">
        <f ca="1">IFERROR(IF(VLOOKUP($B1463,[1]Übersichtsblatt!$N$64:$Q$68,2,FALSE)=0,"",VLOOKUP($B1463,[1]Übersichtsblatt!$N$64:$Q$68,2,FALSE)),"")</f>
        <v/>
      </c>
      <c r="D1463">
        <f t="shared" ca="1" si="134"/>
        <v>0</v>
      </c>
      <c r="E1463">
        <v>-10.5</v>
      </c>
      <c r="G1463">
        <f t="shared" ca="1" si="138"/>
        <v>2028</v>
      </c>
      <c r="H1463" s="139">
        <f t="shared" ca="1" si="139"/>
        <v>47116</v>
      </c>
      <c r="I1463" t="str">
        <f ca="1">IFERROR(IF(VLOOKUP($H1463,[1]Übersichtsblatt!$N$14:$Q$24,2,FALSE)=0,"",VLOOKUP(H1463,[1]Übersichtsblatt!$N$14:$Q$24,2,FALSE)),"")</f>
        <v/>
      </c>
      <c r="J1463">
        <f t="shared" ca="1" si="135"/>
        <v>0</v>
      </c>
      <c r="K1463">
        <v>10.5</v>
      </c>
    </row>
    <row r="1464" spans="1:11">
      <c r="A1464">
        <f t="shared" ca="1" si="136"/>
        <v>2028</v>
      </c>
      <c r="B1464" s="139">
        <f t="shared" ca="1" si="137"/>
        <v>47117</v>
      </c>
      <c r="C1464" t="str">
        <f ca="1">IFERROR(IF(VLOOKUP($B1464,[1]Übersichtsblatt!$N$64:$Q$68,2,FALSE)=0,"",VLOOKUP($B1464,[1]Übersichtsblatt!$N$64:$Q$68,2,FALSE)),"")</f>
        <v/>
      </c>
      <c r="D1464">
        <f t="shared" ca="1" si="134"/>
        <v>0</v>
      </c>
      <c r="E1464">
        <v>-10.5</v>
      </c>
      <c r="G1464">
        <f t="shared" ca="1" si="138"/>
        <v>2028</v>
      </c>
      <c r="H1464" s="139">
        <f t="shared" ca="1" si="139"/>
        <v>47117</v>
      </c>
      <c r="I1464" t="str">
        <f ca="1">IFERROR(IF(VLOOKUP($H1464,[1]Übersichtsblatt!$N$14:$Q$24,2,FALSE)=0,"",VLOOKUP(H1464,[1]Übersichtsblatt!$N$14:$Q$24,2,FALSE)),"")</f>
        <v/>
      </c>
      <c r="J1464">
        <f t="shared" ca="1" si="135"/>
        <v>0</v>
      </c>
      <c r="K1464">
        <v>10.5</v>
      </c>
    </row>
    <row r="1465" spans="1:11">
      <c r="A1465">
        <f t="shared" ca="1" si="136"/>
        <v>2028</v>
      </c>
      <c r="B1465" s="139">
        <f t="shared" ca="1" si="137"/>
        <v>47118</v>
      </c>
      <c r="C1465" t="str">
        <f ca="1">IFERROR(IF(VLOOKUP($B1465,[1]Übersichtsblatt!$N$64:$Q$68,2,FALSE)=0,"",VLOOKUP($B1465,[1]Übersichtsblatt!$N$64:$Q$68,2,FALSE)),"")</f>
        <v/>
      </c>
      <c r="D1465">
        <f t="shared" ca="1" si="134"/>
        <v>0</v>
      </c>
      <c r="E1465">
        <v>-10.5</v>
      </c>
      <c r="G1465">
        <f t="shared" ca="1" si="138"/>
        <v>2028</v>
      </c>
      <c r="H1465" s="139">
        <f t="shared" ca="1" si="139"/>
        <v>47118</v>
      </c>
      <c r="I1465" t="str">
        <f ca="1">IFERROR(IF(VLOOKUP($H1465,[1]Übersichtsblatt!$N$14:$Q$24,2,FALSE)=0,"",VLOOKUP(H1465,[1]Übersichtsblatt!$N$14:$Q$24,2,FALSE)),"")</f>
        <v/>
      </c>
      <c r="J1465">
        <f t="shared" ca="1" si="135"/>
        <v>0</v>
      </c>
      <c r="K1465">
        <v>3.5</v>
      </c>
    </row>
    <row r="1466" spans="1:11">
      <c r="A1466">
        <f t="shared" ca="1" si="136"/>
        <v>2029</v>
      </c>
      <c r="B1466" s="139">
        <f t="shared" ca="1" si="137"/>
        <v>47119</v>
      </c>
      <c r="C1466" t="str">
        <f ca="1">IFERROR(IF(VLOOKUP($B1466,[1]Übersichtsblatt!$N$64:$Q$68,2,FALSE)=0,"",VLOOKUP($B1466,[1]Übersichtsblatt!$N$64:$Q$68,2,FALSE)),"")</f>
        <v/>
      </c>
      <c r="D1466">
        <f t="shared" ca="1" si="134"/>
        <v>0</v>
      </c>
      <c r="E1466">
        <v>-3.5</v>
      </c>
      <c r="G1466">
        <f t="shared" ca="1" si="138"/>
        <v>2029</v>
      </c>
      <c r="H1466" s="139">
        <f t="shared" ca="1" si="139"/>
        <v>47119</v>
      </c>
      <c r="I1466" t="str">
        <f ca="1">IFERROR(IF(VLOOKUP($H1466,[1]Übersichtsblatt!$N$14:$Q$24,2,FALSE)=0,"",VLOOKUP(H1466,[1]Übersichtsblatt!$N$14:$Q$24,2,FALSE)),"")</f>
        <v/>
      </c>
      <c r="J1466">
        <f t="shared" ca="1" si="135"/>
        <v>0</v>
      </c>
      <c r="K1466">
        <v>3.5</v>
      </c>
    </row>
    <row r="1467" spans="1:11">
      <c r="A1467">
        <f t="shared" ca="1" si="136"/>
        <v>2029</v>
      </c>
      <c r="B1467" s="139">
        <f t="shared" ca="1" si="137"/>
        <v>47120</v>
      </c>
      <c r="C1467" t="str">
        <f ca="1">IFERROR(IF(VLOOKUP($B1467,[1]Übersichtsblatt!$N$64:$Q$68,2,FALSE)=0,"",VLOOKUP($B1467,[1]Übersichtsblatt!$N$64:$Q$68,2,FALSE)),"")</f>
        <v/>
      </c>
      <c r="D1467">
        <f t="shared" ca="1" si="134"/>
        <v>0</v>
      </c>
      <c r="E1467">
        <v>-3.5</v>
      </c>
      <c r="G1467">
        <f t="shared" ca="1" si="138"/>
        <v>2029</v>
      </c>
      <c r="H1467" s="139">
        <f t="shared" ca="1" si="139"/>
        <v>47120</v>
      </c>
      <c r="I1467" t="str">
        <f ca="1">IFERROR(IF(VLOOKUP($H1467,[1]Übersichtsblatt!$N$14:$Q$24,2,FALSE)=0,"",VLOOKUP(H1467,[1]Übersichtsblatt!$N$14:$Q$24,2,FALSE)),"")</f>
        <v/>
      </c>
      <c r="J1467">
        <f t="shared" ca="1" si="135"/>
        <v>0</v>
      </c>
      <c r="K1467">
        <v>3.5</v>
      </c>
    </row>
    <row r="1468" spans="1:11">
      <c r="A1468">
        <f t="shared" ca="1" si="136"/>
        <v>2029</v>
      </c>
      <c r="B1468" s="139">
        <f t="shared" ca="1" si="137"/>
        <v>47121</v>
      </c>
      <c r="C1468" t="str">
        <f ca="1">IFERROR(IF(VLOOKUP($B1468,[1]Übersichtsblatt!$N$64:$Q$68,2,FALSE)=0,"",VLOOKUP($B1468,[1]Übersichtsblatt!$N$64:$Q$68,2,FALSE)),"")</f>
        <v/>
      </c>
      <c r="D1468">
        <f t="shared" ca="1" si="134"/>
        <v>0</v>
      </c>
      <c r="E1468">
        <v>-3.5</v>
      </c>
      <c r="G1468">
        <f t="shared" ca="1" si="138"/>
        <v>2029</v>
      </c>
      <c r="H1468" s="139">
        <f t="shared" ca="1" si="139"/>
        <v>47121</v>
      </c>
      <c r="I1468" t="str">
        <f ca="1">IFERROR(IF(VLOOKUP($H1468,[1]Übersichtsblatt!$N$14:$Q$24,2,FALSE)=0,"",VLOOKUP(H1468,[1]Übersichtsblatt!$N$14:$Q$24,2,FALSE)),"")</f>
        <v/>
      </c>
      <c r="J1468">
        <f t="shared" ca="1" si="135"/>
        <v>0</v>
      </c>
      <c r="K1468">
        <v>3.5</v>
      </c>
    </row>
  </sheetData>
  <sheetProtection sheet="1" selectLockedCells="1"/>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pageSetUpPr fitToPage="1"/>
  </sheetPr>
  <dimension ref="A2:O49"/>
  <sheetViews>
    <sheetView showGridLines="0" tabSelected="1" workbookViewId="0">
      <selection activeCell="B21" sqref="B21:E21"/>
    </sheetView>
  </sheetViews>
  <sheetFormatPr defaultColWidth="11.42578125" defaultRowHeight="15"/>
  <sheetData>
    <row r="2" spans="1:15" ht="18.75">
      <c r="A2" s="255" t="s">
        <v>64</v>
      </c>
      <c r="B2" s="255"/>
      <c r="C2" s="255"/>
      <c r="D2" s="255"/>
      <c r="E2" s="255"/>
      <c r="F2" s="255"/>
      <c r="G2" s="148"/>
      <c r="H2" s="254" t="s">
        <v>65</v>
      </c>
      <c r="I2" s="254"/>
      <c r="J2" s="254"/>
      <c r="K2" s="254"/>
      <c r="N2" s="148"/>
      <c r="O2" s="148"/>
    </row>
    <row r="19" spans="2:14">
      <c r="H19" s="177" t="s">
        <v>66</v>
      </c>
    </row>
    <row r="21" spans="2:14" ht="18.75">
      <c r="B21" s="254" t="s">
        <v>67</v>
      </c>
      <c r="C21" s="254"/>
      <c r="D21" s="254"/>
      <c r="E21" s="254"/>
      <c r="H21" s="254"/>
      <c r="I21" s="254"/>
      <c r="J21" s="254"/>
      <c r="K21" s="254"/>
    </row>
    <row r="29" spans="2:14" ht="18.75">
      <c r="B29" s="148"/>
      <c r="C29" s="148"/>
      <c r="D29" s="148"/>
      <c r="E29" s="148"/>
      <c r="F29" s="148"/>
      <c r="G29" s="148"/>
      <c r="I29" s="148"/>
      <c r="J29" s="148"/>
      <c r="K29" s="148"/>
      <c r="L29" s="148"/>
      <c r="M29" s="156"/>
      <c r="N29" s="148"/>
    </row>
    <row r="30" spans="2:14">
      <c r="M30" s="157"/>
    </row>
    <row r="49" spans="14:14">
      <c r="N49" s="128"/>
    </row>
  </sheetData>
  <sheetProtection selectLockedCells="1"/>
  <customSheetViews>
    <customSheetView guid="{21DC69AA-674C-4401-A7DF-FA0844BD5FD1}" showPageBreaks="1" fitToPage="1">
      <selection activeCell="O9" sqref="O9"/>
      <pageMargins left="0" right="0" top="0" bottom="0" header="0" footer="0"/>
      <pageSetup paperSize="9" scale="97" orientation="landscape" verticalDpi="0" r:id="rId1"/>
    </customSheetView>
  </customSheetViews>
  <mergeCells count="4">
    <mergeCell ref="B21:E21"/>
    <mergeCell ref="H21:K21"/>
    <mergeCell ref="H2:K2"/>
    <mergeCell ref="A2:F2"/>
  </mergeCells>
  <hyperlinks>
    <hyperlink ref="H19" r:id="rId2" xr:uid="{00000000-0004-0000-0600-000000000000}"/>
  </hyperlinks>
  <pageMargins left="0.7" right="0.7" top="0.78740157499999996" bottom="0.78740157499999996" header="0.3" footer="0.3"/>
  <pageSetup paperSize="9" scale="97" orientation="landscape" verticalDpi="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A1:B43"/>
  <sheetViews>
    <sheetView workbookViewId="0">
      <selection activeCell="A23" sqref="A23:XFD31"/>
    </sheetView>
  </sheetViews>
  <sheetFormatPr defaultColWidth="11.42578125" defaultRowHeight="15"/>
  <sheetData>
    <row r="1" spans="1:2">
      <c r="A1" s="37" t="s">
        <v>59</v>
      </c>
      <c r="B1" s="37" t="s">
        <v>60</v>
      </c>
    </row>
    <row r="2" spans="1:2">
      <c r="A2">
        <f>'Planification Sport'!B6</f>
        <v>2028</v>
      </c>
      <c r="B2" s="27">
        <f>DATE(A2,7,1)</f>
        <v>46935</v>
      </c>
    </row>
    <row r="3" spans="1:2">
      <c r="A3">
        <f>'Planification Sport'!B16</f>
        <v>2029</v>
      </c>
      <c r="B3" s="27">
        <f t="shared" ref="B3:B22" si="0">DATE(A3,7,1)</f>
        <v>47300</v>
      </c>
    </row>
    <row r="4" spans="1:2">
      <c r="A4">
        <f>'Planification Sport'!B26</f>
        <v>2030</v>
      </c>
      <c r="B4" s="27">
        <f t="shared" si="0"/>
        <v>47665</v>
      </c>
    </row>
    <row r="5" spans="1:2">
      <c r="A5">
        <f>'Planification Sport'!B36</f>
        <v>2031</v>
      </c>
      <c r="B5" s="27">
        <f t="shared" si="0"/>
        <v>48030</v>
      </c>
    </row>
    <row r="6" spans="1:2">
      <c r="A6">
        <f>'Planification Sport'!B46</f>
        <v>2032</v>
      </c>
      <c r="B6" s="27">
        <f t="shared" si="0"/>
        <v>48396</v>
      </c>
    </row>
    <row r="7" spans="1:2">
      <c r="A7">
        <f>'Planification Sport'!B56</f>
        <v>2033</v>
      </c>
      <c r="B7" s="27">
        <f t="shared" si="0"/>
        <v>48761</v>
      </c>
    </row>
    <row r="8" spans="1:2">
      <c r="A8">
        <f>'Planification Sport'!B66</f>
        <v>2034</v>
      </c>
      <c r="B8" s="27">
        <f t="shared" si="0"/>
        <v>49126</v>
      </c>
    </row>
    <row r="9" spans="1:2">
      <c r="A9">
        <f>'Planification Sport'!B76</f>
        <v>2035</v>
      </c>
      <c r="B9" s="27">
        <f t="shared" si="0"/>
        <v>49491</v>
      </c>
    </row>
    <row r="10" spans="1:2">
      <c r="A10">
        <f>'Planification Sport'!B86</f>
        <v>2036</v>
      </c>
      <c r="B10" s="27">
        <f t="shared" si="0"/>
        <v>49857</v>
      </c>
    </row>
    <row r="11" spans="1:2">
      <c r="A11">
        <f>'Planification Sport'!B96</f>
        <v>2037</v>
      </c>
      <c r="B11" s="27">
        <f t="shared" si="0"/>
        <v>50222</v>
      </c>
    </row>
    <row r="12" spans="1:2">
      <c r="A12">
        <f>'Planification Sport'!B106</f>
        <v>2038</v>
      </c>
      <c r="B12" s="27">
        <f t="shared" si="0"/>
        <v>50587</v>
      </c>
    </row>
    <row r="13" spans="1:2">
      <c r="A13">
        <f>'Planification Sport'!B116</f>
        <v>2039</v>
      </c>
      <c r="B13" s="27">
        <f t="shared" si="0"/>
        <v>50952</v>
      </c>
    </row>
    <row r="14" spans="1:2">
      <c r="A14">
        <f>'Planification Sport'!B126</f>
        <v>2040</v>
      </c>
      <c r="B14" s="27">
        <f t="shared" si="0"/>
        <v>51318</v>
      </c>
    </row>
    <row r="15" spans="1:2">
      <c r="A15">
        <f>'Planification Sport'!B136</f>
        <v>2041</v>
      </c>
      <c r="B15" s="27">
        <f t="shared" si="0"/>
        <v>51683</v>
      </c>
    </row>
    <row r="16" spans="1:2">
      <c r="A16">
        <f>'Planification Sport'!B146</f>
        <v>2042</v>
      </c>
      <c r="B16" s="27">
        <f t="shared" si="0"/>
        <v>52048</v>
      </c>
    </row>
    <row r="17" spans="1:2">
      <c r="A17">
        <f>'Planification Sport'!B156</f>
        <v>2043</v>
      </c>
      <c r="B17" s="27">
        <f t="shared" si="0"/>
        <v>52413</v>
      </c>
    </row>
    <row r="18" spans="1:2">
      <c r="A18">
        <f>'Planification Sport'!B166</f>
        <v>2044</v>
      </c>
      <c r="B18" s="27">
        <f t="shared" si="0"/>
        <v>52779</v>
      </c>
    </row>
    <row r="19" spans="1:2">
      <c r="A19">
        <f>'Planification Sport'!B176</f>
        <v>2045</v>
      </c>
      <c r="B19" s="27">
        <f t="shared" si="0"/>
        <v>53144</v>
      </c>
    </row>
    <row r="20" spans="1:2">
      <c r="A20">
        <f>'Planification Sport'!B186</f>
        <v>2046</v>
      </c>
      <c r="B20" s="27">
        <f t="shared" si="0"/>
        <v>53509</v>
      </c>
    </row>
    <row r="21" spans="1:2">
      <c r="A21">
        <f>'Planification Sport'!B196</f>
        <v>2047</v>
      </c>
      <c r="B21" s="27">
        <f t="shared" si="0"/>
        <v>53874</v>
      </c>
    </row>
    <row r="22" spans="1:2">
      <c r="A22">
        <f>'Planification Sport'!B206</f>
        <v>2048</v>
      </c>
      <c r="B22" s="27">
        <f t="shared" si="0"/>
        <v>54240</v>
      </c>
    </row>
    <row r="23" spans="1:2">
      <c r="B23" s="27"/>
    </row>
    <row r="24" spans="1:2">
      <c r="B24" s="27"/>
    </row>
    <row r="25" spans="1:2">
      <c r="B25" s="27"/>
    </row>
    <row r="26" spans="1:2">
      <c r="B26" s="27"/>
    </row>
    <row r="27" spans="1:2">
      <c r="B27" s="27"/>
    </row>
    <row r="28" spans="1:2">
      <c r="B28" s="27"/>
    </row>
    <row r="29" spans="1:2">
      <c r="B29" s="27"/>
    </row>
    <row r="30" spans="1:2">
      <c r="B30" s="27"/>
    </row>
    <row r="31" spans="1:2">
      <c r="B31" s="27"/>
    </row>
    <row r="32" spans="1:2">
      <c r="B32" s="27"/>
    </row>
    <row r="33" spans="2:2">
      <c r="B33" s="27"/>
    </row>
    <row r="34" spans="2:2">
      <c r="B34" s="27"/>
    </row>
    <row r="35" spans="2:2">
      <c r="B35" s="27"/>
    </row>
    <row r="36" spans="2:2">
      <c r="B36" s="27"/>
    </row>
    <row r="37" spans="2:2">
      <c r="B37" s="27"/>
    </row>
    <row r="38" spans="2:2">
      <c r="B38" s="27"/>
    </row>
    <row r="39" spans="2:2">
      <c r="B39" s="27"/>
    </row>
    <row r="40" spans="2:2">
      <c r="B40" s="27"/>
    </row>
    <row r="41" spans="2:2">
      <c r="B41" s="27"/>
    </row>
    <row r="42" spans="2:2">
      <c r="B42" s="27"/>
    </row>
    <row r="43" spans="2:2">
      <c r="B43" s="27"/>
    </row>
  </sheetData>
  <sheetProtection sheet="1" selectLockedCells="1"/>
  <customSheetViews>
    <customSheetView guid="{21DC69AA-674C-4401-A7DF-FA0844BD5FD1}" state="hidden">
      <selection activeCell="R48" sqref="R48"/>
      <pageMargins left="0" right="0" top="0" bottom="0" header="0" footer="0"/>
    </customSheetView>
  </customSheetView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sheetPr>
  <dimension ref="A1:B22"/>
  <sheetViews>
    <sheetView workbookViewId="0">
      <selection activeCell="D30" sqref="D30"/>
    </sheetView>
  </sheetViews>
  <sheetFormatPr defaultColWidth="11.42578125" defaultRowHeight="15"/>
  <cols>
    <col min="2" max="2" width="31.140625" bestFit="1" customWidth="1"/>
  </cols>
  <sheetData>
    <row r="1" spans="1:2">
      <c r="A1" s="37" t="s">
        <v>59</v>
      </c>
      <c r="B1" s="37" t="s">
        <v>68</v>
      </c>
    </row>
    <row r="2" spans="1:2">
      <c r="A2">
        <f>'Planification Sport'!B6</f>
        <v>2028</v>
      </c>
      <c r="B2">
        <f>'Planification Sport'!$B$8</f>
        <v>0</v>
      </c>
    </row>
    <row r="3" spans="1:2">
      <c r="A3">
        <f>'Planification Sport'!B16</f>
        <v>2029</v>
      </c>
      <c r="B3">
        <f>'Planification Sport'!$B$18</f>
        <v>0</v>
      </c>
    </row>
    <row r="4" spans="1:2">
      <c r="A4">
        <f>'Planification Sport'!B26</f>
        <v>2030</v>
      </c>
      <c r="B4">
        <f>'Planification Sport'!$B$28</f>
        <v>0</v>
      </c>
    </row>
    <row r="5" spans="1:2">
      <c r="A5">
        <f>'Planification Sport'!B36</f>
        <v>2031</v>
      </c>
      <c r="B5">
        <f>'Planification Sport'!$B$38</f>
        <v>0</v>
      </c>
    </row>
    <row r="6" spans="1:2">
      <c r="A6">
        <f>'Planification Sport'!B46</f>
        <v>2032</v>
      </c>
      <c r="B6">
        <f>'Planification Sport'!$B$48</f>
        <v>0</v>
      </c>
    </row>
    <row r="7" spans="1:2">
      <c r="A7">
        <f>'Planification Sport'!B56</f>
        <v>2033</v>
      </c>
      <c r="B7">
        <f>'Planification Sport'!$B$58</f>
        <v>0</v>
      </c>
    </row>
    <row r="8" spans="1:2">
      <c r="A8">
        <f>'Planification Sport'!B66</f>
        <v>2034</v>
      </c>
      <c r="B8">
        <f>'Planification Sport'!$B$68</f>
        <v>0</v>
      </c>
    </row>
    <row r="9" spans="1:2">
      <c r="A9">
        <f>'Planification Sport'!B76</f>
        <v>2035</v>
      </c>
      <c r="B9">
        <f>'Planification Sport'!$B$78</f>
        <v>0</v>
      </c>
    </row>
    <row r="10" spans="1:2">
      <c r="A10">
        <f>'Planification Sport'!B86</f>
        <v>2036</v>
      </c>
      <c r="B10">
        <f>'Planification Sport'!$B$88</f>
        <v>0</v>
      </c>
    </row>
    <row r="11" spans="1:2">
      <c r="A11">
        <f>'Planification Sport'!B96</f>
        <v>2037</v>
      </c>
      <c r="B11">
        <f>'Planification Sport'!$B$98</f>
        <v>0</v>
      </c>
    </row>
    <row r="12" spans="1:2">
      <c r="A12">
        <f>'Planification Sport'!B106</f>
        <v>2038</v>
      </c>
      <c r="B12">
        <f>'Planification Sport'!$B$108</f>
        <v>0</v>
      </c>
    </row>
    <row r="13" spans="1:2">
      <c r="A13">
        <f>'Planification Sport'!B116</f>
        <v>2039</v>
      </c>
      <c r="B13">
        <f>'Planification Sport'!$B$118</f>
        <v>0</v>
      </c>
    </row>
    <row r="14" spans="1:2">
      <c r="A14">
        <f>'Planification Sport'!B126</f>
        <v>2040</v>
      </c>
      <c r="B14">
        <f>'Planification Sport'!$B$128</f>
        <v>0</v>
      </c>
    </row>
    <row r="15" spans="1:2">
      <c r="A15">
        <f>'Planification Sport'!B136</f>
        <v>2041</v>
      </c>
      <c r="B15">
        <f>'Planification Sport'!$B$138</f>
        <v>0</v>
      </c>
    </row>
    <row r="16" spans="1:2">
      <c r="A16">
        <f>'Planification Sport'!B146</f>
        <v>2042</v>
      </c>
      <c r="B16">
        <f>'Planification Sport'!$B$148</f>
        <v>0</v>
      </c>
    </row>
    <row r="17" spans="1:2">
      <c r="A17">
        <f>'Planification Sport'!B156</f>
        <v>2043</v>
      </c>
      <c r="B17">
        <f>'Planification Sport'!$B$158</f>
        <v>0</v>
      </c>
    </row>
    <row r="18" spans="1:2">
      <c r="A18">
        <f>'Planification Sport'!B166</f>
        <v>2044</v>
      </c>
      <c r="B18">
        <f>'Planification Sport'!$B$168</f>
        <v>0</v>
      </c>
    </row>
    <row r="19" spans="1:2">
      <c r="A19">
        <f>'Planification Sport'!B176</f>
        <v>2045</v>
      </c>
      <c r="B19">
        <f>'Planification Sport'!$B$178</f>
        <v>0</v>
      </c>
    </row>
    <row r="20" spans="1:2">
      <c r="A20">
        <f>'Planification Sport'!B186</f>
        <v>2046</v>
      </c>
      <c r="B20">
        <f>'Planification Sport'!$B$188</f>
        <v>0</v>
      </c>
    </row>
    <row r="21" spans="1:2">
      <c r="A21">
        <f>'Planification Sport'!B196</f>
        <v>2047</v>
      </c>
      <c r="B21">
        <f>'Planification Sport'!$B$198</f>
        <v>0</v>
      </c>
    </row>
    <row r="22" spans="1:2">
      <c r="A22">
        <f>'Planification Sport'!B206</f>
        <v>2048</v>
      </c>
      <c r="B22">
        <f>'Planification Sport'!$B$208</f>
        <v>0</v>
      </c>
    </row>
  </sheetData>
  <sheetProtection sheet="1" selectLockedCells="1"/>
  <customSheetViews>
    <customSheetView guid="{21DC69AA-674C-4401-A7DF-FA0844BD5FD1}" state="hidden" topLeftCell="A15">
      <selection activeCell="R48" sqref="R48"/>
      <pageMargins left="0" right="0" top="0" bottom="0" header="0" footer="0"/>
    </customSheetView>
  </customSheetView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EA2A3DC32D711E42A157DD31A4D1D380" ma:contentTypeVersion="8" ma:contentTypeDescription="Ein neues Dokument erstellen." ma:contentTypeScope="" ma:versionID="c1b73d7cd4a8d93aba331815f0bf4b1d">
  <xsd:schema xmlns:xsd="http://www.w3.org/2001/XMLSchema" xmlns:xs="http://www.w3.org/2001/XMLSchema" xmlns:p="http://schemas.microsoft.com/office/2006/metadata/properties" xmlns:ns2="4049cd54-ca6f-4b78-a9da-aa12097bdbe8" xmlns:ns3="ae60e882-9555-4d9b-bfcf-3b1e42750108" targetNamespace="http://schemas.microsoft.com/office/2006/metadata/properties" ma:root="true" ma:fieldsID="8b53e57cc0fc9eedd31f18eb70dc73cf" ns2:_="" ns3:_="">
    <xsd:import namespace="4049cd54-ca6f-4b78-a9da-aa12097bdbe8"/>
    <xsd:import namespace="ae60e882-9555-4d9b-bfcf-3b1e42750108"/>
    <xsd:element name="properties">
      <xsd:complexType>
        <xsd:sequence>
          <xsd:element name="documentManagement">
            <xsd:complexType>
              <xsd:all>
                <xsd:element ref="ns2:bde9523c343849a7a2079930d550e8ac" minOccurs="0"/>
                <xsd:element ref="ns2:TaxCatchAll" minOccurs="0"/>
                <xsd:element ref="ns3:SharedWithUsers" minOccurs="0"/>
                <xsd:element ref="ns3:_dlc_DocId" minOccurs="0"/>
                <xsd:element ref="ns3:_dlc_DocIdUrl" minOccurs="0"/>
                <xsd:element ref="ns3:_dlc_DocIdPersistId"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9cd54-ca6f-4b78-a9da-aa12097bdbe8" elementFormDefault="qualified">
    <xsd:import namespace="http://schemas.microsoft.com/office/2006/documentManagement/types"/>
    <xsd:import namespace="http://schemas.microsoft.com/office/infopath/2007/PartnerControls"/>
    <xsd:element name="bde9523c343849a7a2079930d550e8ac" ma:index="8" nillable="true" ma:displayName="SOA Kategorie_0" ma:hidden="true" ma:internalName="bde9523c343849a7a2079930d550e8ac">
      <xsd:simpleType>
        <xsd:restriction base="dms:Note"/>
      </xsd:simpleType>
    </xsd:element>
    <xsd:element name="TaxCatchAll" ma:index="9" nillable="true" ma:displayName="Taxonomy Catch All Column" ma:hidden="true" ma:list="{a39bc310-a53f-4891-a7a7-7a5e1d7744aa}" ma:internalName="TaxCatchAll" ma:showField="CatchAllData" ma:web="4049cd54-ca6f-4b78-a9da-aa12097bdbe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e60e882-9555-4d9b-bfcf-3b1e42750108" elementFormDefault="qualified">
    <xsd:import namespace="http://schemas.microsoft.com/office/2006/documentManagement/types"/>
    <xsd:import namespace="http://schemas.microsoft.com/office/infopath/2007/PartnerControls"/>
    <xsd:element name="SharedWithUsers" ma:index="10" nillable="true" ma:displayName="Freigegeben für" ma:list="UserInfo" ma:SearchPeopleOnly="false" ma:internalName="SharedWithUsers"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11" nillable="true" ma:displayName="Wert der Dokument-ID" ma:description="Der Wert der diesem Element zugewiesenen Dokument-ID." ma:internalName="_dlc_DocId" ma:readOnly="true">
      <xsd:simpleType>
        <xsd:restriction base="dms:Text"/>
      </xsd:simpleType>
    </xsd:element>
    <xsd:element name="_dlc_DocIdUrl" ma:index="12" nillable="true" ma:displayName="Dokument-ID" ma:description="Permanenter Hyperlink zu diesem Dokument." ma:format="Hyperlink"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false">
      <xsd:simpleType>
        <xsd:restriction base="dms:Boolean"/>
      </xsd:simpleType>
    </xsd:element>
    <xsd:element name="lcf76f155ced4ddcb4097134ff3c332f" ma:index="14"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ae60e882-9555-4d9b-bfcf-3b1e42750108">TCNMXCNCEFS2-1652818075-11889</_dlc_DocId>
    <_dlc_DocIdUrl xmlns="ae60e882-9555-4d9b-bfcf-3b1e42750108">
      <Url>https://intranet.swissolympic.ch/sites/a10103/_layouts/15/DocIdRedir.aspx?ID=TCNMXCNCEFS2-1652818075-11889</Url>
      <Description>TCNMXCNCEFS2-1652818075-11889</Description>
    </_dlc_DocIdUrl>
    <_dlc_DocIdPersistId xmlns="ae60e882-9555-4d9b-bfcf-3b1e42750108" xsi:nil="true"/>
    <SharedWithUsers xmlns="ae60e882-9555-4d9b-bfcf-3b1e42750108">
      <UserInfo>
        <DisplayName/>
        <AccountId xsi:nil="true"/>
        <AccountType/>
      </UserInfo>
    </SharedWithUsers>
    <bde9523c343849a7a2079930d550e8ac xmlns="4049cd54-ca6f-4b78-a9da-aa12097bdbe8" xsi:nil="true"/>
    <TaxCatchAll xmlns="4049cd54-ca6f-4b78-a9da-aa12097bdbe8" xsi:nil="true"/>
    <lcf76f155ced4ddcb4097134ff3c332f xmlns="ae60e882-9555-4d9b-bfcf-3b1e42750108" xsi:nil="true"/>
  </documentManagement>
</p:properties>
</file>

<file path=customXml/itemProps1.xml><?xml version="1.0" encoding="utf-8"?>
<ds:datastoreItem xmlns:ds="http://schemas.openxmlformats.org/officeDocument/2006/customXml" ds:itemID="{07A82F7D-470B-4072-BB56-2ABE36CD8DBA}"/>
</file>

<file path=customXml/itemProps2.xml><?xml version="1.0" encoding="utf-8"?>
<ds:datastoreItem xmlns:ds="http://schemas.openxmlformats.org/officeDocument/2006/customXml" ds:itemID="{A43D7D70-BF96-4DBC-8A13-663131737817}"/>
</file>

<file path=customXml/itemProps3.xml><?xml version="1.0" encoding="utf-8"?>
<ds:datastoreItem xmlns:ds="http://schemas.openxmlformats.org/officeDocument/2006/customXml" ds:itemID="{EE8228F2-44A3-40B4-ADD8-3B0461634D8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Hitz Dominic</dc:creator>
  <cp:keywords/>
  <dc:description/>
  <cp:lastModifiedBy/>
  <cp:revision/>
  <dcterms:created xsi:type="dcterms:W3CDTF">2020-09-17T12:21:36Z</dcterms:created>
  <dcterms:modified xsi:type="dcterms:W3CDTF">2025-08-21T07:05:43Z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0x010100EA2A3DC32D711E42A157DD31A4D1D380</vt:lpwstr>
  </property>
  <property fmtid="{D5CDD505-2E9C-101B-9397-08002B2CF9AE}" pid="3" name="_dlc_DocIdItemGuid">
    <vt:lpwstr>2912d74b-6c00-4f8c-a72d-0c5689706a6e</vt:lpwstr>
  </property>
  <property fmtid="{D5CDD505-2E9C-101B-9397-08002B2CF9AE}" pid="4" name="SOAKategorie">
    <vt:lpwstr/>
  </property>
  <property fmtid="{D5CDD505-2E9C-101B-9397-08002B2CF9AE}" pid="5" name="Wert der Dokument-ID">
    <vt:lpwstr>TCNMXCNCEFS2-1652818075-11889</vt:lpwstr>
  </property>
  <property fmtid="{D5CDD505-2E9C-101B-9397-08002B2CF9AE}" pid="6" name="MediaServiceImageTags">
    <vt:lpwstr/>
  </property>
</Properties>
</file>