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Verbandsfrderung/Freigegebene Dokumente/General/02_Bewertung/07_Standortbestimmung/"/>
    </mc:Choice>
  </mc:AlternateContent>
  <xr:revisionPtr revIDLastSave="944" documentId="8_{5052E3FD-A983-4F19-BD8F-2D611D916C35}" xr6:coauthVersionLast="47" xr6:coauthVersionMax="47" xr10:uidLastSave="{3F5B3C48-59DE-4814-8073-309E2ED2DD53}"/>
  <bookViews>
    <workbookView xWindow="-120" yWindow="-120" windowWidth="29040" windowHeight="17520" xr2:uid="{AB62B6D4-DA4E-4566-A2AD-DF0B136F8324}"/>
  </bookViews>
  <sheets>
    <sheet name="Key Accounts (Pkte BA,BS,SP,LS)" sheetId="1" r:id="rId1"/>
    <sheet name="Basic Accounts (Pkte Pretest)" sheetId="3" r:id="rId2"/>
    <sheet name="Punkte LS pro Sportart" sheetId="2" state="hidden" r:id="rId3"/>
  </sheets>
  <definedNames>
    <definedName name="_xlnm._FilterDatabase" localSheetId="1" hidden="1">'Basic Accounts (Pkte Pretest)'!$A$2:$C$2</definedName>
    <definedName name="_xlnm._FilterDatabase" localSheetId="0" hidden="1">'Key Accounts (Pkte BA,BS,SP,LS)'!$L$2:$N$2</definedName>
    <definedName name="_xlnm._FilterDatabase" localSheetId="2" hidden="1">'Punkte LS pro Sportart'!$A$1:$F$1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" i="1" l="1"/>
  <c r="N98" i="1"/>
  <c r="N96" i="1"/>
  <c r="N95" i="1"/>
  <c r="N94" i="1"/>
  <c r="N93" i="1"/>
  <c r="N92" i="1"/>
  <c r="N91" i="1"/>
  <c r="N90" i="1"/>
  <c r="N89" i="1"/>
  <c r="N87" i="1"/>
  <c r="N86" i="1"/>
  <c r="N85" i="1"/>
  <c r="N83" i="1"/>
  <c r="N82" i="1"/>
  <c r="N80" i="1"/>
  <c r="N78" i="1"/>
  <c r="N76" i="1"/>
  <c r="N75" i="1"/>
  <c r="N74" i="1"/>
  <c r="N72" i="1"/>
  <c r="N70" i="1"/>
  <c r="N68" i="1"/>
  <c r="N66" i="1"/>
  <c r="N64" i="1"/>
  <c r="N62" i="1"/>
  <c r="N61" i="1"/>
  <c r="N59" i="1"/>
  <c r="N57" i="1"/>
  <c r="N55" i="1"/>
  <c r="N54" i="1"/>
  <c r="N53" i="1"/>
  <c r="N51" i="1"/>
  <c r="N50" i="1"/>
  <c r="N49" i="1"/>
  <c r="N48" i="1"/>
  <c r="N46" i="1"/>
  <c r="N45" i="1"/>
  <c r="N43" i="1"/>
  <c r="N42" i="1"/>
  <c r="N41" i="1"/>
  <c r="N39" i="1"/>
  <c r="N38" i="1"/>
  <c r="N36" i="1"/>
  <c r="N35" i="1"/>
  <c r="N34" i="1"/>
  <c r="N33" i="1"/>
  <c r="N32" i="1"/>
  <c r="N30" i="1"/>
  <c r="N29" i="1"/>
  <c r="N28" i="1"/>
  <c r="N26" i="1"/>
  <c r="N24" i="1"/>
  <c r="N23" i="1"/>
  <c r="N21" i="1"/>
  <c r="N20" i="1"/>
  <c r="N18" i="1"/>
  <c r="N17" i="1"/>
  <c r="N15" i="1"/>
  <c r="N14" i="1"/>
  <c r="N13" i="1"/>
  <c r="N11" i="1"/>
  <c r="K99" i="1"/>
  <c r="H99" i="1"/>
  <c r="E99" i="1"/>
  <c r="N9" i="1"/>
  <c r="N7" i="1"/>
  <c r="N6" i="1"/>
  <c r="N4" i="1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K3" i="1"/>
  <c r="K97" i="1"/>
  <c r="K88" i="1"/>
  <c r="K84" i="1"/>
  <c r="K81" i="1"/>
  <c r="K79" i="1"/>
  <c r="K77" i="1"/>
  <c r="K73" i="1"/>
  <c r="K71" i="1"/>
  <c r="K69" i="1"/>
  <c r="K67" i="1"/>
  <c r="K63" i="1"/>
  <c r="K60" i="1"/>
  <c r="K58" i="1"/>
  <c r="K56" i="1"/>
  <c r="K52" i="1"/>
  <c r="K47" i="1"/>
  <c r="K44" i="1"/>
  <c r="K40" i="1"/>
  <c r="K37" i="1"/>
  <c r="K31" i="1"/>
  <c r="K27" i="1"/>
  <c r="K25" i="1"/>
  <c r="K22" i="1"/>
  <c r="K19" i="1"/>
  <c r="K16" i="1"/>
  <c r="K12" i="1"/>
  <c r="K10" i="1"/>
  <c r="K8" i="1"/>
  <c r="K5" i="1"/>
  <c r="H3" i="1"/>
  <c r="H97" i="1"/>
  <c r="H88" i="1"/>
  <c r="H84" i="1"/>
  <c r="H81" i="1"/>
  <c r="H79" i="1"/>
  <c r="H77" i="1"/>
  <c r="H73" i="1"/>
  <c r="H71" i="1"/>
  <c r="H69" i="1"/>
  <c r="H67" i="1"/>
  <c r="H63" i="1"/>
  <c r="H60" i="1"/>
  <c r="H58" i="1"/>
  <c r="H56" i="1"/>
  <c r="H52" i="1"/>
  <c r="H47" i="1"/>
  <c r="H44" i="1"/>
  <c r="H40" i="1"/>
  <c r="H37" i="1"/>
  <c r="H31" i="1"/>
  <c r="H27" i="1"/>
  <c r="H25" i="1"/>
  <c r="H22" i="1"/>
  <c r="H19" i="1"/>
  <c r="H16" i="1"/>
  <c r="H12" i="1"/>
  <c r="H10" i="1"/>
  <c r="H8" i="1"/>
  <c r="H5" i="1"/>
  <c r="E5" i="1"/>
  <c r="E8" i="1"/>
  <c r="E10" i="1"/>
  <c r="E12" i="1"/>
  <c r="E16" i="1"/>
  <c r="E19" i="1"/>
  <c r="E22" i="1"/>
  <c r="E25" i="1"/>
  <c r="E27" i="1"/>
  <c r="E31" i="1"/>
  <c r="E37" i="1"/>
  <c r="E40" i="1"/>
  <c r="E44" i="1"/>
  <c r="E47" i="1"/>
  <c r="E52" i="1"/>
  <c r="E56" i="1"/>
  <c r="E58" i="1"/>
  <c r="E60" i="1"/>
  <c r="E63" i="1"/>
  <c r="E67" i="1"/>
  <c r="E69" i="1"/>
  <c r="E71" i="1"/>
  <c r="E73" i="1"/>
  <c r="E77" i="1"/>
  <c r="E79" i="1"/>
  <c r="E81" i="1"/>
  <c r="E84" i="1"/>
  <c r="E88" i="1"/>
  <c r="E97" i="1"/>
  <c r="E3" i="1"/>
</calcChain>
</file>

<file path=xl/sharedStrings.xml><?xml version="1.0" encoding="utf-8"?>
<sst xmlns="http://schemas.openxmlformats.org/spreadsheetml/2006/main" count="463" uniqueCount="172">
  <si>
    <t>Verband (Key Account)</t>
  </si>
  <si>
    <t>Account</t>
  </si>
  <si>
    <t>Punkte quantitativ</t>
  </si>
  <si>
    <t>Qualitätsfaktor</t>
  </si>
  <si>
    <t>Punkte total</t>
  </si>
  <si>
    <t>Punkte quanitativ</t>
  </si>
  <si>
    <t xml:space="preserve">Qualitätsfaktor </t>
  </si>
  <si>
    <t xml:space="preserve">Punkte total </t>
  </si>
  <si>
    <t xml:space="preserve">Punkte quantitativ </t>
  </si>
  <si>
    <t xml:space="preserve">Qualitätsfaktor  </t>
  </si>
  <si>
    <t xml:space="preserve">Punkte total  </t>
  </si>
  <si>
    <t>PluSport Behindertensport Schweiz</t>
  </si>
  <si>
    <t>Key</t>
  </si>
  <si>
    <t>Schweizer Alpen-Club</t>
  </si>
  <si>
    <t>Schweizer Paraplegiker-Vereinigung</t>
  </si>
  <si>
    <t>Schweizer Schiesssportverband</t>
  </si>
  <si>
    <t>Schweizerischer Fussballverband</t>
  </si>
  <si>
    <t>Schweizerischer Handball-Verband</t>
  </si>
  <si>
    <t>Schweizerischer Hängegleiter-Verband</t>
  </si>
  <si>
    <t>Schweizerischer Judo- &amp; Ju-Jitsu-Verband</t>
  </si>
  <si>
    <t>Schweizerischer Ruderverband</t>
  </si>
  <si>
    <t>Schweizerischer Turnverband</t>
  </si>
  <si>
    <t>Swiss Aquatics</t>
  </si>
  <si>
    <t>Swiss Athletics</t>
  </si>
  <si>
    <t>Swiss Basketball</t>
  </si>
  <si>
    <t>Swiss Canoe</t>
  </si>
  <si>
    <t>Swiss Cycling</t>
  </si>
  <si>
    <t>Swiss Equestrian</t>
  </si>
  <si>
    <t>Swiss Fencing</t>
  </si>
  <si>
    <t>Swiss Golf</t>
  </si>
  <si>
    <t>Swiss Ice Hockey Federation</t>
  </si>
  <si>
    <t>Swiss Ice Skating</t>
  </si>
  <si>
    <t>Swiss Karate Federation</t>
  </si>
  <si>
    <t>Swiss Orienteering</t>
  </si>
  <si>
    <t>Swiss Sailing</t>
  </si>
  <si>
    <t>Swiss Sliding</t>
  </si>
  <si>
    <t>Swiss Tennis</t>
  </si>
  <si>
    <t>Swiss Triathlon</t>
  </si>
  <si>
    <t>Swiss Unihockey</t>
  </si>
  <si>
    <t>Swiss Volley</t>
  </si>
  <si>
    <t>Swiss-Ski</t>
  </si>
  <si>
    <t>Swisscurling Association</t>
  </si>
  <si>
    <t>swiss badminton</t>
  </si>
  <si>
    <t>Aero-Club der Schweiz</t>
  </si>
  <si>
    <t>Auto Sport Schweiz</t>
  </si>
  <si>
    <t>Cricket Switzerland</t>
  </si>
  <si>
    <t>Eidgenössischer Armbrustschützen-Verband</t>
  </si>
  <si>
    <t>Eidgenössischer Hornusserverband</t>
  </si>
  <si>
    <t>Eidgenössischer Schwingerverband</t>
  </si>
  <si>
    <t>Kraftdreikampfverband Schweiz</t>
  </si>
  <si>
    <t>Pentathlon Suisse</t>
  </si>
  <si>
    <t>Schweizer Rugby-Verband</t>
  </si>
  <si>
    <t>Schweizer Tauziehverband</t>
  </si>
  <si>
    <t>Schweizer Unterwasser-Sport-Verband</t>
  </si>
  <si>
    <t>Schweizer Wasserfahrverband</t>
  </si>
  <si>
    <t>Schweizerische Lebensrettungs-Gesellschaft</t>
  </si>
  <si>
    <t>Schweizerischer Amateur-Gewichtheber-Verband</t>
  </si>
  <si>
    <t>Schweizerischer Billard Verband</t>
  </si>
  <si>
    <t>Schweizerischer Boccia-Verband</t>
  </si>
  <si>
    <t>Schweizerischer Boules-Verband</t>
  </si>
  <si>
    <t>Schweizerischer Castingsport Verband</t>
  </si>
  <si>
    <t>Schweizerischer Eisstockverband</t>
  </si>
  <si>
    <t>Schweizerischer Inline Hockey Verband</t>
  </si>
  <si>
    <t>Schweizerischer Kickboxing Verband</t>
  </si>
  <si>
    <t>Schweizerischer Pontonier-Sportverband</t>
  </si>
  <si>
    <t>Schweizerischer Schachbund</t>
  </si>
  <si>
    <t>Schweizerischer Sportkegler-Verband</t>
  </si>
  <si>
    <t>Schweizerischer Wasserski und Wakeboard Verband</t>
  </si>
  <si>
    <t>Swiss American Football</t>
  </si>
  <si>
    <t>Swiss Baseball and Softball Federation</t>
  </si>
  <si>
    <t>Swiss Breaking Federation</t>
  </si>
  <si>
    <t>Swiss Cheer Association</t>
  </si>
  <si>
    <t>Swiss DanceSport Federation</t>
  </si>
  <si>
    <t>Swiss Disc Sports Association</t>
  </si>
  <si>
    <t>Swiss Hockey</t>
  </si>
  <si>
    <t>Swiss Lacrosse</t>
  </si>
  <si>
    <t>Swiss Minigolf</t>
  </si>
  <si>
    <t>Swiss Moto</t>
  </si>
  <si>
    <t>Swiss Muaythai League</t>
  </si>
  <si>
    <t>Swiss Pole &amp; Aerial Sports Federation</t>
  </si>
  <si>
    <t>Swiss Pétanque</t>
  </si>
  <si>
    <t>Swiss Skate</t>
  </si>
  <si>
    <t>Swiss Slackline</t>
  </si>
  <si>
    <t>Swiss Squash - Schweizerischer Squash Verband</t>
  </si>
  <si>
    <t>Swiss Streethockey</t>
  </si>
  <si>
    <t>Swiss Surfing Association</t>
  </si>
  <si>
    <t>Swiss Table Tennis</t>
  </si>
  <si>
    <t>Swiss Tablesoccer Federation</t>
  </si>
  <si>
    <t>Swiss Taekwondo</t>
  </si>
  <si>
    <t>Swiss Tchoukball</t>
  </si>
  <si>
    <t>Swiss Wrestling Federation</t>
  </si>
  <si>
    <t>Swiss Wushu Federation</t>
  </si>
  <si>
    <t>SwissArchery Association</t>
  </si>
  <si>
    <t>SwissBoxing</t>
  </si>
  <si>
    <t>swiss skateboard</t>
  </si>
  <si>
    <t>Sportart</t>
  </si>
  <si>
    <t>Behindertensport</t>
  </si>
  <si>
    <t>Skitourenrennen</t>
  </si>
  <si>
    <t>Sportklettern</t>
  </si>
  <si>
    <t>Rollstuhlsport</t>
  </si>
  <si>
    <t>Sportschiessen</t>
  </si>
  <si>
    <t>Fussball Frauen</t>
  </si>
  <si>
    <t>Fussball Männer</t>
  </si>
  <si>
    <t>Futsal Männer</t>
  </si>
  <si>
    <t>Handball Frauen</t>
  </si>
  <si>
    <t>Handball Männer</t>
  </si>
  <si>
    <t>Delta/Drachenfliegen</t>
  </si>
  <si>
    <t>Gleitschirm</t>
  </si>
  <si>
    <t>Ju-Jitsu</t>
  </si>
  <si>
    <t>Judo</t>
  </si>
  <si>
    <t>Rudern</t>
  </si>
  <si>
    <t>Kunstturnen</t>
  </si>
  <si>
    <t>Rhythmische Gymnastik</t>
  </si>
  <si>
    <t>Trampolin</t>
  </si>
  <si>
    <t>Artistic Swimming</t>
  </si>
  <si>
    <t>Schwimmen</t>
  </si>
  <si>
    <t>Wasserball Frauen</t>
  </si>
  <si>
    <t>Wasserball Männer</t>
  </si>
  <si>
    <t>Wasserspringen</t>
  </si>
  <si>
    <t>Leichtathletik</t>
  </si>
  <si>
    <t>Leichtathletik-Berglauf</t>
  </si>
  <si>
    <t>Basket 3x3</t>
  </si>
  <si>
    <t>Basketball Frauen</t>
  </si>
  <si>
    <t>Basketball Männer</t>
  </si>
  <si>
    <t>Kanu: Regatta</t>
  </si>
  <si>
    <t>Kanu: Slalom</t>
  </si>
  <si>
    <t>Rad: BMX</t>
  </si>
  <si>
    <t>Rad: Bahn</t>
  </si>
  <si>
    <t>Rad: MTB</t>
  </si>
  <si>
    <t>Rad: Strasse</t>
  </si>
  <si>
    <t>Pferdesport: Concours Complet</t>
  </si>
  <si>
    <t>Pferdesport: Dressur</t>
  </si>
  <si>
    <t>Pferdesport: Springen</t>
  </si>
  <si>
    <t>Fechten</t>
  </si>
  <si>
    <t>Golf</t>
  </si>
  <si>
    <t>Eishockey Frauen</t>
  </si>
  <si>
    <t>Eishockey Männer</t>
  </si>
  <si>
    <t>Eiskunstlauf</t>
  </si>
  <si>
    <t>Eisschnelllauf</t>
  </si>
  <si>
    <t>Short Track</t>
  </si>
  <si>
    <t>Karate</t>
  </si>
  <si>
    <t>Orientierungslauf</t>
  </si>
  <si>
    <t>Segeln/Windsurfen</t>
  </si>
  <si>
    <t>Bob</t>
  </si>
  <si>
    <t>Rodeln</t>
  </si>
  <si>
    <t>Skeleton</t>
  </si>
  <si>
    <t>Tennis</t>
  </si>
  <si>
    <t>Triathlon</t>
  </si>
  <si>
    <t>Unihockey Frauen</t>
  </si>
  <si>
    <t>Unihockey Männer</t>
  </si>
  <si>
    <t>Beachvolleyball</t>
  </si>
  <si>
    <t>Volleyball Frauen</t>
  </si>
  <si>
    <t>Volleyball Männer</t>
  </si>
  <si>
    <t>Biathlon</t>
  </si>
  <si>
    <t>Langlauf</t>
  </si>
  <si>
    <t>Nordische Kombination</t>
  </si>
  <si>
    <t>Ski Alpin</t>
  </si>
  <si>
    <t>Ski Freestyle</t>
  </si>
  <si>
    <t>Skispringen</t>
  </si>
  <si>
    <t>Snowboard</t>
  </si>
  <si>
    <t>Telemark</t>
  </si>
  <si>
    <t>Curling</t>
  </si>
  <si>
    <t>Badminton</t>
  </si>
  <si>
    <t>Punkte Pretest</t>
  </si>
  <si>
    <t>Basic</t>
  </si>
  <si>
    <t>Basisaufgaben / Tâche de base</t>
  </si>
  <si>
    <t>Breitensport / Sport de masse</t>
  </si>
  <si>
    <t>Sportpersonal / Personnel sportif</t>
  </si>
  <si>
    <t>Leistungssport / Sport de performance</t>
  </si>
  <si>
    <t>Verband / Fédération (Key Account)</t>
  </si>
  <si>
    <t>Verband / Fédération (Basic Account)</t>
  </si>
  <si>
    <t>Stand,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</si>
</sst>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1" fillId="0" borderId="0" xfId="0" applyFont="1"/>
    <xf numFmtId="0" fontId="0" fillId="7" borderId="4" xfId="0" applyFill="1" applyBorder="1"/>
    <xf numFmtId="0" fontId="0" fillId="0" borderId="4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8" borderId="0" xfId="0" applyNumberFormat="1" applyFill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2" fontId="0" fillId="7" borderId="6" xfId="0" applyNumberFormat="1" applyFill="1" applyBorder="1" applyAlignment="1">
      <alignment horizontal="center"/>
    </xf>
    <xf numFmtId="2" fontId="0" fillId="7" borderId="7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0" xfId="0" applyFont="1"/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Standard" xfId="0" builtinId="0"/>
  </cellStyles>
  <dxfs count="20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391B7-DBAD-4D95-910C-FD0294AD1F1D}" name="Tabelle1" displayName="Tabelle1" ref="A2:K100" totalsRowShown="0" headerRowDxfId="19" dataDxfId="18">
  <autoFilter ref="A2:K100" xr:uid="{578391B7-DBAD-4D95-910C-FD0294AD1F1D}"/>
  <tableColumns count="11">
    <tableColumn id="1" xr3:uid="{4F8ACE69-1B35-49DC-8160-454C5207E6DA}" name="Verband / Fédération (Key Account)" dataDxfId="17"/>
    <tableColumn id="2" xr3:uid="{59315C5D-DF6E-4DE4-8798-6467ED4B941D}" name="Account" dataDxfId="16"/>
    <tableColumn id="3" xr3:uid="{37A6B3B1-08CC-45FA-81C8-B82A0E3C23E8}" name="Punkte quantitativ" dataDxfId="15"/>
    <tableColumn id="4" xr3:uid="{095F8FD0-BA8D-4EDA-A47C-FA2C7336915B}" name="Qualitätsfaktor" dataDxfId="14"/>
    <tableColumn id="5" xr3:uid="{3EF88604-DAD9-4FE4-88BE-1C7C5B02E388}" name="Punkte total" dataDxfId="13">
      <calculatedColumnFormula>SUM(C3*D3)</calculatedColumnFormula>
    </tableColumn>
    <tableColumn id="6" xr3:uid="{77AE81C4-282E-47E0-AAEB-56F2FC5F614B}" name="Punkte quanitativ" dataDxfId="12"/>
    <tableColumn id="7" xr3:uid="{EF0CBF24-20BF-4CD9-8B60-E4DED411DB97}" name="Qualitätsfaktor " dataDxfId="11"/>
    <tableColumn id="8" xr3:uid="{FED797CF-5897-434F-8136-194F03D55BF4}" name="Punkte total " dataDxfId="10">
      <calculatedColumnFormula>SUM(F3*G3)</calculatedColumnFormula>
    </tableColumn>
    <tableColumn id="9" xr3:uid="{21E515B7-E9B0-45EE-930D-D27FCEAD51C8}" name="Punkte quantitativ " dataDxfId="9"/>
    <tableColumn id="10" xr3:uid="{027DA988-A3B4-4C0A-B22F-A7AF23DED78D}" name="Qualitätsfaktor  " dataDxfId="8"/>
    <tableColumn id="11" xr3:uid="{9959FD95-EDE4-4608-9E6C-052C7887E6EC}" name="Punkte total  " dataDxfId="7">
      <calculatedColumnFormula>SUM(I3*J3)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E71E54-42C5-4716-A03E-6B4FCF4029A9}" name="Tabelle3" displayName="Tabelle3" ref="A1:F68" totalsRowShown="0" headerRowDxfId="6">
  <autoFilter ref="A1:F68" xr:uid="{20E71E54-42C5-4716-A03E-6B4FCF4029A9}"/>
  <tableColumns count="6">
    <tableColumn id="1" xr3:uid="{8FFA5EE5-E6CB-4613-88B8-9991F523C1A9}" name="Verband (Key Account)" dataDxfId="5"/>
    <tableColumn id="2" xr3:uid="{891EA560-A2A1-4783-91F4-EA6E24A991E4}" name="Account" dataDxfId="4"/>
    <tableColumn id="3" xr3:uid="{433DFA6B-5CA6-4D69-A57A-D18EE3D91FF3}" name="Sportart" dataDxfId="3"/>
    <tableColumn id="4" xr3:uid="{D2206F8D-F8F6-459C-9B81-4BE14987C886}" name="Punkte quantitativ" dataDxfId="2"/>
    <tableColumn id="5" xr3:uid="{F9D2635F-0D03-4A60-A17E-04882EBB754E}" name="Qualitätsfaktor" dataDxfId="1"/>
    <tableColumn id="6" xr3:uid="{8EFC0EC3-A4C6-45AE-BE60-174C6AE3584C}" name="Punkte total" dataDxfId="0">
      <calculatedColumnFormula>SUM(D2*E2)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03"/>
  <sheetViews>
    <sheetView tabSelected="1" workbookViewId="0">
      <pane xSplit="1" ySplit="2" topLeftCell="F3" activePane="bottomRight" state="frozen"/>
      <selection pane="topRight" activeCell="B1" sqref="B1"/>
      <selection pane="bottomLeft" activeCell="A3" sqref="A3"/>
      <selection pane="bottomRight" activeCell="M15" sqref="M15"/>
    </sheetView>
  </sheetViews>
  <sheetFormatPr baseColWidth="10" defaultColWidth="9.140625" defaultRowHeight="15" outlineLevelRow="1" x14ac:dyDescent="0.25"/>
  <cols>
    <col min="1" max="1" width="48" bestFit="1" customWidth="1"/>
    <col min="2" max="2" width="10.28515625" style="2" customWidth="1"/>
    <col min="3" max="11" width="22.85546875" style="2" customWidth="1"/>
    <col min="12" max="14" width="22.85546875" customWidth="1"/>
  </cols>
  <sheetData>
    <row r="1" spans="1:14" x14ac:dyDescent="0.25">
      <c r="A1" s="20" t="s">
        <v>171</v>
      </c>
      <c r="C1" s="21" t="s">
        <v>165</v>
      </c>
      <c r="D1" s="21"/>
      <c r="E1" s="21"/>
      <c r="F1" s="22" t="s">
        <v>166</v>
      </c>
      <c r="G1" s="22"/>
      <c r="H1" s="22"/>
      <c r="I1" s="23" t="s">
        <v>167</v>
      </c>
      <c r="J1" s="23"/>
      <c r="K1" s="23"/>
      <c r="L1" s="24" t="s">
        <v>168</v>
      </c>
      <c r="M1" s="24"/>
      <c r="N1" s="24"/>
    </row>
    <row r="2" spans="1:14" s="1" customFormat="1" x14ac:dyDescent="0.25">
      <c r="A2" s="4" t="s">
        <v>169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8</v>
      </c>
      <c r="M2" s="1" t="s">
        <v>9</v>
      </c>
      <c r="N2" s="1" t="s">
        <v>10</v>
      </c>
    </row>
    <row r="3" spans="1:14" x14ac:dyDescent="0.25">
      <c r="A3" s="6" t="s">
        <v>11</v>
      </c>
      <c r="B3" s="2" t="s">
        <v>12</v>
      </c>
      <c r="C3" s="2">
        <v>8</v>
      </c>
      <c r="D3" s="3">
        <v>2.4666999999999999</v>
      </c>
      <c r="E3" s="3">
        <f>SUM(C3*D3)</f>
        <v>19.733599999999999</v>
      </c>
      <c r="F3" s="2">
        <v>5</v>
      </c>
      <c r="G3" s="3">
        <v>2.1667000000000001</v>
      </c>
      <c r="H3" s="3">
        <f>SUM(F3*G3)</f>
        <v>10.833500000000001</v>
      </c>
      <c r="I3" s="2">
        <v>4</v>
      </c>
      <c r="J3" s="3">
        <v>1.5333000000000001</v>
      </c>
      <c r="K3" s="3">
        <f>SUM(I3*J3)</f>
        <v>6.1332000000000004</v>
      </c>
    </row>
    <row r="4" spans="1:14" outlineLevel="1" x14ac:dyDescent="0.25">
      <c r="A4" s="5" t="s">
        <v>96</v>
      </c>
      <c r="D4" s="3"/>
      <c r="E4" s="3"/>
      <c r="G4" s="3"/>
      <c r="H4" s="3"/>
      <c r="J4" s="3"/>
      <c r="K4" s="3"/>
      <c r="L4" s="9">
        <v>11.5</v>
      </c>
      <c r="M4" s="10">
        <v>1.6667000000000001</v>
      </c>
      <c r="N4" s="11">
        <f t="shared" ref="N4" si="0">SUM(L4*M4)</f>
        <v>19.16705</v>
      </c>
    </row>
    <row r="5" spans="1:14" x14ac:dyDescent="0.25">
      <c r="A5" s="6" t="s">
        <v>13</v>
      </c>
      <c r="B5" s="2" t="s">
        <v>12</v>
      </c>
      <c r="C5" s="2">
        <v>11.5</v>
      </c>
      <c r="D5" s="3">
        <v>2.4666999999999999</v>
      </c>
      <c r="E5" s="3">
        <f t="shared" ref="E5:E97" si="1">SUM(C5*D5)</f>
        <v>28.367049999999999</v>
      </c>
      <c r="F5" s="2">
        <v>13</v>
      </c>
      <c r="G5" s="3">
        <v>2.6667000000000001</v>
      </c>
      <c r="H5" s="3">
        <f t="shared" ref="H5:H97" si="2">SUM(F5*G5)</f>
        <v>34.667099999999998</v>
      </c>
      <c r="I5" s="2">
        <v>6</v>
      </c>
      <c r="J5" s="3">
        <v>2.2000000000000002</v>
      </c>
      <c r="K5" s="3">
        <f t="shared" ref="K5:K97" si="3">SUM(I5*J5)</f>
        <v>13.200000000000001</v>
      </c>
    </row>
    <row r="6" spans="1:14" outlineLevel="1" x14ac:dyDescent="0.25">
      <c r="A6" s="5" t="s">
        <v>97</v>
      </c>
      <c r="D6" s="3"/>
      <c r="E6" s="3"/>
      <c r="G6" s="3"/>
      <c r="H6" s="3"/>
      <c r="J6" s="3"/>
      <c r="K6" s="3"/>
      <c r="L6" s="9">
        <v>14</v>
      </c>
      <c r="M6" s="10">
        <v>2.4074</v>
      </c>
      <c r="N6" s="11">
        <f>SUM(L6*M6)</f>
        <v>33.703600000000002</v>
      </c>
    </row>
    <row r="7" spans="1:14" outlineLevel="1" x14ac:dyDescent="0.25">
      <c r="A7" s="5" t="s">
        <v>98</v>
      </c>
      <c r="D7" s="3"/>
      <c r="E7" s="3"/>
      <c r="G7" s="3"/>
      <c r="H7" s="3"/>
      <c r="J7" s="3"/>
      <c r="K7" s="3"/>
      <c r="L7" s="9">
        <v>6</v>
      </c>
      <c r="M7" s="10">
        <v>2.2593000000000001</v>
      </c>
      <c r="N7" s="11">
        <f>SUM(L7*M7)</f>
        <v>13.555800000000001</v>
      </c>
    </row>
    <row r="8" spans="1:14" x14ac:dyDescent="0.25">
      <c r="A8" s="6" t="s">
        <v>14</v>
      </c>
      <c r="B8" s="2" t="s">
        <v>12</v>
      </c>
      <c r="C8" s="2">
        <v>7.5</v>
      </c>
      <c r="D8" s="3">
        <v>2.4666999999999999</v>
      </c>
      <c r="E8" s="3">
        <f t="shared" si="1"/>
        <v>18.500249999999998</v>
      </c>
      <c r="F8" s="2">
        <v>3</v>
      </c>
      <c r="G8" s="3">
        <v>2</v>
      </c>
      <c r="H8" s="3">
        <f t="shared" si="2"/>
        <v>6</v>
      </c>
      <c r="I8" s="2">
        <v>4</v>
      </c>
      <c r="J8" s="3">
        <v>2.0667</v>
      </c>
      <c r="K8" s="3">
        <f t="shared" si="3"/>
        <v>8.2667999999999999</v>
      </c>
    </row>
    <row r="9" spans="1:14" outlineLevel="1" x14ac:dyDescent="0.25">
      <c r="A9" s="5" t="s">
        <v>99</v>
      </c>
      <c r="D9" s="3"/>
      <c r="E9" s="3"/>
      <c r="G9" s="3"/>
      <c r="H9" s="3"/>
      <c r="J9" s="3"/>
      <c r="K9" s="3"/>
      <c r="L9" s="9">
        <v>10</v>
      </c>
      <c r="M9" s="10">
        <v>2.1852</v>
      </c>
      <c r="N9" s="11">
        <f t="shared" ref="N9" si="4">SUM(L9*M9)</f>
        <v>21.852</v>
      </c>
    </row>
    <row r="10" spans="1:14" x14ac:dyDescent="0.25">
      <c r="A10" s="6" t="s">
        <v>15</v>
      </c>
      <c r="B10" s="2" t="s">
        <v>12</v>
      </c>
      <c r="C10" s="2">
        <v>10.5</v>
      </c>
      <c r="D10" s="3">
        <v>2.3332999999999999</v>
      </c>
      <c r="E10" s="3">
        <f t="shared" si="1"/>
        <v>24.499649999999999</v>
      </c>
      <c r="F10" s="2">
        <v>11</v>
      </c>
      <c r="G10" s="3">
        <v>2.1667000000000001</v>
      </c>
      <c r="H10" s="3">
        <f t="shared" si="2"/>
        <v>23.8337</v>
      </c>
      <c r="I10" s="2">
        <v>5</v>
      </c>
      <c r="J10" s="3">
        <v>1.9333</v>
      </c>
      <c r="K10" s="3">
        <f t="shared" si="3"/>
        <v>9.6664999999999992</v>
      </c>
    </row>
    <row r="11" spans="1:14" outlineLevel="1" x14ac:dyDescent="0.25">
      <c r="A11" s="5" t="s">
        <v>100</v>
      </c>
      <c r="D11" s="3"/>
      <c r="E11" s="3"/>
      <c r="G11" s="3"/>
      <c r="H11" s="3"/>
      <c r="J11" s="3"/>
      <c r="K11" s="3"/>
      <c r="L11" s="9">
        <v>12</v>
      </c>
      <c r="M11" s="10">
        <v>2.4074</v>
      </c>
      <c r="N11" s="11">
        <f t="shared" ref="N11" si="5">SUM(L11*M11)</f>
        <v>28.8888</v>
      </c>
    </row>
    <row r="12" spans="1:14" x14ac:dyDescent="0.25">
      <c r="A12" s="6" t="s">
        <v>16</v>
      </c>
      <c r="B12" s="2" t="s">
        <v>12</v>
      </c>
      <c r="C12" s="2">
        <v>13</v>
      </c>
      <c r="D12" s="3">
        <v>2.7332999999999998</v>
      </c>
      <c r="E12" s="3">
        <f t="shared" si="1"/>
        <v>35.532899999999998</v>
      </c>
      <c r="F12" s="2">
        <v>14</v>
      </c>
      <c r="G12" s="3">
        <v>3</v>
      </c>
      <c r="H12" s="3">
        <f t="shared" si="2"/>
        <v>42</v>
      </c>
      <c r="I12" s="2">
        <v>8</v>
      </c>
      <c r="J12" s="3">
        <v>2.4666999999999999</v>
      </c>
      <c r="K12" s="3">
        <f t="shared" si="3"/>
        <v>19.733599999999999</v>
      </c>
    </row>
    <row r="13" spans="1:14" outlineLevel="1" x14ac:dyDescent="0.25">
      <c r="A13" s="5" t="s">
        <v>101</v>
      </c>
      <c r="D13" s="3"/>
      <c r="E13" s="3"/>
      <c r="G13" s="3"/>
      <c r="H13" s="3"/>
      <c r="J13" s="3"/>
      <c r="K13" s="12"/>
      <c r="L13" s="9">
        <v>5</v>
      </c>
      <c r="M13" s="10">
        <v>2.4074</v>
      </c>
      <c r="N13" s="11">
        <f t="shared" ref="N13:N15" si="6">SUM(L13*M13)</f>
        <v>12.036999999999999</v>
      </c>
    </row>
    <row r="14" spans="1:14" outlineLevel="1" x14ac:dyDescent="0.25">
      <c r="A14" s="5" t="s">
        <v>102</v>
      </c>
      <c r="D14" s="3"/>
      <c r="E14" s="3"/>
      <c r="G14" s="3"/>
      <c r="H14" s="3"/>
      <c r="J14" s="3"/>
      <c r="K14" s="3"/>
      <c r="L14" s="9">
        <v>5</v>
      </c>
      <c r="M14" s="10">
        <v>2.4074</v>
      </c>
      <c r="N14" s="11">
        <f t="shared" si="6"/>
        <v>12.036999999999999</v>
      </c>
    </row>
    <row r="15" spans="1:14" outlineLevel="1" x14ac:dyDescent="0.25">
      <c r="A15" s="5" t="s">
        <v>103</v>
      </c>
      <c r="D15" s="3"/>
      <c r="E15" s="3"/>
      <c r="G15" s="3"/>
      <c r="H15" s="3"/>
      <c r="J15" s="3"/>
      <c r="K15" s="3"/>
      <c r="L15" s="9">
        <v>0</v>
      </c>
      <c r="M15" s="10">
        <v>1.3704000000000001</v>
      </c>
      <c r="N15" s="11">
        <f t="shared" si="6"/>
        <v>0</v>
      </c>
    </row>
    <row r="16" spans="1:14" x14ac:dyDescent="0.25">
      <c r="A16" s="6" t="s">
        <v>17</v>
      </c>
      <c r="B16" s="2" t="s">
        <v>12</v>
      </c>
      <c r="C16" s="2">
        <v>7</v>
      </c>
      <c r="D16" s="3">
        <v>2.4666999999999999</v>
      </c>
      <c r="E16" s="3">
        <f t="shared" si="1"/>
        <v>17.2669</v>
      </c>
      <c r="F16" s="2">
        <v>7</v>
      </c>
      <c r="G16" s="3">
        <v>2.3332999999999999</v>
      </c>
      <c r="H16" s="3">
        <f t="shared" si="2"/>
        <v>16.333099999999998</v>
      </c>
      <c r="I16" s="2">
        <v>5</v>
      </c>
      <c r="J16" s="3">
        <v>2.2000000000000002</v>
      </c>
      <c r="K16" s="3">
        <f t="shared" si="3"/>
        <v>11</v>
      </c>
    </row>
    <row r="17" spans="1:14" outlineLevel="1" x14ac:dyDescent="0.25">
      <c r="A17" s="5" t="s">
        <v>104</v>
      </c>
      <c r="D17" s="3"/>
      <c r="E17" s="3"/>
      <c r="G17" s="3"/>
      <c r="H17" s="3"/>
      <c r="J17" s="3"/>
      <c r="K17" s="3"/>
      <c r="L17" s="9">
        <v>7</v>
      </c>
      <c r="M17" s="10">
        <v>2.1852</v>
      </c>
      <c r="N17" s="11">
        <f t="shared" ref="N17:N18" si="7">SUM(L17*M17)</f>
        <v>15.2964</v>
      </c>
    </row>
    <row r="18" spans="1:14" outlineLevel="1" x14ac:dyDescent="0.25">
      <c r="A18" s="5" t="s">
        <v>105</v>
      </c>
      <c r="D18" s="3"/>
      <c r="E18" s="3"/>
      <c r="G18" s="3"/>
      <c r="H18" s="3"/>
      <c r="J18" s="3"/>
      <c r="K18" s="3"/>
      <c r="L18" s="9">
        <v>7</v>
      </c>
      <c r="M18" s="10">
        <v>2.1852</v>
      </c>
      <c r="N18" s="11">
        <f t="shared" si="7"/>
        <v>15.2964</v>
      </c>
    </row>
    <row r="19" spans="1:14" x14ac:dyDescent="0.25">
      <c r="A19" s="6" t="s">
        <v>18</v>
      </c>
      <c r="B19" s="2" t="s">
        <v>12</v>
      </c>
      <c r="C19" s="2">
        <v>6</v>
      </c>
      <c r="D19" s="3">
        <v>2.2000000000000002</v>
      </c>
      <c r="E19" s="3">
        <f t="shared" si="1"/>
        <v>13.200000000000001</v>
      </c>
      <c r="F19" s="2">
        <v>8</v>
      </c>
      <c r="G19" s="3">
        <v>2.1667000000000001</v>
      </c>
      <c r="H19" s="3">
        <f t="shared" si="2"/>
        <v>17.333600000000001</v>
      </c>
      <c r="I19" s="2">
        <v>2</v>
      </c>
      <c r="J19" s="3">
        <v>1.5333000000000001</v>
      </c>
      <c r="K19" s="3">
        <f t="shared" si="3"/>
        <v>3.0666000000000002</v>
      </c>
    </row>
    <row r="20" spans="1:14" outlineLevel="1" x14ac:dyDescent="0.25">
      <c r="A20" s="5" t="s">
        <v>106</v>
      </c>
      <c r="D20" s="3"/>
      <c r="E20" s="3"/>
      <c r="G20" s="3"/>
      <c r="H20" s="3"/>
      <c r="J20" s="3"/>
      <c r="K20" s="3"/>
      <c r="L20" s="9">
        <v>1</v>
      </c>
      <c r="M20" s="10">
        <v>1</v>
      </c>
      <c r="N20" s="11">
        <f t="shared" ref="N20:N21" si="8">SUM(L20*M20)</f>
        <v>1</v>
      </c>
    </row>
    <row r="21" spans="1:14" outlineLevel="1" x14ac:dyDescent="0.25">
      <c r="A21" s="5" t="s">
        <v>107</v>
      </c>
      <c r="D21" s="3"/>
      <c r="E21" s="3"/>
      <c r="G21" s="3"/>
      <c r="H21" s="3"/>
      <c r="J21" s="3"/>
      <c r="K21" s="3"/>
      <c r="L21" s="9">
        <v>6</v>
      </c>
      <c r="M21" s="10">
        <v>1.3704000000000001</v>
      </c>
      <c r="N21" s="11">
        <f t="shared" si="8"/>
        <v>8.2224000000000004</v>
      </c>
    </row>
    <row r="22" spans="1:14" x14ac:dyDescent="0.25">
      <c r="A22" s="6" t="s">
        <v>19</v>
      </c>
      <c r="B22" s="2" t="s">
        <v>12</v>
      </c>
      <c r="C22" s="2">
        <v>4.5</v>
      </c>
      <c r="D22" s="3">
        <v>1.8</v>
      </c>
      <c r="E22" s="3">
        <f t="shared" si="1"/>
        <v>8.1</v>
      </c>
      <c r="F22" s="2">
        <v>7</v>
      </c>
      <c r="G22" s="3">
        <v>2.3332999999999999</v>
      </c>
      <c r="H22" s="3">
        <f t="shared" si="2"/>
        <v>16.333099999999998</v>
      </c>
      <c r="I22" s="2">
        <v>3</v>
      </c>
      <c r="J22" s="3">
        <v>2.3332999999999999</v>
      </c>
      <c r="K22" s="3">
        <f t="shared" si="3"/>
        <v>6.9999000000000002</v>
      </c>
    </row>
    <row r="23" spans="1:14" outlineLevel="1" x14ac:dyDescent="0.25">
      <c r="A23" s="5" t="s">
        <v>108</v>
      </c>
      <c r="D23" s="3"/>
      <c r="E23" s="3"/>
      <c r="G23" s="3"/>
      <c r="H23" s="3"/>
      <c r="J23" s="3"/>
      <c r="K23" s="3"/>
      <c r="L23" s="9">
        <v>4.5</v>
      </c>
      <c r="M23" s="10">
        <v>1.8889</v>
      </c>
      <c r="N23" s="11">
        <f t="shared" ref="N23:N24" si="9">SUM(L23*M23)</f>
        <v>8.5000499999999999</v>
      </c>
    </row>
    <row r="24" spans="1:14" outlineLevel="1" x14ac:dyDescent="0.25">
      <c r="A24" s="5" t="s">
        <v>109</v>
      </c>
      <c r="D24" s="3"/>
      <c r="E24" s="3"/>
      <c r="G24" s="3"/>
      <c r="H24" s="3"/>
      <c r="J24" s="3"/>
      <c r="K24" s="3"/>
      <c r="L24" s="9">
        <v>12</v>
      </c>
      <c r="M24" s="10">
        <v>2.2593000000000001</v>
      </c>
      <c r="N24" s="11">
        <f t="shared" si="9"/>
        <v>27.111600000000003</v>
      </c>
    </row>
    <row r="25" spans="1:14" x14ac:dyDescent="0.25">
      <c r="A25" s="6" t="s">
        <v>20</v>
      </c>
      <c r="B25" s="2" t="s">
        <v>12</v>
      </c>
      <c r="C25" s="2">
        <v>7</v>
      </c>
      <c r="D25" s="3">
        <v>1.9333</v>
      </c>
      <c r="E25" s="3">
        <f t="shared" si="1"/>
        <v>13.533100000000001</v>
      </c>
      <c r="F25" s="2">
        <v>6</v>
      </c>
      <c r="G25" s="3">
        <v>2.3332999999999999</v>
      </c>
      <c r="H25" s="3">
        <f t="shared" si="2"/>
        <v>13.9998</v>
      </c>
      <c r="I25" s="2">
        <v>5</v>
      </c>
      <c r="J25" s="3">
        <v>2.0667</v>
      </c>
      <c r="K25" s="3">
        <f t="shared" si="3"/>
        <v>10.333500000000001</v>
      </c>
    </row>
    <row r="26" spans="1:14" outlineLevel="1" x14ac:dyDescent="0.25">
      <c r="A26" s="5" t="s">
        <v>110</v>
      </c>
      <c r="D26" s="3"/>
      <c r="E26" s="3"/>
      <c r="G26" s="3"/>
      <c r="H26" s="3"/>
      <c r="J26" s="3"/>
      <c r="K26" s="3"/>
      <c r="L26" s="9">
        <v>14.5</v>
      </c>
      <c r="M26" s="10">
        <v>2.7037</v>
      </c>
      <c r="N26" s="11">
        <f t="shared" ref="N26" si="10">SUM(L26*M26)</f>
        <v>39.203650000000003</v>
      </c>
    </row>
    <row r="27" spans="1:14" x14ac:dyDescent="0.25">
      <c r="A27" s="6" t="s">
        <v>21</v>
      </c>
      <c r="B27" s="2" t="s">
        <v>12</v>
      </c>
      <c r="C27" s="2">
        <v>12.75</v>
      </c>
      <c r="D27" s="3">
        <v>2.4666999999999999</v>
      </c>
      <c r="E27" s="3">
        <f t="shared" si="1"/>
        <v>31.450424999999999</v>
      </c>
      <c r="F27" s="2">
        <v>15</v>
      </c>
      <c r="G27" s="3">
        <v>2.8332999999999999</v>
      </c>
      <c r="H27" s="3">
        <f t="shared" si="2"/>
        <v>42.499499999999998</v>
      </c>
      <c r="I27" s="2">
        <v>8</v>
      </c>
      <c r="J27" s="3">
        <v>2.4666999999999999</v>
      </c>
      <c r="K27" s="3">
        <f t="shared" si="3"/>
        <v>19.733599999999999</v>
      </c>
    </row>
    <row r="28" spans="1:14" outlineLevel="1" x14ac:dyDescent="0.25">
      <c r="A28" s="5" t="s">
        <v>111</v>
      </c>
      <c r="D28" s="3"/>
      <c r="E28" s="3"/>
      <c r="G28" s="3"/>
      <c r="H28" s="3"/>
      <c r="J28" s="3"/>
      <c r="K28" s="3"/>
      <c r="L28" s="9">
        <v>11.5</v>
      </c>
      <c r="M28" s="10">
        <v>2.7778</v>
      </c>
      <c r="N28" s="11">
        <f t="shared" ref="N28:N30" si="11">SUM(L28*M28)</f>
        <v>31.944700000000001</v>
      </c>
    </row>
    <row r="29" spans="1:14" outlineLevel="1" x14ac:dyDescent="0.25">
      <c r="A29" s="5" t="s">
        <v>112</v>
      </c>
      <c r="D29" s="3"/>
      <c r="E29" s="3"/>
      <c r="G29" s="3"/>
      <c r="H29" s="3"/>
      <c r="J29" s="3"/>
      <c r="K29" s="3"/>
      <c r="L29" s="9">
        <v>0.5</v>
      </c>
      <c r="M29" s="10">
        <v>1.4443999999999999</v>
      </c>
      <c r="N29" s="11">
        <f t="shared" si="11"/>
        <v>0.72219999999999995</v>
      </c>
    </row>
    <row r="30" spans="1:14" outlineLevel="1" x14ac:dyDescent="0.25">
      <c r="A30" s="5" t="s">
        <v>113</v>
      </c>
      <c r="D30" s="3"/>
      <c r="E30" s="3"/>
      <c r="G30" s="3"/>
      <c r="H30" s="3"/>
      <c r="J30" s="3"/>
      <c r="K30" s="3"/>
      <c r="L30" s="9">
        <v>1.5</v>
      </c>
      <c r="M30" s="10">
        <v>1.4443999999999999</v>
      </c>
      <c r="N30" s="11">
        <f t="shared" si="11"/>
        <v>2.1665999999999999</v>
      </c>
    </row>
    <row r="31" spans="1:14" x14ac:dyDescent="0.25">
      <c r="A31" s="6" t="s">
        <v>22</v>
      </c>
      <c r="B31" s="2" t="s">
        <v>12</v>
      </c>
      <c r="C31" s="2">
        <v>8.5</v>
      </c>
      <c r="D31" s="3">
        <v>2.0667</v>
      </c>
      <c r="E31" s="3">
        <f t="shared" si="1"/>
        <v>17.566949999999999</v>
      </c>
      <c r="F31" s="2">
        <v>10</v>
      </c>
      <c r="G31" s="3">
        <v>2.3332999999999999</v>
      </c>
      <c r="H31" s="3">
        <f t="shared" si="2"/>
        <v>23.332999999999998</v>
      </c>
      <c r="I31" s="2">
        <v>6</v>
      </c>
      <c r="J31" s="3">
        <v>2.3332999999999999</v>
      </c>
      <c r="K31" s="3">
        <f t="shared" si="3"/>
        <v>13.9998</v>
      </c>
    </row>
    <row r="32" spans="1:14" outlineLevel="1" x14ac:dyDescent="0.25">
      <c r="A32" s="5" t="s">
        <v>114</v>
      </c>
      <c r="D32" s="3"/>
      <c r="E32" s="3"/>
      <c r="G32" s="3"/>
      <c r="H32" s="3"/>
      <c r="J32" s="3"/>
      <c r="K32" s="3"/>
      <c r="L32" s="9">
        <v>5</v>
      </c>
      <c r="M32" s="10">
        <v>1.9630000000000001</v>
      </c>
      <c r="N32" s="11">
        <f t="shared" ref="N32:N36" si="12">SUM(L32*M32)</f>
        <v>9.8150000000000013</v>
      </c>
    </row>
    <row r="33" spans="1:14" outlineLevel="1" x14ac:dyDescent="0.25">
      <c r="A33" s="5" t="s">
        <v>115</v>
      </c>
      <c r="D33" s="3"/>
      <c r="E33" s="3"/>
      <c r="G33" s="3"/>
      <c r="H33" s="3"/>
      <c r="J33" s="3"/>
      <c r="K33" s="3"/>
      <c r="L33" s="9">
        <v>14</v>
      </c>
      <c r="M33" s="10">
        <v>2.7037</v>
      </c>
      <c r="N33" s="11">
        <f t="shared" si="12"/>
        <v>37.851799999999997</v>
      </c>
    </row>
    <row r="34" spans="1:14" outlineLevel="1" x14ac:dyDescent="0.25">
      <c r="A34" s="5" t="s">
        <v>116</v>
      </c>
      <c r="D34" s="3"/>
      <c r="E34" s="3"/>
      <c r="G34" s="3"/>
      <c r="H34" s="3"/>
      <c r="J34" s="3"/>
      <c r="K34" s="3"/>
      <c r="L34" s="9">
        <v>1</v>
      </c>
      <c r="M34" s="10">
        <v>1.5926</v>
      </c>
      <c r="N34" s="11">
        <f t="shared" si="12"/>
        <v>1.5926</v>
      </c>
    </row>
    <row r="35" spans="1:14" outlineLevel="1" x14ac:dyDescent="0.25">
      <c r="A35" s="5" t="s">
        <v>117</v>
      </c>
      <c r="D35" s="3"/>
      <c r="E35" s="3"/>
      <c r="G35" s="3"/>
      <c r="H35" s="3"/>
      <c r="J35" s="3"/>
      <c r="K35" s="3"/>
      <c r="L35" s="9">
        <v>1</v>
      </c>
      <c r="M35" s="10">
        <v>1.7406999999999999</v>
      </c>
      <c r="N35" s="11">
        <f t="shared" si="12"/>
        <v>1.7406999999999999</v>
      </c>
    </row>
    <row r="36" spans="1:14" outlineLevel="1" x14ac:dyDescent="0.25">
      <c r="A36" s="5" t="s">
        <v>118</v>
      </c>
      <c r="D36" s="3"/>
      <c r="E36" s="3"/>
      <c r="G36" s="3"/>
      <c r="H36" s="3"/>
      <c r="J36" s="3"/>
      <c r="K36" s="3"/>
      <c r="L36" s="9">
        <v>5.5</v>
      </c>
      <c r="M36" s="10">
        <v>1.8889</v>
      </c>
      <c r="N36" s="11">
        <f t="shared" si="12"/>
        <v>10.388949999999999</v>
      </c>
    </row>
    <row r="37" spans="1:14" x14ac:dyDescent="0.25">
      <c r="A37" s="6" t="s">
        <v>23</v>
      </c>
      <c r="B37" s="2" t="s">
        <v>12</v>
      </c>
      <c r="C37" s="2">
        <v>12.25</v>
      </c>
      <c r="D37" s="3">
        <v>2.3332999999999999</v>
      </c>
      <c r="E37" s="3">
        <f t="shared" si="1"/>
        <v>28.582924999999999</v>
      </c>
      <c r="F37" s="2">
        <v>8</v>
      </c>
      <c r="G37" s="3">
        <v>2.3332999999999999</v>
      </c>
      <c r="H37" s="3">
        <f t="shared" si="2"/>
        <v>18.666399999999999</v>
      </c>
      <c r="I37" s="2">
        <v>6</v>
      </c>
      <c r="J37" s="3">
        <v>2.6</v>
      </c>
      <c r="K37" s="3">
        <f t="shared" si="3"/>
        <v>15.600000000000001</v>
      </c>
    </row>
    <row r="38" spans="1:14" outlineLevel="1" x14ac:dyDescent="0.25">
      <c r="A38" s="5" t="s">
        <v>119</v>
      </c>
      <c r="D38" s="3"/>
      <c r="E38" s="3"/>
      <c r="G38" s="3"/>
      <c r="H38" s="3"/>
      <c r="J38" s="3"/>
      <c r="K38" s="3"/>
      <c r="L38" s="9">
        <v>13.5</v>
      </c>
      <c r="M38" s="10">
        <v>2.9258999999999999</v>
      </c>
      <c r="N38" s="11">
        <f t="shared" ref="N38:N39" si="13">SUM(L38*M38)</f>
        <v>39.499650000000003</v>
      </c>
    </row>
    <row r="39" spans="1:14" outlineLevel="1" x14ac:dyDescent="0.25">
      <c r="A39" s="5" t="s">
        <v>120</v>
      </c>
      <c r="D39" s="3"/>
      <c r="E39" s="3"/>
      <c r="G39" s="3"/>
      <c r="H39" s="3"/>
      <c r="J39" s="3"/>
      <c r="K39" s="3"/>
      <c r="L39" s="9">
        <v>6</v>
      </c>
      <c r="M39" s="10">
        <v>1.8889</v>
      </c>
      <c r="N39" s="11">
        <f t="shared" si="13"/>
        <v>11.333400000000001</v>
      </c>
    </row>
    <row r="40" spans="1:14" x14ac:dyDescent="0.25">
      <c r="A40" s="6" t="s">
        <v>24</v>
      </c>
      <c r="B40" s="2" t="s">
        <v>12</v>
      </c>
      <c r="C40" s="2">
        <v>7.25</v>
      </c>
      <c r="D40" s="3">
        <v>1.9333</v>
      </c>
      <c r="E40" s="3">
        <f t="shared" si="1"/>
        <v>14.016425</v>
      </c>
      <c r="F40" s="2">
        <v>7</v>
      </c>
      <c r="G40" s="3">
        <v>2.1667000000000001</v>
      </c>
      <c r="H40" s="3">
        <f t="shared" si="2"/>
        <v>15.1669</v>
      </c>
      <c r="I40" s="2">
        <v>2</v>
      </c>
      <c r="J40" s="3">
        <v>1.6667000000000001</v>
      </c>
      <c r="K40" s="3">
        <f t="shared" si="3"/>
        <v>3.3334000000000001</v>
      </c>
    </row>
    <row r="41" spans="1:14" outlineLevel="1" x14ac:dyDescent="0.25">
      <c r="A41" s="5" t="s">
        <v>121</v>
      </c>
      <c r="D41" s="3"/>
      <c r="E41" s="3"/>
      <c r="G41" s="3"/>
      <c r="H41" s="3"/>
      <c r="J41" s="3"/>
      <c r="K41" s="3"/>
      <c r="L41" s="9">
        <v>4</v>
      </c>
      <c r="M41" s="10">
        <v>1.2963</v>
      </c>
      <c r="N41" s="11">
        <f t="shared" ref="N41:N43" si="14">SUM(L41*M41)</f>
        <v>5.1852</v>
      </c>
    </row>
    <row r="42" spans="1:14" outlineLevel="1" x14ac:dyDescent="0.25">
      <c r="A42" s="5" t="s">
        <v>122</v>
      </c>
      <c r="D42" s="3"/>
      <c r="E42" s="3"/>
      <c r="G42" s="3"/>
      <c r="H42" s="3"/>
      <c r="J42" s="3"/>
      <c r="K42" s="3"/>
      <c r="L42" s="9">
        <v>1</v>
      </c>
      <c r="M42" s="10">
        <v>1.8889</v>
      </c>
      <c r="N42" s="11">
        <f t="shared" si="14"/>
        <v>1.8889</v>
      </c>
    </row>
    <row r="43" spans="1:14" outlineLevel="1" x14ac:dyDescent="0.25">
      <c r="A43" s="5" t="s">
        <v>123</v>
      </c>
      <c r="D43" s="3"/>
      <c r="E43" s="3"/>
      <c r="G43" s="3"/>
      <c r="H43" s="3"/>
      <c r="J43" s="3"/>
      <c r="K43" s="3"/>
      <c r="L43" s="9">
        <v>1</v>
      </c>
      <c r="M43" s="10">
        <v>1.9630000000000001</v>
      </c>
      <c r="N43" s="11">
        <f t="shared" si="14"/>
        <v>1.9630000000000001</v>
      </c>
    </row>
    <row r="44" spans="1:14" x14ac:dyDescent="0.25">
      <c r="A44" s="6" t="s">
        <v>25</v>
      </c>
      <c r="B44" s="2" t="s">
        <v>12</v>
      </c>
      <c r="C44" s="2">
        <v>5.5</v>
      </c>
      <c r="D44" s="3">
        <v>1.8</v>
      </c>
      <c r="E44" s="3">
        <f t="shared" si="1"/>
        <v>9.9</v>
      </c>
      <c r="F44" s="2">
        <v>3</v>
      </c>
      <c r="G44" s="3">
        <v>1.8332999999999999</v>
      </c>
      <c r="H44" s="3">
        <f t="shared" si="2"/>
        <v>5.4999000000000002</v>
      </c>
      <c r="I44" s="2">
        <v>4</v>
      </c>
      <c r="J44" s="3">
        <v>2.3332999999999999</v>
      </c>
      <c r="K44" s="3">
        <f t="shared" si="3"/>
        <v>9.3331999999999997</v>
      </c>
    </row>
    <row r="45" spans="1:14" outlineLevel="1" x14ac:dyDescent="0.25">
      <c r="A45" s="5" t="s">
        <v>124</v>
      </c>
      <c r="D45" s="3"/>
      <c r="E45" s="3"/>
      <c r="G45" s="3"/>
      <c r="H45" s="3"/>
      <c r="J45" s="3"/>
      <c r="K45" s="3"/>
      <c r="L45" s="9">
        <v>1.5</v>
      </c>
      <c r="M45" s="10">
        <v>2.0369999999999999</v>
      </c>
      <c r="N45" s="11">
        <f t="shared" ref="N45:N46" si="15">SUM(L45*M45)</f>
        <v>3.0554999999999999</v>
      </c>
    </row>
    <row r="46" spans="1:14" outlineLevel="1" x14ac:dyDescent="0.25">
      <c r="A46" s="5" t="s">
        <v>125</v>
      </c>
      <c r="D46" s="3"/>
      <c r="E46" s="3"/>
      <c r="G46" s="3"/>
      <c r="H46" s="3"/>
      <c r="J46" s="3"/>
      <c r="K46" s="3"/>
      <c r="L46" s="9">
        <v>12.5</v>
      </c>
      <c r="M46" s="10">
        <v>2.1111</v>
      </c>
      <c r="N46" s="11">
        <f t="shared" si="15"/>
        <v>26.388749999999998</v>
      </c>
    </row>
    <row r="47" spans="1:14" x14ac:dyDescent="0.25">
      <c r="A47" s="6" t="s">
        <v>26</v>
      </c>
      <c r="B47" s="2" t="s">
        <v>12</v>
      </c>
      <c r="C47" s="2">
        <v>7.5</v>
      </c>
      <c r="D47" s="3">
        <v>2.3332999999999999</v>
      </c>
      <c r="E47" s="3">
        <f t="shared" si="1"/>
        <v>17.499749999999999</v>
      </c>
      <c r="F47" s="2">
        <v>6</v>
      </c>
      <c r="G47" s="3">
        <v>2.1667000000000001</v>
      </c>
      <c r="H47" s="3">
        <f t="shared" si="2"/>
        <v>13.0002</v>
      </c>
      <c r="I47" s="2">
        <v>7</v>
      </c>
      <c r="J47" s="3">
        <v>2.4666999999999999</v>
      </c>
      <c r="K47" s="3">
        <f t="shared" si="3"/>
        <v>17.2669</v>
      </c>
    </row>
    <row r="48" spans="1:14" outlineLevel="1" x14ac:dyDescent="0.25">
      <c r="A48" s="5" t="s">
        <v>126</v>
      </c>
      <c r="D48" s="3"/>
      <c r="E48" s="3"/>
      <c r="G48" s="3"/>
      <c r="H48" s="3"/>
      <c r="J48" s="3"/>
      <c r="K48" s="3"/>
      <c r="L48" s="9">
        <v>13.5</v>
      </c>
      <c r="M48" s="10">
        <v>2.4074</v>
      </c>
      <c r="N48" s="11">
        <f t="shared" ref="N48:N51" si="16">SUM(L48*M48)</f>
        <v>32.499899999999997</v>
      </c>
    </row>
    <row r="49" spans="1:14" outlineLevel="1" x14ac:dyDescent="0.25">
      <c r="A49" s="5" t="s">
        <v>127</v>
      </c>
      <c r="D49" s="3"/>
      <c r="E49" s="3"/>
      <c r="G49" s="3"/>
      <c r="H49" s="3"/>
      <c r="J49" s="3"/>
      <c r="K49" s="3"/>
      <c r="L49" s="9">
        <v>8.5</v>
      </c>
      <c r="M49" s="10">
        <v>2.5556000000000001</v>
      </c>
      <c r="N49" s="11">
        <f t="shared" si="16"/>
        <v>21.7226</v>
      </c>
    </row>
    <row r="50" spans="1:14" outlineLevel="1" x14ac:dyDescent="0.25">
      <c r="A50" s="5" t="s">
        <v>128</v>
      </c>
      <c r="D50" s="3"/>
      <c r="E50" s="3"/>
      <c r="G50" s="3"/>
      <c r="H50" s="3"/>
      <c r="J50" s="3"/>
      <c r="K50" s="3"/>
      <c r="L50" s="9">
        <v>14</v>
      </c>
      <c r="M50" s="10">
        <v>2.7778</v>
      </c>
      <c r="N50" s="11">
        <f t="shared" si="16"/>
        <v>38.889200000000002</v>
      </c>
    </row>
    <row r="51" spans="1:14" outlineLevel="1" x14ac:dyDescent="0.25">
      <c r="A51" s="5" t="s">
        <v>129</v>
      </c>
      <c r="D51" s="3"/>
      <c r="E51" s="3"/>
      <c r="G51" s="3"/>
      <c r="H51" s="3"/>
      <c r="J51" s="3"/>
      <c r="K51" s="3"/>
      <c r="L51" s="9">
        <v>12.5</v>
      </c>
      <c r="M51" s="10">
        <v>2.8519000000000001</v>
      </c>
      <c r="N51" s="11">
        <f t="shared" si="16"/>
        <v>35.64875</v>
      </c>
    </row>
    <row r="52" spans="1:14" x14ac:dyDescent="0.25">
      <c r="A52" s="6" t="s">
        <v>27</v>
      </c>
      <c r="B52" s="2" t="s">
        <v>12</v>
      </c>
      <c r="C52" s="2">
        <v>9.5</v>
      </c>
      <c r="D52" s="3">
        <v>2.3332999999999999</v>
      </c>
      <c r="E52" s="3">
        <f t="shared" si="1"/>
        <v>22.166349999999998</v>
      </c>
      <c r="F52" s="2">
        <v>6</v>
      </c>
      <c r="G52" s="3">
        <v>2.3332999999999999</v>
      </c>
      <c r="H52" s="3">
        <f t="shared" si="2"/>
        <v>13.9998</v>
      </c>
      <c r="I52" s="2">
        <v>3</v>
      </c>
      <c r="J52" s="3">
        <v>2.0667</v>
      </c>
      <c r="K52" s="3">
        <f t="shared" si="3"/>
        <v>6.2000999999999999</v>
      </c>
    </row>
    <row r="53" spans="1:14" outlineLevel="1" x14ac:dyDescent="0.25">
      <c r="A53" s="5" t="s">
        <v>130</v>
      </c>
      <c r="D53" s="3"/>
      <c r="E53" s="3"/>
      <c r="G53" s="3"/>
      <c r="H53" s="3"/>
      <c r="J53" s="3"/>
      <c r="K53" s="3"/>
      <c r="L53" s="9">
        <v>9.5</v>
      </c>
      <c r="M53" s="10">
        <v>2.1852</v>
      </c>
      <c r="N53" s="11">
        <f t="shared" ref="N53:N55" si="17">SUM(L53*M53)</f>
        <v>20.759399999999999</v>
      </c>
    </row>
    <row r="54" spans="1:14" outlineLevel="1" x14ac:dyDescent="0.25">
      <c r="A54" s="5" t="s">
        <v>131</v>
      </c>
      <c r="D54" s="3"/>
      <c r="E54" s="3"/>
      <c r="G54" s="3"/>
      <c r="H54" s="3"/>
      <c r="J54" s="3"/>
      <c r="K54" s="3"/>
      <c r="L54" s="9">
        <v>3</v>
      </c>
      <c r="M54" s="10">
        <v>2.1852</v>
      </c>
      <c r="N54" s="11">
        <f t="shared" si="17"/>
        <v>6.5556000000000001</v>
      </c>
    </row>
    <row r="55" spans="1:14" outlineLevel="1" x14ac:dyDescent="0.25">
      <c r="A55" s="5" t="s">
        <v>132</v>
      </c>
      <c r="D55" s="3"/>
      <c r="E55" s="3"/>
      <c r="G55" s="3"/>
      <c r="H55" s="3"/>
      <c r="J55" s="3"/>
      <c r="K55" s="3"/>
      <c r="L55" s="9">
        <v>13.5</v>
      </c>
      <c r="M55" s="10">
        <v>2.1852</v>
      </c>
      <c r="N55" s="11">
        <f t="shared" si="17"/>
        <v>29.5002</v>
      </c>
    </row>
    <row r="56" spans="1:14" x14ac:dyDescent="0.25">
      <c r="A56" s="6" t="s">
        <v>28</v>
      </c>
      <c r="B56" s="2" t="s">
        <v>12</v>
      </c>
      <c r="C56" s="2">
        <v>3.75</v>
      </c>
      <c r="D56" s="3">
        <v>1.5333000000000001</v>
      </c>
      <c r="E56" s="3">
        <f t="shared" si="1"/>
        <v>5.7498750000000003</v>
      </c>
      <c r="F56" s="2">
        <v>2</v>
      </c>
      <c r="G56" s="3">
        <v>1.6667000000000001</v>
      </c>
      <c r="H56" s="3">
        <f t="shared" si="2"/>
        <v>3.3334000000000001</v>
      </c>
      <c r="I56" s="2">
        <v>2</v>
      </c>
      <c r="J56" s="3">
        <v>1.6667000000000001</v>
      </c>
      <c r="K56" s="3">
        <f t="shared" si="3"/>
        <v>3.3334000000000001</v>
      </c>
    </row>
    <row r="57" spans="1:14" outlineLevel="1" x14ac:dyDescent="0.25">
      <c r="A57" s="5" t="s">
        <v>133</v>
      </c>
      <c r="D57" s="3"/>
      <c r="E57" s="3"/>
      <c r="G57" s="3"/>
      <c r="H57" s="3"/>
      <c r="J57" s="3"/>
      <c r="K57" s="3"/>
      <c r="L57" s="9">
        <v>8.5</v>
      </c>
      <c r="M57" s="10">
        <v>1.8148</v>
      </c>
      <c r="N57" s="11">
        <f t="shared" ref="N57" si="18">SUM(L57*M57)</f>
        <v>15.425799999999999</v>
      </c>
    </row>
    <row r="58" spans="1:14" x14ac:dyDescent="0.25">
      <c r="A58" s="6" t="s">
        <v>29</v>
      </c>
      <c r="B58" s="2" t="s">
        <v>12</v>
      </c>
      <c r="C58" s="2">
        <v>11.25</v>
      </c>
      <c r="D58" s="3">
        <v>2.3332999999999999</v>
      </c>
      <c r="E58" s="3">
        <f t="shared" si="1"/>
        <v>26.249624999999998</v>
      </c>
      <c r="F58" s="2">
        <v>8</v>
      </c>
      <c r="G58" s="3">
        <v>2.3332999999999999</v>
      </c>
      <c r="H58" s="3">
        <f t="shared" si="2"/>
        <v>18.666399999999999</v>
      </c>
      <c r="I58" s="2">
        <v>4</v>
      </c>
      <c r="J58" s="3">
        <v>2.3332999999999999</v>
      </c>
      <c r="K58" s="3">
        <f t="shared" si="3"/>
        <v>9.3331999999999997</v>
      </c>
    </row>
    <row r="59" spans="1:14" outlineLevel="1" x14ac:dyDescent="0.25">
      <c r="A59" s="5" t="s">
        <v>134</v>
      </c>
      <c r="D59" s="3"/>
      <c r="E59" s="3"/>
      <c r="G59" s="3"/>
      <c r="H59" s="3"/>
      <c r="J59" s="3"/>
      <c r="K59" s="3"/>
      <c r="L59" s="9">
        <v>5</v>
      </c>
      <c r="M59" s="10">
        <v>2.4074</v>
      </c>
      <c r="N59" s="11">
        <f t="shared" ref="N59" si="19">SUM(L59*M59)</f>
        <v>12.036999999999999</v>
      </c>
    </row>
    <row r="60" spans="1:14" x14ac:dyDescent="0.25">
      <c r="A60" s="6" t="s">
        <v>30</v>
      </c>
      <c r="B60" s="2" t="s">
        <v>12</v>
      </c>
      <c r="C60" s="2">
        <v>10</v>
      </c>
      <c r="D60" s="3">
        <v>2.0667</v>
      </c>
      <c r="E60" s="3">
        <f t="shared" si="1"/>
        <v>20.667000000000002</v>
      </c>
      <c r="F60" s="2">
        <v>7</v>
      </c>
      <c r="G60" s="3">
        <v>2.5</v>
      </c>
      <c r="H60" s="3">
        <f t="shared" si="2"/>
        <v>17.5</v>
      </c>
      <c r="I60" s="2">
        <v>5</v>
      </c>
      <c r="J60" s="3">
        <v>2.3332999999999999</v>
      </c>
      <c r="K60" s="3">
        <f t="shared" si="3"/>
        <v>11.666499999999999</v>
      </c>
    </row>
    <row r="61" spans="1:14" outlineLevel="1" x14ac:dyDescent="0.25">
      <c r="A61" s="5" t="s">
        <v>135</v>
      </c>
      <c r="D61" s="3"/>
      <c r="E61" s="3"/>
      <c r="G61" s="3"/>
      <c r="H61" s="3"/>
      <c r="J61" s="3"/>
      <c r="K61" s="3"/>
      <c r="L61" s="9">
        <v>14</v>
      </c>
      <c r="M61" s="10">
        <v>2.1111</v>
      </c>
      <c r="N61" s="11">
        <f t="shared" ref="N61:N62" si="20">SUM(L61*M61)</f>
        <v>29.555399999999999</v>
      </c>
    </row>
    <row r="62" spans="1:14" outlineLevel="1" x14ac:dyDescent="0.25">
      <c r="A62" s="5" t="s">
        <v>136</v>
      </c>
      <c r="D62" s="3"/>
      <c r="E62" s="3"/>
      <c r="G62" s="3"/>
      <c r="H62" s="3"/>
      <c r="J62" s="3"/>
      <c r="K62" s="3"/>
      <c r="L62" s="9">
        <v>14</v>
      </c>
      <c r="M62" s="10">
        <v>2.4815</v>
      </c>
      <c r="N62" s="11">
        <f t="shared" si="20"/>
        <v>34.741</v>
      </c>
    </row>
    <row r="63" spans="1:14" x14ac:dyDescent="0.25">
      <c r="A63" s="6" t="s">
        <v>31</v>
      </c>
      <c r="B63" s="2" t="s">
        <v>12</v>
      </c>
      <c r="C63" s="2">
        <v>5</v>
      </c>
      <c r="D63" s="3">
        <v>1.6667000000000001</v>
      </c>
      <c r="E63" s="3">
        <f t="shared" si="1"/>
        <v>8.3335000000000008</v>
      </c>
      <c r="F63" s="2">
        <v>4</v>
      </c>
      <c r="G63" s="3">
        <v>1.6667000000000001</v>
      </c>
      <c r="H63" s="3">
        <f t="shared" si="2"/>
        <v>6.6668000000000003</v>
      </c>
      <c r="I63" s="2">
        <v>4</v>
      </c>
      <c r="J63" s="3">
        <v>2.2000000000000002</v>
      </c>
      <c r="K63" s="3">
        <f t="shared" si="3"/>
        <v>8.8000000000000007</v>
      </c>
    </row>
    <row r="64" spans="1:14" outlineLevel="1" x14ac:dyDescent="0.25">
      <c r="A64" s="5" t="s">
        <v>137</v>
      </c>
      <c r="D64" s="3"/>
      <c r="E64" s="3"/>
      <c r="G64" s="3"/>
      <c r="H64" s="3"/>
      <c r="J64" s="3"/>
      <c r="K64" s="3"/>
      <c r="L64" s="9">
        <v>9</v>
      </c>
      <c r="M64" s="10">
        <v>2.4074</v>
      </c>
      <c r="N64" s="11">
        <f t="shared" ref="N64:N66" si="21">SUM(L64*M64)</f>
        <v>21.666599999999999</v>
      </c>
    </row>
    <row r="65" spans="1:14" outlineLevel="1" x14ac:dyDescent="0.25">
      <c r="A65" s="5" t="s">
        <v>138</v>
      </c>
      <c r="D65" s="3"/>
      <c r="E65" s="3"/>
      <c r="G65" s="3"/>
      <c r="H65" s="3"/>
      <c r="J65" s="3"/>
      <c r="K65" s="3"/>
      <c r="L65" s="9">
        <v>9</v>
      </c>
      <c r="M65" s="10">
        <v>1.6667000000000001</v>
      </c>
      <c r="N65" s="11">
        <v>14.99</v>
      </c>
    </row>
    <row r="66" spans="1:14" outlineLevel="1" x14ac:dyDescent="0.25">
      <c r="A66" s="5" t="s">
        <v>139</v>
      </c>
      <c r="D66" s="3"/>
      <c r="E66" s="3"/>
      <c r="G66" s="3"/>
      <c r="H66" s="3"/>
      <c r="J66" s="3"/>
      <c r="K66" s="3"/>
      <c r="L66" s="9">
        <v>0.5</v>
      </c>
      <c r="M66" s="10">
        <v>1.4443999999999999</v>
      </c>
      <c r="N66" s="11">
        <f t="shared" si="21"/>
        <v>0.72219999999999995</v>
      </c>
    </row>
    <row r="67" spans="1:14" x14ac:dyDescent="0.25">
      <c r="A67" s="6" t="s">
        <v>32</v>
      </c>
      <c r="B67" s="2" t="s">
        <v>12</v>
      </c>
      <c r="C67" s="2">
        <v>5.25</v>
      </c>
      <c r="D67" s="3">
        <v>1.5333000000000001</v>
      </c>
      <c r="E67" s="3">
        <f t="shared" si="1"/>
        <v>8.0498250000000002</v>
      </c>
      <c r="F67" s="2">
        <v>5</v>
      </c>
      <c r="G67" s="3">
        <v>1.6667000000000001</v>
      </c>
      <c r="H67" s="3">
        <f t="shared" si="2"/>
        <v>8.3335000000000008</v>
      </c>
      <c r="I67" s="2">
        <v>2</v>
      </c>
      <c r="J67" s="3">
        <v>1.8</v>
      </c>
      <c r="K67" s="3">
        <f t="shared" si="3"/>
        <v>3.6</v>
      </c>
    </row>
    <row r="68" spans="1:14" outlineLevel="1" x14ac:dyDescent="0.25">
      <c r="A68" s="5" t="s">
        <v>140</v>
      </c>
      <c r="D68" s="3"/>
      <c r="E68" s="3"/>
      <c r="G68" s="3"/>
      <c r="H68" s="3"/>
      <c r="J68" s="3"/>
      <c r="K68" s="3"/>
      <c r="L68" s="9">
        <v>8</v>
      </c>
      <c r="M68" s="10">
        <v>2.1111</v>
      </c>
      <c r="N68" s="11">
        <f t="shared" ref="N68" si="22">SUM(L68*M68)</f>
        <v>16.8888</v>
      </c>
    </row>
    <row r="69" spans="1:14" x14ac:dyDescent="0.25">
      <c r="A69" s="6" t="s">
        <v>33</v>
      </c>
      <c r="B69" s="2" t="s">
        <v>12</v>
      </c>
      <c r="C69" s="2">
        <v>6</v>
      </c>
      <c r="D69" s="3">
        <v>2.0667</v>
      </c>
      <c r="E69" s="3">
        <f t="shared" si="1"/>
        <v>12.4002</v>
      </c>
      <c r="F69" s="2">
        <v>4</v>
      </c>
      <c r="G69" s="3">
        <v>2.1667000000000001</v>
      </c>
      <c r="H69" s="3">
        <f t="shared" si="2"/>
        <v>8.6668000000000003</v>
      </c>
      <c r="I69" s="2">
        <v>3</v>
      </c>
      <c r="J69" s="3">
        <v>1.9333</v>
      </c>
      <c r="K69" s="3">
        <f t="shared" si="3"/>
        <v>5.7999000000000001</v>
      </c>
    </row>
    <row r="70" spans="1:14" outlineLevel="1" x14ac:dyDescent="0.25">
      <c r="A70" s="5" t="s">
        <v>141</v>
      </c>
      <c r="D70" s="3"/>
      <c r="E70" s="3"/>
      <c r="G70" s="3"/>
      <c r="H70" s="3"/>
      <c r="J70" s="3"/>
      <c r="K70" s="3"/>
      <c r="L70" s="9">
        <v>10</v>
      </c>
      <c r="M70" s="10">
        <v>2.4074</v>
      </c>
      <c r="N70" s="11">
        <f t="shared" ref="N70" si="23">SUM(L70*M70)</f>
        <v>24.073999999999998</v>
      </c>
    </row>
    <row r="71" spans="1:14" x14ac:dyDescent="0.25">
      <c r="A71" s="6" t="s">
        <v>34</v>
      </c>
      <c r="B71" s="2" t="s">
        <v>12</v>
      </c>
      <c r="C71" s="2">
        <v>7.25</v>
      </c>
      <c r="D71" s="3">
        <v>1.6667000000000001</v>
      </c>
      <c r="E71" s="3">
        <f t="shared" si="1"/>
        <v>12.083575</v>
      </c>
      <c r="F71" s="2">
        <v>6</v>
      </c>
      <c r="G71" s="3">
        <v>1.6667000000000001</v>
      </c>
      <c r="H71" s="3">
        <f t="shared" si="2"/>
        <v>10.0002</v>
      </c>
      <c r="I71" s="2">
        <v>3</v>
      </c>
      <c r="J71" s="3">
        <v>1.8</v>
      </c>
      <c r="K71" s="3">
        <f t="shared" si="3"/>
        <v>5.4</v>
      </c>
    </row>
    <row r="72" spans="1:14" outlineLevel="1" x14ac:dyDescent="0.25">
      <c r="A72" s="5" t="s">
        <v>142</v>
      </c>
      <c r="D72" s="3"/>
      <c r="E72" s="3"/>
      <c r="G72" s="3"/>
      <c r="H72" s="3"/>
      <c r="J72" s="3"/>
      <c r="K72" s="3"/>
      <c r="L72" s="9">
        <v>14</v>
      </c>
      <c r="M72" s="10">
        <v>2.1852</v>
      </c>
      <c r="N72" s="11">
        <f t="shared" ref="N72" si="24">SUM(L72*M72)</f>
        <v>30.5928</v>
      </c>
    </row>
    <row r="73" spans="1:14" x14ac:dyDescent="0.25">
      <c r="A73" s="6" t="s">
        <v>35</v>
      </c>
      <c r="B73" s="2" t="s">
        <v>12</v>
      </c>
      <c r="C73" s="2">
        <v>2</v>
      </c>
      <c r="D73" s="3">
        <v>1.5333000000000001</v>
      </c>
      <c r="E73" s="3">
        <f t="shared" si="1"/>
        <v>3.0666000000000002</v>
      </c>
      <c r="F73" s="2">
        <v>0</v>
      </c>
      <c r="G73" s="3">
        <v>1</v>
      </c>
      <c r="H73" s="3">
        <f t="shared" si="2"/>
        <v>0</v>
      </c>
      <c r="I73" s="2">
        <v>4</v>
      </c>
      <c r="J73" s="3">
        <v>1.5333000000000001</v>
      </c>
      <c r="K73" s="3">
        <f t="shared" si="3"/>
        <v>6.1332000000000004</v>
      </c>
    </row>
    <row r="74" spans="1:14" outlineLevel="1" x14ac:dyDescent="0.25">
      <c r="A74" s="5" t="s">
        <v>143</v>
      </c>
      <c r="D74" s="3"/>
      <c r="E74" s="3"/>
      <c r="G74" s="3"/>
      <c r="H74" s="3"/>
      <c r="J74" s="3"/>
      <c r="K74" s="3"/>
      <c r="L74" s="9">
        <v>13</v>
      </c>
      <c r="M74" s="10">
        <v>2.2593000000000001</v>
      </c>
      <c r="N74" s="11">
        <f t="shared" ref="N74:N76" si="25">SUM(L74*M74)</f>
        <v>29.370900000000002</v>
      </c>
    </row>
    <row r="75" spans="1:14" outlineLevel="1" x14ac:dyDescent="0.25">
      <c r="A75" s="5" t="s">
        <v>144</v>
      </c>
      <c r="D75" s="3"/>
      <c r="E75" s="3"/>
      <c r="G75" s="3"/>
      <c r="H75" s="3"/>
      <c r="J75" s="3"/>
      <c r="K75" s="3"/>
      <c r="L75" s="9">
        <v>4.5</v>
      </c>
      <c r="M75" s="10">
        <v>1.9630000000000001</v>
      </c>
      <c r="N75" s="11">
        <f t="shared" si="25"/>
        <v>8.8335000000000008</v>
      </c>
    </row>
    <row r="76" spans="1:14" outlineLevel="1" x14ac:dyDescent="0.25">
      <c r="A76" s="5" t="s">
        <v>145</v>
      </c>
      <c r="D76" s="3"/>
      <c r="E76" s="3"/>
      <c r="G76" s="3"/>
      <c r="H76" s="3"/>
      <c r="J76" s="3"/>
      <c r="K76" s="3"/>
      <c r="L76" s="9">
        <v>4.5</v>
      </c>
      <c r="M76" s="10">
        <v>2.1852</v>
      </c>
      <c r="N76" s="11">
        <f t="shared" si="25"/>
        <v>9.833400000000001</v>
      </c>
    </row>
    <row r="77" spans="1:14" x14ac:dyDescent="0.25">
      <c r="A77" s="6" t="s">
        <v>36</v>
      </c>
      <c r="B77" s="2" t="s">
        <v>12</v>
      </c>
      <c r="C77" s="2">
        <v>10.75</v>
      </c>
      <c r="D77" s="3">
        <v>2.3332999999999999</v>
      </c>
      <c r="E77" s="3">
        <f t="shared" si="1"/>
        <v>25.082974999999998</v>
      </c>
      <c r="F77" s="2">
        <v>10</v>
      </c>
      <c r="G77" s="3">
        <v>2.3332999999999999</v>
      </c>
      <c r="H77" s="3">
        <f t="shared" si="2"/>
        <v>23.332999999999998</v>
      </c>
      <c r="I77" s="2">
        <v>7</v>
      </c>
      <c r="J77" s="3">
        <v>2.4666999999999999</v>
      </c>
      <c r="K77" s="3">
        <f t="shared" si="3"/>
        <v>17.2669</v>
      </c>
    </row>
    <row r="78" spans="1:14" outlineLevel="1" x14ac:dyDescent="0.25">
      <c r="A78" s="5" t="s">
        <v>146</v>
      </c>
      <c r="D78" s="3"/>
      <c r="E78" s="3"/>
      <c r="G78" s="3"/>
      <c r="H78" s="3"/>
      <c r="J78" s="3"/>
      <c r="K78" s="3"/>
      <c r="L78" s="9">
        <v>9.5</v>
      </c>
      <c r="M78" s="10">
        <v>2.4074</v>
      </c>
      <c r="N78" s="11">
        <f t="shared" ref="N78" si="26">SUM(L78*M78)</f>
        <v>22.8703</v>
      </c>
    </row>
    <row r="79" spans="1:14" x14ac:dyDescent="0.25">
      <c r="A79" s="6" t="s">
        <v>37</v>
      </c>
      <c r="B79" s="2" t="s">
        <v>12</v>
      </c>
      <c r="C79" s="2">
        <v>6.5</v>
      </c>
      <c r="D79" s="3">
        <v>2.3332999999999999</v>
      </c>
      <c r="E79" s="3">
        <f t="shared" si="1"/>
        <v>15.166449999999999</v>
      </c>
      <c r="F79" s="2">
        <v>4</v>
      </c>
      <c r="G79" s="3">
        <v>2.5</v>
      </c>
      <c r="H79" s="3">
        <f t="shared" si="2"/>
        <v>10</v>
      </c>
      <c r="I79" s="2">
        <v>3</v>
      </c>
      <c r="J79" s="3">
        <v>2.3332999999999999</v>
      </c>
      <c r="K79" s="3">
        <f t="shared" si="3"/>
        <v>6.9999000000000002</v>
      </c>
    </row>
    <row r="80" spans="1:14" outlineLevel="1" x14ac:dyDescent="0.25">
      <c r="A80" s="5" t="s">
        <v>147</v>
      </c>
      <c r="D80" s="3"/>
      <c r="E80" s="3"/>
      <c r="G80" s="3"/>
      <c r="H80" s="3"/>
      <c r="J80" s="3"/>
      <c r="K80" s="3"/>
      <c r="L80" s="9">
        <v>14</v>
      </c>
      <c r="M80" s="10">
        <v>2.6295999999999999</v>
      </c>
      <c r="N80" s="11">
        <f t="shared" ref="N80" si="27">SUM(L80*M80)</f>
        <v>36.814399999999999</v>
      </c>
    </row>
    <row r="81" spans="1:14" x14ac:dyDescent="0.25">
      <c r="A81" s="6" t="s">
        <v>38</v>
      </c>
      <c r="B81" s="2" t="s">
        <v>12</v>
      </c>
      <c r="C81" s="2">
        <v>8.25</v>
      </c>
      <c r="D81" s="3">
        <v>2.4666999999999999</v>
      </c>
      <c r="E81" s="3">
        <f t="shared" si="1"/>
        <v>20.350275</v>
      </c>
      <c r="F81" s="2">
        <v>7</v>
      </c>
      <c r="G81" s="3">
        <v>2.3332999999999999</v>
      </c>
      <c r="H81" s="3">
        <f t="shared" si="2"/>
        <v>16.333099999999998</v>
      </c>
      <c r="I81" s="2">
        <v>4</v>
      </c>
      <c r="J81" s="3">
        <v>2.3332999999999999</v>
      </c>
      <c r="K81" s="3">
        <f t="shared" si="3"/>
        <v>9.3331999999999997</v>
      </c>
    </row>
    <row r="82" spans="1:14" outlineLevel="1" x14ac:dyDescent="0.25">
      <c r="A82" s="5" t="s">
        <v>148</v>
      </c>
      <c r="D82" s="3"/>
      <c r="E82" s="3"/>
      <c r="G82" s="3"/>
      <c r="H82" s="3"/>
      <c r="J82" s="3"/>
      <c r="K82" s="3"/>
      <c r="L82" s="9">
        <v>7</v>
      </c>
      <c r="M82" s="10">
        <v>2.4074</v>
      </c>
      <c r="N82" s="11">
        <f t="shared" ref="N82:N83" si="28">SUM(L82*M82)</f>
        <v>16.851800000000001</v>
      </c>
    </row>
    <row r="83" spans="1:14" outlineLevel="1" x14ac:dyDescent="0.25">
      <c r="A83" s="5" t="s">
        <v>149</v>
      </c>
      <c r="D83" s="3"/>
      <c r="E83" s="3"/>
      <c r="G83" s="3"/>
      <c r="H83" s="3"/>
      <c r="J83" s="3"/>
      <c r="K83" s="3"/>
      <c r="L83" s="9">
        <v>8</v>
      </c>
      <c r="M83" s="10">
        <v>2.4074</v>
      </c>
      <c r="N83" s="11">
        <f t="shared" si="28"/>
        <v>19.2592</v>
      </c>
    </row>
    <row r="84" spans="1:14" x14ac:dyDescent="0.25">
      <c r="A84" s="6" t="s">
        <v>39</v>
      </c>
      <c r="B84" s="2" t="s">
        <v>12</v>
      </c>
      <c r="C84" s="2">
        <v>8.25</v>
      </c>
      <c r="D84" s="3">
        <v>2.4666999999999999</v>
      </c>
      <c r="E84" s="3">
        <f t="shared" si="1"/>
        <v>20.350275</v>
      </c>
      <c r="F84" s="2">
        <v>8</v>
      </c>
      <c r="G84" s="3">
        <v>2.5</v>
      </c>
      <c r="H84" s="3">
        <f t="shared" si="2"/>
        <v>20</v>
      </c>
      <c r="I84" s="2">
        <v>7</v>
      </c>
      <c r="J84" s="3">
        <v>2.6</v>
      </c>
      <c r="K84" s="3">
        <f t="shared" si="3"/>
        <v>18.2</v>
      </c>
    </row>
    <row r="85" spans="1:14" outlineLevel="1" x14ac:dyDescent="0.25">
      <c r="A85" s="5" t="s">
        <v>150</v>
      </c>
      <c r="D85" s="3"/>
      <c r="E85" s="3"/>
      <c r="G85" s="3"/>
      <c r="H85" s="3"/>
      <c r="J85" s="3"/>
      <c r="K85" s="3"/>
      <c r="L85" s="9">
        <v>12</v>
      </c>
      <c r="M85" s="10">
        <v>2.7778</v>
      </c>
      <c r="N85" s="11">
        <f t="shared" ref="N85:N87" si="29">SUM(L85*M85)</f>
        <v>33.333600000000004</v>
      </c>
    </row>
    <row r="86" spans="1:14" outlineLevel="1" x14ac:dyDescent="0.25">
      <c r="A86" s="5" t="s">
        <v>151</v>
      </c>
      <c r="D86" s="3"/>
      <c r="E86" s="3"/>
      <c r="G86" s="3"/>
      <c r="H86" s="3"/>
      <c r="J86" s="3"/>
      <c r="K86" s="3"/>
      <c r="L86" s="9">
        <v>4</v>
      </c>
      <c r="M86" s="10">
        <v>2.5556000000000001</v>
      </c>
      <c r="N86" s="11">
        <f t="shared" si="29"/>
        <v>10.2224</v>
      </c>
    </row>
    <row r="87" spans="1:14" outlineLevel="1" x14ac:dyDescent="0.25">
      <c r="A87" s="5" t="s">
        <v>152</v>
      </c>
      <c r="D87" s="3"/>
      <c r="E87" s="3"/>
      <c r="G87" s="3"/>
      <c r="H87" s="3"/>
      <c r="J87" s="3"/>
      <c r="K87" s="3"/>
      <c r="L87" s="9">
        <v>3</v>
      </c>
      <c r="M87" s="10">
        <v>2.4815</v>
      </c>
      <c r="N87" s="11">
        <f t="shared" si="29"/>
        <v>7.4444999999999997</v>
      </c>
    </row>
    <row r="88" spans="1:14" x14ac:dyDescent="0.25">
      <c r="A88" s="6" t="s">
        <v>40</v>
      </c>
      <c r="B88" s="2" t="s">
        <v>12</v>
      </c>
      <c r="C88" s="2">
        <v>10.25</v>
      </c>
      <c r="D88" s="3">
        <v>2.6</v>
      </c>
      <c r="E88" s="3">
        <f t="shared" si="1"/>
        <v>26.650000000000002</v>
      </c>
      <c r="F88" s="2">
        <v>9</v>
      </c>
      <c r="G88" s="3">
        <v>2.8332999999999999</v>
      </c>
      <c r="H88" s="3">
        <f t="shared" si="2"/>
        <v>25.499700000000001</v>
      </c>
      <c r="I88" s="2">
        <v>15</v>
      </c>
      <c r="J88" s="3">
        <v>2.7332999999999998</v>
      </c>
      <c r="K88" s="3">
        <f t="shared" si="3"/>
        <v>40.999499999999998</v>
      </c>
    </row>
    <row r="89" spans="1:14" outlineLevel="1" x14ac:dyDescent="0.25">
      <c r="A89" s="5" t="s">
        <v>153</v>
      </c>
      <c r="D89" s="3"/>
      <c r="E89" s="3"/>
      <c r="G89" s="3"/>
      <c r="H89" s="3"/>
      <c r="J89" s="3"/>
      <c r="K89" s="3"/>
      <c r="L89" s="9">
        <v>12</v>
      </c>
      <c r="M89" s="10">
        <v>2.8519000000000001</v>
      </c>
      <c r="N89" s="11">
        <f t="shared" ref="N89:N96" si="30">SUM(L89*M89)</f>
        <v>34.222799999999999</v>
      </c>
    </row>
    <row r="90" spans="1:14" outlineLevel="1" x14ac:dyDescent="0.25">
      <c r="A90" s="5" t="s">
        <v>154</v>
      </c>
      <c r="D90" s="3"/>
      <c r="E90" s="3"/>
      <c r="G90" s="3"/>
      <c r="H90" s="3"/>
      <c r="J90" s="3"/>
      <c r="K90" s="3"/>
      <c r="L90" s="9">
        <v>15</v>
      </c>
      <c r="M90" s="10">
        <v>2.7778</v>
      </c>
      <c r="N90" s="11">
        <f t="shared" si="30"/>
        <v>41.667000000000002</v>
      </c>
    </row>
    <row r="91" spans="1:14" outlineLevel="1" x14ac:dyDescent="0.25">
      <c r="A91" s="5" t="s">
        <v>155</v>
      </c>
      <c r="D91" s="3"/>
      <c r="E91" s="3"/>
      <c r="G91" s="3"/>
      <c r="H91" s="3"/>
      <c r="J91" s="3"/>
      <c r="K91" s="3"/>
      <c r="L91" s="9">
        <v>0</v>
      </c>
      <c r="M91" s="10">
        <v>1.9630000000000001</v>
      </c>
      <c r="N91" s="11">
        <f t="shared" si="30"/>
        <v>0</v>
      </c>
    </row>
    <row r="92" spans="1:14" outlineLevel="1" x14ac:dyDescent="0.25">
      <c r="A92" s="5" t="s">
        <v>156</v>
      </c>
      <c r="D92" s="3"/>
      <c r="E92" s="3"/>
      <c r="G92" s="3"/>
      <c r="H92" s="3"/>
      <c r="J92" s="3"/>
      <c r="K92" s="3"/>
      <c r="L92" s="9">
        <v>15</v>
      </c>
      <c r="M92" s="10">
        <v>2.9258999999999999</v>
      </c>
      <c r="N92" s="11">
        <f t="shared" si="30"/>
        <v>43.888500000000001</v>
      </c>
    </row>
    <row r="93" spans="1:14" outlineLevel="1" x14ac:dyDescent="0.25">
      <c r="A93" s="5" t="s">
        <v>157</v>
      </c>
      <c r="D93" s="3"/>
      <c r="E93" s="3"/>
      <c r="G93" s="3"/>
      <c r="H93" s="3"/>
      <c r="J93" s="3"/>
      <c r="K93" s="3"/>
      <c r="L93" s="9">
        <v>14.5</v>
      </c>
      <c r="M93" s="10">
        <v>2.7778</v>
      </c>
      <c r="N93" s="11">
        <f t="shared" si="30"/>
        <v>40.278100000000002</v>
      </c>
    </row>
    <row r="94" spans="1:14" outlineLevel="1" x14ac:dyDescent="0.25">
      <c r="A94" s="5" t="s">
        <v>158</v>
      </c>
      <c r="D94" s="3"/>
      <c r="E94" s="3"/>
      <c r="G94" s="3"/>
      <c r="H94" s="3"/>
      <c r="J94" s="3"/>
      <c r="K94" s="3"/>
      <c r="L94" s="9">
        <v>10</v>
      </c>
      <c r="M94" s="10">
        <v>2.7037</v>
      </c>
      <c r="N94" s="11">
        <f t="shared" si="30"/>
        <v>27.036999999999999</v>
      </c>
    </row>
    <row r="95" spans="1:14" outlineLevel="1" x14ac:dyDescent="0.25">
      <c r="A95" s="5" t="s">
        <v>159</v>
      </c>
      <c r="D95" s="3"/>
      <c r="E95" s="3"/>
      <c r="G95" s="3"/>
      <c r="H95" s="3"/>
      <c r="J95" s="3"/>
      <c r="K95" s="3"/>
      <c r="L95" s="9">
        <v>13</v>
      </c>
      <c r="M95" s="10">
        <v>2.7778</v>
      </c>
      <c r="N95" s="11">
        <f t="shared" si="30"/>
        <v>36.111400000000003</v>
      </c>
    </row>
    <row r="96" spans="1:14" outlineLevel="1" x14ac:dyDescent="0.25">
      <c r="A96" s="5" t="s">
        <v>160</v>
      </c>
      <c r="D96" s="3"/>
      <c r="E96" s="3"/>
      <c r="G96" s="3"/>
      <c r="H96" s="3"/>
      <c r="J96" s="3"/>
      <c r="K96" s="3"/>
      <c r="L96" s="9">
        <v>6</v>
      </c>
      <c r="M96" s="10">
        <v>1.5185</v>
      </c>
      <c r="N96" s="11">
        <f t="shared" si="30"/>
        <v>9.1110000000000007</v>
      </c>
    </row>
    <row r="97" spans="1:14" x14ac:dyDescent="0.25">
      <c r="A97" s="6" t="s">
        <v>41</v>
      </c>
      <c r="B97" s="2" t="s">
        <v>12</v>
      </c>
      <c r="C97" s="2">
        <v>6.25</v>
      </c>
      <c r="D97" s="3">
        <v>2.0667</v>
      </c>
      <c r="E97" s="3">
        <f t="shared" si="1"/>
        <v>12.916874999999999</v>
      </c>
      <c r="F97" s="2">
        <v>3</v>
      </c>
      <c r="G97" s="3">
        <v>2.1667000000000001</v>
      </c>
      <c r="H97" s="3">
        <f t="shared" si="2"/>
        <v>6.5000999999999998</v>
      </c>
      <c r="I97" s="2">
        <v>2</v>
      </c>
      <c r="J97" s="3">
        <v>1.6667000000000001</v>
      </c>
      <c r="K97" s="3">
        <f t="shared" si="3"/>
        <v>3.3334000000000001</v>
      </c>
    </row>
    <row r="98" spans="1:14" outlineLevel="1" x14ac:dyDescent="0.25">
      <c r="A98" s="5" t="s">
        <v>161</v>
      </c>
      <c r="D98" s="3"/>
      <c r="E98" s="3"/>
      <c r="G98" s="3"/>
      <c r="H98" s="3"/>
      <c r="J98" s="3"/>
      <c r="K98" s="3"/>
      <c r="L98" s="9">
        <v>15</v>
      </c>
      <c r="M98" s="10">
        <v>1.8889</v>
      </c>
      <c r="N98" s="11">
        <f t="shared" ref="N98" si="31">SUM(L98*M98)</f>
        <v>28.333500000000001</v>
      </c>
    </row>
    <row r="99" spans="1:14" x14ac:dyDescent="0.25">
      <c r="A99" s="6" t="s">
        <v>42</v>
      </c>
      <c r="B99" s="2" t="s">
        <v>12</v>
      </c>
      <c r="C99" s="2">
        <v>6.75</v>
      </c>
      <c r="D99" s="3">
        <v>2.2000000000000002</v>
      </c>
      <c r="E99" s="3">
        <f t="shared" ref="E99" si="32">SUM(C99*D99)</f>
        <v>14.850000000000001</v>
      </c>
      <c r="F99" s="2">
        <v>5</v>
      </c>
      <c r="G99" s="3">
        <v>2.8332999999999999</v>
      </c>
      <c r="H99" s="3">
        <f t="shared" ref="H99" si="33">SUM(F99*G99)</f>
        <v>14.166499999999999</v>
      </c>
      <c r="I99" s="2">
        <v>3</v>
      </c>
      <c r="J99" s="3">
        <v>1.9333</v>
      </c>
      <c r="K99" s="3">
        <f t="shared" ref="K99" si="34">SUM(I99*J99)</f>
        <v>5.7999000000000001</v>
      </c>
    </row>
    <row r="100" spans="1:14" outlineLevel="1" x14ac:dyDescent="0.25">
      <c r="A100" s="5" t="s">
        <v>162</v>
      </c>
      <c r="D100" s="3"/>
      <c r="E100" s="3"/>
      <c r="G100" s="3"/>
      <c r="H100" s="3"/>
      <c r="J100" s="3"/>
      <c r="K100" s="3"/>
      <c r="L100" s="9">
        <v>7</v>
      </c>
      <c r="M100" s="10">
        <v>2.2593000000000001</v>
      </c>
      <c r="N100" s="11">
        <f t="shared" ref="N100" si="35">SUM(L100*M100)</f>
        <v>15.815100000000001</v>
      </c>
    </row>
    <row r="101" spans="1:14" x14ac:dyDescent="0.25">
      <c r="D101" s="3"/>
      <c r="E101" s="3"/>
      <c r="G101" s="3"/>
      <c r="H101" s="3"/>
      <c r="J101" s="3"/>
      <c r="K101" s="3"/>
    </row>
    <row r="102" spans="1:14" x14ac:dyDescent="0.25">
      <c r="D102" s="3"/>
      <c r="E102" s="3"/>
      <c r="G102" s="3"/>
      <c r="H102" s="3"/>
      <c r="J102" s="3"/>
      <c r="K102" s="3"/>
    </row>
    <row r="103" spans="1:14" x14ac:dyDescent="0.25">
      <c r="A103" s="2"/>
    </row>
  </sheetData>
  <sheetProtection algorithmName="SHA-512" hashValue="tgbad49Bf3snHYgxldVyatM1MQCE8aXTouWPFlnXqGnLSiDnhESGgB1PBemFyCrK/zIyo60yWFkrm9FYEw4x8w==" saltValue="67vlH9rBTsdKvUHSwcZJmg==" spinCount="100000" sheet="1" objects="1" scenarios="1" sort="0" autoFilter="0"/>
  <autoFilter ref="L2:N2" xr:uid="{00000000-0001-0000-0000-000000000000}"/>
  <mergeCells count="4">
    <mergeCell ref="C1:E1"/>
    <mergeCell ref="F1:H1"/>
    <mergeCell ref="I1:K1"/>
    <mergeCell ref="L1:N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1A9E-5455-44BA-A2F5-45FE70FD94C1}">
  <dimension ref="A1:C54"/>
  <sheetViews>
    <sheetView workbookViewId="0">
      <selection activeCell="A6" sqref="A6"/>
    </sheetView>
  </sheetViews>
  <sheetFormatPr baseColWidth="10" defaultRowHeight="15" x14ac:dyDescent="0.25"/>
  <cols>
    <col min="1" max="1" width="48" bestFit="1" customWidth="1"/>
    <col min="2" max="3" width="19.5703125" customWidth="1"/>
  </cols>
  <sheetData>
    <row r="1" spans="1:3" x14ac:dyDescent="0.25">
      <c r="A1" s="20" t="s">
        <v>171</v>
      </c>
    </row>
    <row r="2" spans="1:3" x14ac:dyDescent="0.25">
      <c r="A2" s="13" t="s">
        <v>170</v>
      </c>
      <c r="B2" s="14" t="s">
        <v>1</v>
      </c>
      <c r="C2" s="15" t="s">
        <v>163</v>
      </c>
    </row>
    <row r="3" spans="1:3" x14ac:dyDescent="0.25">
      <c r="A3" s="7" t="s">
        <v>43</v>
      </c>
      <c r="B3" s="16" t="s">
        <v>164</v>
      </c>
      <c r="C3" s="17">
        <v>10.762222222222221</v>
      </c>
    </row>
    <row r="4" spans="1:3" x14ac:dyDescent="0.25">
      <c r="A4" s="8" t="s">
        <v>44</v>
      </c>
      <c r="B4" s="18" t="s">
        <v>164</v>
      </c>
      <c r="C4" s="19">
        <v>8.5355555555555558</v>
      </c>
    </row>
    <row r="5" spans="1:3" x14ac:dyDescent="0.25">
      <c r="A5" s="7" t="s">
        <v>45</v>
      </c>
      <c r="B5" s="16" t="s">
        <v>164</v>
      </c>
      <c r="C5" s="17">
        <v>5.5666666666666673</v>
      </c>
    </row>
    <row r="6" spans="1:3" x14ac:dyDescent="0.25">
      <c r="A6" s="8" t="s">
        <v>46</v>
      </c>
      <c r="B6" s="18" t="s">
        <v>164</v>
      </c>
      <c r="C6" s="19">
        <v>5.5666666666666673</v>
      </c>
    </row>
    <row r="7" spans="1:3" x14ac:dyDescent="0.25">
      <c r="A7" s="7" t="s">
        <v>47</v>
      </c>
      <c r="B7" s="16" t="s">
        <v>164</v>
      </c>
      <c r="C7" s="17">
        <v>8.9066666666666663</v>
      </c>
    </row>
    <row r="8" spans="1:3" x14ac:dyDescent="0.25">
      <c r="A8" s="8" t="s">
        <v>48</v>
      </c>
      <c r="B8" s="18" t="s">
        <v>164</v>
      </c>
      <c r="C8" s="19">
        <v>14.473333333333329</v>
      </c>
    </row>
    <row r="9" spans="1:3" x14ac:dyDescent="0.25">
      <c r="A9" s="7" t="s">
        <v>49</v>
      </c>
      <c r="B9" s="16" t="s">
        <v>164</v>
      </c>
      <c r="C9" s="17">
        <v>5.1955555555555559</v>
      </c>
    </row>
    <row r="10" spans="1:3" x14ac:dyDescent="0.25">
      <c r="A10" s="8" t="s">
        <v>50</v>
      </c>
      <c r="B10" s="18" t="s">
        <v>164</v>
      </c>
      <c r="C10" s="19">
        <v>21.209</v>
      </c>
    </row>
    <row r="11" spans="1:3" x14ac:dyDescent="0.25">
      <c r="A11" s="7" t="s">
        <v>51</v>
      </c>
      <c r="B11" s="16" t="s">
        <v>164</v>
      </c>
      <c r="C11" s="17">
        <v>20.763666666666669</v>
      </c>
    </row>
    <row r="12" spans="1:3" x14ac:dyDescent="0.25">
      <c r="A12" s="8" t="s">
        <v>52</v>
      </c>
      <c r="B12" s="18" t="s">
        <v>164</v>
      </c>
      <c r="C12" s="19">
        <v>5.1955555555555559</v>
      </c>
    </row>
    <row r="13" spans="1:3" x14ac:dyDescent="0.25">
      <c r="A13" s="7" t="s">
        <v>53</v>
      </c>
      <c r="B13" s="16" t="s">
        <v>164</v>
      </c>
      <c r="C13" s="17">
        <v>9.6488888888888873</v>
      </c>
    </row>
    <row r="14" spans="1:3" x14ac:dyDescent="0.25">
      <c r="A14" s="8" t="s">
        <v>54</v>
      </c>
      <c r="B14" s="18" t="s">
        <v>164</v>
      </c>
      <c r="C14" s="19">
        <v>6.6800000000000006</v>
      </c>
    </row>
    <row r="15" spans="1:3" x14ac:dyDescent="0.25">
      <c r="A15" s="7" t="s">
        <v>55</v>
      </c>
      <c r="B15" s="16" t="s">
        <v>164</v>
      </c>
      <c r="C15" s="17">
        <v>16.328888888888891</v>
      </c>
    </row>
    <row r="16" spans="1:3" x14ac:dyDescent="0.25">
      <c r="A16" s="8" t="s">
        <v>56</v>
      </c>
      <c r="B16" s="18" t="s">
        <v>164</v>
      </c>
      <c r="C16" s="19">
        <v>12.923944444444439</v>
      </c>
    </row>
    <row r="17" spans="1:3" x14ac:dyDescent="0.25">
      <c r="A17" s="7" t="s">
        <v>57</v>
      </c>
      <c r="B17" s="16" t="s">
        <v>164</v>
      </c>
      <c r="C17" s="17">
        <v>5.5666666666666673</v>
      </c>
    </row>
    <row r="18" spans="1:3" x14ac:dyDescent="0.25">
      <c r="A18" s="8" t="s">
        <v>58</v>
      </c>
      <c r="B18" s="18" t="s">
        <v>164</v>
      </c>
      <c r="C18" s="19">
        <v>4.8244444444444454</v>
      </c>
    </row>
    <row r="19" spans="1:3" x14ac:dyDescent="0.25">
      <c r="A19" s="7" t="s">
        <v>59</v>
      </c>
      <c r="B19" s="16" t="s">
        <v>164</v>
      </c>
      <c r="C19" s="17">
        <v>3.34</v>
      </c>
    </row>
    <row r="20" spans="1:3" x14ac:dyDescent="0.25">
      <c r="A20" s="8" t="s">
        <v>60</v>
      </c>
      <c r="B20" s="18" t="s">
        <v>164</v>
      </c>
      <c r="C20" s="19">
        <v>5.5666666666666664</v>
      </c>
    </row>
    <row r="21" spans="1:3" x14ac:dyDescent="0.25">
      <c r="A21" s="7" t="s">
        <v>61</v>
      </c>
      <c r="B21" s="16" t="s">
        <v>164</v>
      </c>
      <c r="C21" s="17">
        <v>3.7111111111111108</v>
      </c>
    </row>
    <row r="22" spans="1:3" x14ac:dyDescent="0.25">
      <c r="A22" s="8" t="s">
        <v>62</v>
      </c>
      <c r="B22" s="18" t="s">
        <v>164</v>
      </c>
      <c r="C22" s="19">
        <v>4.8244444444444436</v>
      </c>
    </row>
    <row r="23" spans="1:3" x14ac:dyDescent="0.25">
      <c r="A23" s="7" t="s">
        <v>63</v>
      </c>
      <c r="B23" s="16" t="s">
        <v>164</v>
      </c>
      <c r="C23" s="17">
        <v>6.6800000000000006</v>
      </c>
    </row>
    <row r="24" spans="1:3" x14ac:dyDescent="0.25">
      <c r="A24" s="8" t="s">
        <v>64</v>
      </c>
      <c r="B24" s="18" t="s">
        <v>164</v>
      </c>
      <c r="C24" s="19">
        <v>7.051111111111112</v>
      </c>
    </row>
    <row r="25" spans="1:3" x14ac:dyDescent="0.25">
      <c r="A25" s="7" t="s">
        <v>65</v>
      </c>
      <c r="B25" s="16" t="s">
        <v>164</v>
      </c>
      <c r="C25" s="17">
        <v>9.6488888888888873</v>
      </c>
    </row>
    <row r="26" spans="1:3" x14ac:dyDescent="0.25">
      <c r="A26" s="8" t="s">
        <v>66</v>
      </c>
      <c r="B26" s="18" t="s">
        <v>164</v>
      </c>
      <c r="C26" s="19">
        <v>5.1955555555555559</v>
      </c>
    </row>
    <row r="27" spans="1:3" x14ac:dyDescent="0.25">
      <c r="A27" s="7" t="s">
        <v>67</v>
      </c>
      <c r="B27" s="16" t="s">
        <v>164</v>
      </c>
      <c r="C27" s="17">
        <v>5.195555555555555</v>
      </c>
    </row>
    <row r="28" spans="1:3" x14ac:dyDescent="0.25">
      <c r="A28" s="8" t="s">
        <v>68</v>
      </c>
      <c r="B28" s="18" t="s">
        <v>164</v>
      </c>
      <c r="C28" s="19">
        <v>12.67344444444444</v>
      </c>
    </row>
    <row r="29" spans="1:3" x14ac:dyDescent="0.25">
      <c r="A29" s="7" t="s">
        <v>69</v>
      </c>
      <c r="B29" s="16" t="s">
        <v>164</v>
      </c>
      <c r="C29" s="17">
        <v>7.2923333333333336</v>
      </c>
    </row>
    <row r="30" spans="1:3" x14ac:dyDescent="0.25">
      <c r="A30" s="8" t="s">
        <v>70</v>
      </c>
      <c r="B30" s="18" t="s">
        <v>164</v>
      </c>
      <c r="C30" s="19">
        <v>2.597777777777778</v>
      </c>
    </row>
    <row r="31" spans="1:3" x14ac:dyDescent="0.25">
      <c r="A31" s="7" t="s">
        <v>71</v>
      </c>
      <c r="B31" s="16" t="s">
        <v>164</v>
      </c>
      <c r="C31" s="17">
        <v>5.9377777777777778</v>
      </c>
    </row>
    <row r="32" spans="1:3" x14ac:dyDescent="0.25">
      <c r="A32" s="8" t="s">
        <v>72</v>
      </c>
      <c r="B32" s="18" t="s">
        <v>164</v>
      </c>
      <c r="C32" s="19">
        <v>6.3088888888888883</v>
      </c>
    </row>
    <row r="33" spans="1:3" x14ac:dyDescent="0.25">
      <c r="A33" s="7" t="s">
        <v>73</v>
      </c>
      <c r="B33" s="16" t="s">
        <v>164</v>
      </c>
      <c r="C33" s="17">
        <v>5.9377777777777778</v>
      </c>
    </row>
    <row r="34" spans="1:3" x14ac:dyDescent="0.25">
      <c r="A34" s="8" t="s">
        <v>74</v>
      </c>
      <c r="B34" s="18" t="s">
        <v>164</v>
      </c>
      <c r="C34" s="19">
        <v>16.57011111111111</v>
      </c>
    </row>
    <row r="35" spans="1:3" x14ac:dyDescent="0.25">
      <c r="A35" s="7" t="s">
        <v>75</v>
      </c>
      <c r="B35" s="16" t="s">
        <v>164</v>
      </c>
      <c r="C35" s="17">
        <v>8.1644444444444453</v>
      </c>
    </row>
    <row r="36" spans="1:3" x14ac:dyDescent="0.25">
      <c r="A36" s="8" t="s">
        <v>76</v>
      </c>
      <c r="B36" s="18" t="s">
        <v>164</v>
      </c>
      <c r="C36" s="19">
        <v>5.1955555555555559</v>
      </c>
    </row>
    <row r="37" spans="1:3" x14ac:dyDescent="0.25">
      <c r="A37" s="7" t="s">
        <v>77</v>
      </c>
      <c r="B37" s="16" t="s">
        <v>164</v>
      </c>
      <c r="C37" s="17">
        <v>24.521166666666669</v>
      </c>
    </row>
    <row r="38" spans="1:3" x14ac:dyDescent="0.25">
      <c r="A38" s="8" t="s">
        <v>78</v>
      </c>
      <c r="B38" s="18" t="s">
        <v>164</v>
      </c>
      <c r="C38" s="19">
        <v>3.7111111111111108</v>
      </c>
    </row>
    <row r="39" spans="1:3" x14ac:dyDescent="0.25">
      <c r="A39" s="7" t="s">
        <v>79</v>
      </c>
      <c r="B39" s="16" t="s">
        <v>164</v>
      </c>
      <c r="C39" s="17">
        <v>7.4222222222222216</v>
      </c>
    </row>
    <row r="40" spans="1:3" x14ac:dyDescent="0.25">
      <c r="A40" s="8" t="s">
        <v>80</v>
      </c>
      <c r="B40" s="18" t="s">
        <v>164</v>
      </c>
      <c r="C40" s="19">
        <v>5.195555555555555</v>
      </c>
    </row>
    <row r="41" spans="1:3" x14ac:dyDescent="0.25">
      <c r="A41" s="7" t="s">
        <v>81</v>
      </c>
      <c r="B41" s="16" t="s">
        <v>164</v>
      </c>
      <c r="C41" s="17">
        <v>7.793333333333333</v>
      </c>
    </row>
    <row r="42" spans="1:3" x14ac:dyDescent="0.25">
      <c r="A42" s="8" t="s">
        <v>82</v>
      </c>
      <c r="B42" s="18" t="s">
        <v>164</v>
      </c>
      <c r="C42" s="19">
        <v>6.3088888888888892</v>
      </c>
    </row>
    <row r="43" spans="1:3" x14ac:dyDescent="0.25">
      <c r="A43" s="7" t="s">
        <v>83</v>
      </c>
      <c r="B43" s="16" t="s">
        <v>164</v>
      </c>
      <c r="C43" s="17">
        <v>19.81733333333333</v>
      </c>
    </row>
    <row r="44" spans="1:3" x14ac:dyDescent="0.25">
      <c r="A44" s="8" t="s">
        <v>84</v>
      </c>
      <c r="B44" s="18" t="s">
        <v>164</v>
      </c>
      <c r="C44" s="19">
        <v>7.051111111111112</v>
      </c>
    </row>
    <row r="45" spans="1:3" x14ac:dyDescent="0.25">
      <c r="A45" s="7" t="s">
        <v>85</v>
      </c>
      <c r="B45" s="16" t="s">
        <v>164</v>
      </c>
      <c r="C45" s="17">
        <v>6.6800000000000006</v>
      </c>
    </row>
    <row r="46" spans="1:3" x14ac:dyDescent="0.25">
      <c r="A46" s="8" t="s">
        <v>86</v>
      </c>
      <c r="B46" s="18" t="s">
        <v>164</v>
      </c>
      <c r="C46" s="19">
        <v>22.77694444444445</v>
      </c>
    </row>
    <row r="47" spans="1:3" x14ac:dyDescent="0.25">
      <c r="A47" s="7" t="s">
        <v>87</v>
      </c>
      <c r="B47" s="16" t="s">
        <v>164</v>
      </c>
      <c r="C47" s="17">
        <v>5.5666666666666664</v>
      </c>
    </row>
    <row r="48" spans="1:3" x14ac:dyDescent="0.25">
      <c r="A48" s="8" t="s">
        <v>88</v>
      </c>
      <c r="B48" s="18" t="s">
        <v>164</v>
      </c>
      <c r="C48" s="19">
        <v>13.24866666666667</v>
      </c>
    </row>
    <row r="49" spans="1:3" x14ac:dyDescent="0.25">
      <c r="A49" s="7" t="s">
        <v>89</v>
      </c>
      <c r="B49" s="16" t="s">
        <v>164</v>
      </c>
      <c r="C49" s="17">
        <v>5.5666666666666673</v>
      </c>
    </row>
    <row r="50" spans="1:3" x14ac:dyDescent="0.25">
      <c r="A50" s="8" t="s">
        <v>90</v>
      </c>
      <c r="B50" s="18" t="s">
        <v>164</v>
      </c>
      <c r="C50" s="19">
        <v>18.43494444444444</v>
      </c>
    </row>
    <row r="51" spans="1:3" x14ac:dyDescent="0.25">
      <c r="A51" s="7" t="s">
        <v>91</v>
      </c>
      <c r="B51" s="16" t="s">
        <v>164</v>
      </c>
      <c r="C51" s="17">
        <v>11.875555555555559</v>
      </c>
    </row>
    <row r="52" spans="1:3" x14ac:dyDescent="0.25">
      <c r="A52" s="8" t="s">
        <v>92</v>
      </c>
      <c r="B52" s="18" t="s">
        <v>164</v>
      </c>
      <c r="C52" s="19">
        <v>19.770944444444449</v>
      </c>
    </row>
    <row r="53" spans="1:3" x14ac:dyDescent="0.25">
      <c r="A53" s="7" t="s">
        <v>93</v>
      </c>
      <c r="B53" s="16" t="s">
        <v>164</v>
      </c>
      <c r="C53" s="17">
        <v>15.54955555555556</v>
      </c>
    </row>
    <row r="54" spans="1:3" x14ac:dyDescent="0.25">
      <c r="A54" s="8" t="s">
        <v>94</v>
      </c>
      <c r="B54" s="18" t="s">
        <v>164</v>
      </c>
      <c r="C54" s="19">
        <v>9.1664444444444442</v>
      </c>
    </row>
  </sheetData>
  <sheetProtection algorithmName="SHA-512" hashValue="ACj5+REk4MN32pQBMySXC9asXlH33bhc85Vgij6+fFyVB2VdzJ2y8XaeTtdYDNzNgUkniQkFP+uN+TJFCME1ew==" saltValue="55i2//EmAhVqTOizF6HuFg==" spinCount="100000" sheet="1" objects="1" scenarios="1" sort="0" autoFilter="0"/>
  <autoFilter ref="A2:C2" xr:uid="{52D41A9E-5455-44BA-A2F5-45FE70FD94C1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workbookViewId="0"/>
  </sheetViews>
  <sheetFormatPr baseColWidth="10" defaultColWidth="9.140625" defaultRowHeight="15" x14ac:dyDescent="0.25"/>
  <cols>
    <col min="1" max="1" width="48" bestFit="1" customWidth="1"/>
    <col min="2" max="2" width="12.7109375" style="2" customWidth="1"/>
    <col min="3" max="3" width="31.140625" customWidth="1"/>
    <col min="4" max="6" width="21" style="2" customWidth="1"/>
  </cols>
  <sheetData>
    <row r="1" spans="1:6" s="1" customFormat="1" x14ac:dyDescent="0.25">
      <c r="A1" s="4" t="s">
        <v>0</v>
      </c>
      <c r="B1" s="1" t="s">
        <v>1</v>
      </c>
      <c r="C1" s="4" t="s">
        <v>95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11</v>
      </c>
      <c r="B2" s="2" t="s">
        <v>12</v>
      </c>
      <c r="C2" t="s">
        <v>96</v>
      </c>
      <c r="D2" s="2">
        <v>11.5</v>
      </c>
      <c r="E2" s="3">
        <v>1.6667000000000001</v>
      </c>
      <c r="F2" s="3">
        <f t="shared" ref="F2:F25" si="0">SUM(D2*E2)</f>
        <v>19.16705</v>
      </c>
    </row>
    <row r="3" spans="1:6" x14ac:dyDescent="0.25">
      <c r="A3" t="s">
        <v>13</v>
      </c>
      <c r="B3" s="2" t="s">
        <v>12</v>
      </c>
      <c r="C3" t="s">
        <v>97</v>
      </c>
      <c r="D3" s="2">
        <v>14</v>
      </c>
      <c r="E3" s="3">
        <v>2.4074</v>
      </c>
      <c r="F3" s="3">
        <f t="shared" si="0"/>
        <v>33.703600000000002</v>
      </c>
    </row>
    <row r="4" spans="1:6" x14ac:dyDescent="0.25">
      <c r="A4" t="s">
        <v>13</v>
      </c>
      <c r="B4" s="2" t="s">
        <v>12</v>
      </c>
      <c r="C4" t="s">
        <v>98</v>
      </c>
      <c r="D4" s="2">
        <v>6</v>
      </c>
      <c r="E4" s="3">
        <v>2.2593000000000001</v>
      </c>
      <c r="F4" s="3">
        <f t="shared" si="0"/>
        <v>13.555800000000001</v>
      </c>
    </row>
    <row r="5" spans="1:6" x14ac:dyDescent="0.25">
      <c r="A5" t="s">
        <v>14</v>
      </c>
      <c r="B5" s="2" t="s">
        <v>12</v>
      </c>
      <c r="C5" t="s">
        <v>99</v>
      </c>
      <c r="D5" s="2">
        <v>10</v>
      </c>
      <c r="E5" s="3">
        <v>2.1852</v>
      </c>
      <c r="F5" s="3">
        <f t="shared" si="0"/>
        <v>21.852</v>
      </c>
    </row>
    <row r="6" spans="1:6" x14ac:dyDescent="0.25">
      <c r="A6" t="s">
        <v>15</v>
      </c>
      <c r="B6" s="2" t="s">
        <v>12</v>
      </c>
      <c r="C6" t="s">
        <v>100</v>
      </c>
      <c r="D6" s="2">
        <v>12</v>
      </c>
      <c r="E6" s="3">
        <v>2.4074</v>
      </c>
      <c r="F6" s="3">
        <f t="shared" si="0"/>
        <v>28.8888</v>
      </c>
    </row>
    <row r="7" spans="1:6" x14ac:dyDescent="0.25">
      <c r="A7" t="s">
        <v>16</v>
      </c>
      <c r="B7" s="2" t="s">
        <v>12</v>
      </c>
      <c r="C7" t="s">
        <v>101</v>
      </c>
      <c r="D7" s="2">
        <v>5</v>
      </c>
      <c r="E7" s="3">
        <v>2.4074</v>
      </c>
      <c r="F7" s="3">
        <f t="shared" si="0"/>
        <v>12.036999999999999</v>
      </c>
    </row>
    <row r="8" spans="1:6" x14ac:dyDescent="0.25">
      <c r="A8" t="s">
        <v>16</v>
      </c>
      <c r="B8" s="2" t="s">
        <v>12</v>
      </c>
      <c r="C8" t="s">
        <v>102</v>
      </c>
      <c r="D8" s="2">
        <v>5</v>
      </c>
      <c r="E8" s="3">
        <v>2.4074</v>
      </c>
      <c r="F8" s="3">
        <f t="shared" si="0"/>
        <v>12.036999999999999</v>
      </c>
    </row>
    <row r="9" spans="1:6" x14ac:dyDescent="0.25">
      <c r="A9" t="s">
        <v>16</v>
      </c>
      <c r="B9" s="2" t="s">
        <v>12</v>
      </c>
      <c r="C9" t="s">
        <v>103</v>
      </c>
      <c r="D9" s="2">
        <v>0</v>
      </c>
      <c r="E9" s="3">
        <v>1.3704000000000001</v>
      </c>
      <c r="F9" s="3">
        <f t="shared" si="0"/>
        <v>0</v>
      </c>
    </row>
    <row r="10" spans="1:6" x14ac:dyDescent="0.25">
      <c r="A10" t="s">
        <v>17</v>
      </c>
      <c r="B10" s="2" t="s">
        <v>12</v>
      </c>
      <c r="C10" t="s">
        <v>104</v>
      </c>
      <c r="D10" s="2">
        <v>7</v>
      </c>
      <c r="E10" s="3">
        <v>2.1852</v>
      </c>
      <c r="F10" s="3">
        <f t="shared" si="0"/>
        <v>15.2964</v>
      </c>
    </row>
    <row r="11" spans="1:6" x14ac:dyDescent="0.25">
      <c r="A11" t="s">
        <v>17</v>
      </c>
      <c r="B11" s="2" t="s">
        <v>12</v>
      </c>
      <c r="C11" t="s">
        <v>105</v>
      </c>
      <c r="D11" s="2">
        <v>7</v>
      </c>
      <c r="E11" s="3">
        <v>2.1852</v>
      </c>
      <c r="F11" s="3">
        <f t="shared" si="0"/>
        <v>15.2964</v>
      </c>
    </row>
    <row r="12" spans="1:6" x14ac:dyDescent="0.25">
      <c r="A12" t="s">
        <v>18</v>
      </c>
      <c r="B12" s="2" t="s">
        <v>12</v>
      </c>
      <c r="C12" t="s">
        <v>106</v>
      </c>
      <c r="D12" s="2">
        <v>1</v>
      </c>
      <c r="E12" s="3">
        <v>1</v>
      </c>
      <c r="F12" s="3">
        <f t="shared" si="0"/>
        <v>1</v>
      </c>
    </row>
    <row r="13" spans="1:6" x14ac:dyDescent="0.25">
      <c r="A13" t="s">
        <v>18</v>
      </c>
      <c r="B13" s="2" t="s">
        <v>12</v>
      </c>
      <c r="C13" t="s">
        <v>107</v>
      </c>
      <c r="D13" s="2">
        <v>6</v>
      </c>
      <c r="E13" s="3">
        <v>1.3704000000000001</v>
      </c>
      <c r="F13" s="3">
        <f t="shared" si="0"/>
        <v>8.2224000000000004</v>
      </c>
    </row>
    <row r="14" spans="1:6" x14ac:dyDescent="0.25">
      <c r="A14" t="s">
        <v>19</v>
      </c>
      <c r="B14" s="2" t="s">
        <v>12</v>
      </c>
      <c r="C14" t="s">
        <v>108</v>
      </c>
      <c r="D14" s="2">
        <v>4.5</v>
      </c>
      <c r="E14" s="3">
        <v>1.8889</v>
      </c>
      <c r="F14" s="3">
        <f t="shared" si="0"/>
        <v>8.5000499999999999</v>
      </c>
    </row>
    <row r="15" spans="1:6" x14ac:dyDescent="0.25">
      <c r="A15" t="s">
        <v>19</v>
      </c>
      <c r="B15" s="2" t="s">
        <v>12</v>
      </c>
      <c r="C15" t="s">
        <v>109</v>
      </c>
      <c r="D15" s="2">
        <v>12</v>
      </c>
      <c r="E15" s="3">
        <v>2.2593000000000001</v>
      </c>
      <c r="F15" s="3">
        <f t="shared" si="0"/>
        <v>27.111600000000003</v>
      </c>
    </row>
    <row r="16" spans="1:6" x14ac:dyDescent="0.25">
      <c r="A16" t="s">
        <v>20</v>
      </c>
      <c r="B16" s="2" t="s">
        <v>12</v>
      </c>
      <c r="C16" t="s">
        <v>110</v>
      </c>
      <c r="D16" s="2">
        <v>14.5</v>
      </c>
      <c r="E16" s="3">
        <v>2.7037</v>
      </c>
      <c r="F16" s="3">
        <f t="shared" si="0"/>
        <v>39.203650000000003</v>
      </c>
    </row>
    <row r="17" spans="1:6" x14ac:dyDescent="0.25">
      <c r="A17" t="s">
        <v>21</v>
      </c>
      <c r="B17" s="2" t="s">
        <v>12</v>
      </c>
      <c r="C17" t="s">
        <v>111</v>
      </c>
      <c r="D17" s="2">
        <v>11.5</v>
      </c>
      <c r="E17" s="3">
        <v>2.7778</v>
      </c>
      <c r="F17" s="3">
        <f t="shared" si="0"/>
        <v>31.944700000000001</v>
      </c>
    </row>
    <row r="18" spans="1:6" x14ac:dyDescent="0.25">
      <c r="A18" t="s">
        <v>21</v>
      </c>
      <c r="B18" s="2" t="s">
        <v>12</v>
      </c>
      <c r="C18" t="s">
        <v>112</v>
      </c>
      <c r="D18" s="2">
        <v>0.5</v>
      </c>
      <c r="E18" s="3">
        <v>1.4443999999999999</v>
      </c>
      <c r="F18" s="3">
        <f t="shared" si="0"/>
        <v>0.72219999999999995</v>
      </c>
    </row>
    <row r="19" spans="1:6" x14ac:dyDescent="0.25">
      <c r="A19" t="s">
        <v>21</v>
      </c>
      <c r="B19" s="2" t="s">
        <v>12</v>
      </c>
      <c r="C19" t="s">
        <v>113</v>
      </c>
      <c r="D19" s="2">
        <v>1.5</v>
      </c>
      <c r="E19" s="3">
        <v>1.4443999999999999</v>
      </c>
      <c r="F19" s="3">
        <f t="shared" si="0"/>
        <v>2.1665999999999999</v>
      </c>
    </row>
    <row r="20" spans="1:6" x14ac:dyDescent="0.25">
      <c r="A20" t="s">
        <v>22</v>
      </c>
      <c r="B20" s="2" t="s">
        <v>12</v>
      </c>
      <c r="C20" t="s">
        <v>114</v>
      </c>
      <c r="D20" s="2">
        <v>5</v>
      </c>
      <c r="E20" s="3">
        <v>1.9630000000000001</v>
      </c>
      <c r="F20" s="3">
        <f t="shared" si="0"/>
        <v>9.8150000000000013</v>
      </c>
    </row>
    <row r="21" spans="1:6" x14ac:dyDescent="0.25">
      <c r="A21" t="s">
        <v>22</v>
      </c>
      <c r="B21" s="2" t="s">
        <v>12</v>
      </c>
      <c r="C21" t="s">
        <v>115</v>
      </c>
      <c r="D21" s="2">
        <v>14</v>
      </c>
      <c r="E21" s="3">
        <v>2.7037</v>
      </c>
      <c r="F21" s="3">
        <f t="shared" si="0"/>
        <v>37.851799999999997</v>
      </c>
    </row>
    <row r="22" spans="1:6" x14ac:dyDescent="0.25">
      <c r="A22" t="s">
        <v>22</v>
      </c>
      <c r="B22" s="2" t="s">
        <v>12</v>
      </c>
      <c r="C22" t="s">
        <v>116</v>
      </c>
      <c r="D22" s="2">
        <v>1</v>
      </c>
      <c r="E22" s="3">
        <v>1.5926</v>
      </c>
      <c r="F22" s="3">
        <f t="shared" si="0"/>
        <v>1.5926</v>
      </c>
    </row>
    <row r="23" spans="1:6" x14ac:dyDescent="0.25">
      <c r="A23" t="s">
        <v>22</v>
      </c>
      <c r="B23" s="2" t="s">
        <v>12</v>
      </c>
      <c r="C23" t="s">
        <v>117</v>
      </c>
      <c r="D23" s="2">
        <v>1</v>
      </c>
      <c r="E23" s="3">
        <v>1.7406999999999999</v>
      </c>
      <c r="F23" s="3">
        <f t="shared" si="0"/>
        <v>1.7406999999999999</v>
      </c>
    </row>
    <row r="24" spans="1:6" x14ac:dyDescent="0.25">
      <c r="A24" t="s">
        <v>22</v>
      </c>
      <c r="B24" s="2" t="s">
        <v>12</v>
      </c>
      <c r="C24" t="s">
        <v>118</v>
      </c>
      <c r="D24" s="2">
        <v>5.5</v>
      </c>
      <c r="E24" s="3">
        <v>1.8889</v>
      </c>
      <c r="F24" s="3">
        <f t="shared" si="0"/>
        <v>10.388949999999999</v>
      </c>
    </row>
    <row r="25" spans="1:6" x14ac:dyDescent="0.25">
      <c r="A25" t="s">
        <v>23</v>
      </c>
      <c r="B25" s="2" t="s">
        <v>12</v>
      </c>
      <c r="C25" t="s">
        <v>119</v>
      </c>
      <c r="D25" s="2">
        <v>13.5</v>
      </c>
      <c r="E25" s="3">
        <v>2.9258999999999999</v>
      </c>
      <c r="F25" s="3">
        <f t="shared" si="0"/>
        <v>39.499650000000003</v>
      </c>
    </row>
    <row r="26" spans="1:6" x14ac:dyDescent="0.25">
      <c r="A26" t="s">
        <v>23</v>
      </c>
      <c r="B26" s="2" t="s">
        <v>12</v>
      </c>
      <c r="C26" t="s">
        <v>120</v>
      </c>
      <c r="D26" s="2">
        <v>6</v>
      </c>
      <c r="E26" s="3">
        <v>1.8889</v>
      </c>
      <c r="F26" s="3">
        <f t="shared" ref="F26:F45" si="1">SUM(D26*E26)</f>
        <v>11.333400000000001</v>
      </c>
    </row>
    <row r="27" spans="1:6" x14ac:dyDescent="0.25">
      <c r="A27" t="s">
        <v>24</v>
      </c>
      <c r="B27" s="2" t="s">
        <v>12</v>
      </c>
      <c r="C27" t="s">
        <v>121</v>
      </c>
      <c r="D27" s="2">
        <v>4</v>
      </c>
      <c r="E27" s="3">
        <v>1.2963</v>
      </c>
      <c r="F27" s="3">
        <f t="shared" si="1"/>
        <v>5.1852</v>
      </c>
    </row>
    <row r="28" spans="1:6" x14ac:dyDescent="0.25">
      <c r="A28" t="s">
        <v>24</v>
      </c>
      <c r="B28" s="2" t="s">
        <v>12</v>
      </c>
      <c r="C28" t="s">
        <v>122</v>
      </c>
      <c r="D28" s="2">
        <v>1</v>
      </c>
      <c r="E28" s="3">
        <v>1.8889</v>
      </c>
      <c r="F28" s="3">
        <f t="shared" si="1"/>
        <v>1.8889</v>
      </c>
    </row>
    <row r="29" spans="1:6" x14ac:dyDescent="0.25">
      <c r="A29" t="s">
        <v>24</v>
      </c>
      <c r="B29" s="2" t="s">
        <v>12</v>
      </c>
      <c r="C29" t="s">
        <v>123</v>
      </c>
      <c r="D29" s="2">
        <v>1</v>
      </c>
      <c r="E29" s="3">
        <v>1.9630000000000001</v>
      </c>
      <c r="F29" s="3">
        <f t="shared" si="1"/>
        <v>1.9630000000000001</v>
      </c>
    </row>
    <row r="30" spans="1:6" x14ac:dyDescent="0.25">
      <c r="A30" t="s">
        <v>25</v>
      </c>
      <c r="B30" s="2" t="s">
        <v>12</v>
      </c>
      <c r="C30" t="s">
        <v>124</v>
      </c>
      <c r="D30" s="2">
        <v>1.5</v>
      </c>
      <c r="E30" s="3">
        <v>2.0369999999999999</v>
      </c>
      <c r="F30" s="3">
        <f t="shared" si="1"/>
        <v>3.0554999999999999</v>
      </c>
    </row>
    <row r="31" spans="1:6" x14ac:dyDescent="0.25">
      <c r="A31" t="s">
        <v>25</v>
      </c>
      <c r="B31" s="2" t="s">
        <v>12</v>
      </c>
      <c r="C31" t="s">
        <v>125</v>
      </c>
      <c r="D31" s="2">
        <v>12.5</v>
      </c>
      <c r="E31" s="3">
        <v>2.1111</v>
      </c>
      <c r="F31" s="3">
        <f t="shared" si="1"/>
        <v>26.388749999999998</v>
      </c>
    </row>
    <row r="32" spans="1:6" x14ac:dyDescent="0.25">
      <c r="A32" t="s">
        <v>26</v>
      </c>
      <c r="B32" s="2" t="s">
        <v>12</v>
      </c>
      <c r="C32" t="s">
        <v>126</v>
      </c>
      <c r="D32" s="2">
        <v>13.5</v>
      </c>
      <c r="E32" s="3">
        <v>2.4074</v>
      </c>
      <c r="F32" s="3">
        <f t="shared" si="1"/>
        <v>32.499899999999997</v>
      </c>
    </row>
    <row r="33" spans="1:6" x14ac:dyDescent="0.25">
      <c r="A33" t="s">
        <v>26</v>
      </c>
      <c r="B33" s="2" t="s">
        <v>12</v>
      </c>
      <c r="C33" t="s">
        <v>127</v>
      </c>
      <c r="D33" s="2">
        <v>8.5</v>
      </c>
      <c r="E33" s="3">
        <v>2.5556000000000001</v>
      </c>
      <c r="F33" s="3">
        <f t="shared" si="1"/>
        <v>21.7226</v>
      </c>
    </row>
    <row r="34" spans="1:6" x14ac:dyDescent="0.25">
      <c r="A34" t="s">
        <v>26</v>
      </c>
      <c r="B34" s="2" t="s">
        <v>12</v>
      </c>
      <c r="C34" t="s">
        <v>128</v>
      </c>
      <c r="D34" s="2">
        <v>14</v>
      </c>
      <c r="E34" s="3">
        <v>2.7778</v>
      </c>
      <c r="F34" s="3">
        <f t="shared" si="1"/>
        <v>38.889200000000002</v>
      </c>
    </row>
    <row r="35" spans="1:6" x14ac:dyDescent="0.25">
      <c r="A35" t="s">
        <v>26</v>
      </c>
      <c r="B35" s="2" t="s">
        <v>12</v>
      </c>
      <c r="C35" t="s">
        <v>129</v>
      </c>
      <c r="D35" s="2">
        <v>12.5</v>
      </c>
      <c r="E35" s="3">
        <v>2.8519000000000001</v>
      </c>
      <c r="F35" s="3">
        <f t="shared" si="1"/>
        <v>35.64875</v>
      </c>
    </row>
    <row r="36" spans="1:6" x14ac:dyDescent="0.25">
      <c r="A36" t="s">
        <v>27</v>
      </c>
      <c r="B36" s="2" t="s">
        <v>12</v>
      </c>
      <c r="C36" t="s">
        <v>130</v>
      </c>
      <c r="D36" s="2">
        <v>9.5</v>
      </c>
      <c r="E36" s="3">
        <v>2.1852</v>
      </c>
      <c r="F36" s="3">
        <f t="shared" si="1"/>
        <v>20.759399999999999</v>
      </c>
    </row>
    <row r="37" spans="1:6" x14ac:dyDescent="0.25">
      <c r="A37" t="s">
        <v>27</v>
      </c>
      <c r="B37" s="2" t="s">
        <v>12</v>
      </c>
      <c r="C37" t="s">
        <v>131</v>
      </c>
      <c r="D37" s="2">
        <v>3</v>
      </c>
      <c r="E37" s="3">
        <v>2.1852</v>
      </c>
      <c r="F37" s="3">
        <f t="shared" si="1"/>
        <v>6.5556000000000001</v>
      </c>
    </row>
    <row r="38" spans="1:6" x14ac:dyDescent="0.25">
      <c r="A38" t="s">
        <v>27</v>
      </c>
      <c r="B38" s="2" t="s">
        <v>12</v>
      </c>
      <c r="C38" t="s">
        <v>132</v>
      </c>
      <c r="D38" s="2">
        <v>13.5</v>
      </c>
      <c r="E38" s="3">
        <v>2.1852</v>
      </c>
      <c r="F38" s="3">
        <f t="shared" si="1"/>
        <v>29.5002</v>
      </c>
    </row>
    <row r="39" spans="1:6" x14ac:dyDescent="0.25">
      <c r="A39" t="s">
        <v>28</v>
      </c>
      <c r="B39" s="2" t="s">
        <v>12</v>
      </c>
      <c r="C39" t="s">
        <v>133</v>
      </c>
      <c r="D39" s="2">
        <v>8.5</v>
      </c>
      <c r="E39" s="3">
        <v>1.8148</v>
      </c>
      <c r="F39" s="3">
        <f t="shared" si="1"/>
        <v>15.425799999999999</v>
      </c>
    </row>
    <row r="40" spans="1:6" x14ac:dyDescent="0.25">
      <c r="A40" t="s">
        <v>29</v>
      </c>
      <c r="B40" s="2" t="s">
        <v>12</v>
      </c>
      <c r="C40" t="s">
        <v>134</v>
      </c>
      <c r="D40" s="2">
        <v>5</v>
      </c>
      <c r="E40" s="3">
        <v>2.4074</v>
      </c>
      <c r="F40" s="3">
        <f t="shared" si="1"/>
        <v>12.036999999999999</v>
      </c>
    </row>
    <row r="41" spans="1:6" x14ac:dyDescent="0.25">
      <c r="A41" t="s">
        <v>30</v>
      </c>
      <c r="B41" s="2" t="s">
        <v>12</v>
      </c>
      <c r="C41" t="s">
        <v>135</v>
      </c>
      <c r="D41" s="2">
        <v>14</v>
      </c>
      <c r="E41" s="3">
        <v>2.1111</v>
      </c>
      <c r="F41" s="3">
        <f t="shared" si="1"/>
        <v>29.555399999999999</v>
      </c>
    </row>
    <row r="42" spans="1:6" x14ac:dyDescent="0.25">
      <c r="A42" t="s">
        <v>30</v>
      </c>
      <c r="B42" s="2" t="s">
        <v>12</v>
      </c>
      <c r="C42" t="s">
        <v>136</v>
      </c>
      <c r="D42" s="2">
        <v>14</v>
      </c>
      <c r="E42" s="3">
        <v>2.4815</v>
      </c>
      <c r="F42" s="3">
        <f t="shared" si="1"/>
        <v>34.741</v>
      </c>
    </row>
    <row r="43" spans="1:6" x14ac:dyDescent="0.25">
      <c r="A43" t="s">
        <v>31</v>
      </c>
      <c r="B43" s="2" t="s">
        <v>12</v>
      </c>
      <c r="C43" t="s">
        <v>137</v>
      </c>
      <c r="D43" s="2">
        <v>9</v>
      </c>
      <c r="E43" s="3">
        <v>2.4074</v>
      </c>
      <c r="F43" s="3">
        <f t="shared" si="1"/>
        <v>21.666599999999999</v>
      </c>
    </row>
    <row r="44" spans="1:6" x14ac:dyDescent="0.25">
      <c r="A44" t="s">
        <v>31</v>
      </c>
      <c r="B44" s="2" t="s">
        <v>12</v>
      </c>
      <c r="C44" t="s">
        <v>138</v>
      </c>
      <c r="D44" s="2">
        <v>9</v>
      </c>
      <c r="E44" s="3">
        <v>1.6667000000000001</v>
      </c>
      <c r="F44" s="3">
        <f t="shared" si="1"/>
        <v>15.000300000000001</v>
      </c>
    </row>
    <row r="45" spans="1:6" x14ac:dyDescent="0.25">
      <c r="A45" t="s">
        <v>31</v>
      </c>
      <c r="B45" s="2" t="s">
        <v>12</v>
      </c>
      <c r="C45" t="s">
        <v>139</v>
      </c>
      <c r="D45" s="2">
        <v>0.5</v>
      </c>
      <c r="E45" s="3">
        <v>1.4443999999999999</v>
      </c>
      <c r="F45" s="3">
        <f t="shared" si="1"/>
        <v>0.72219999999999995</v>
      </c>
    </row>
    <row r="46" spans="1:6" x14ac:dyDescent="0.25">
      <c r="A46" t="s">
        <v>32</v>
      </c>
      <c r="B46" s="2" t="s">
        <v>12</v>
      </c>
      <c r="C46" t="s">
        <v>140</v>
      </c>
      <c r="D46" s="2">
        <v>8</v>
      </c>
      <c r="E46" s="3">
        <v>2.1111</v>
      </c>
      <c r="F46" s="3">
        <f t="shared" ref="F46:F68" si="2">SUM(D46*E46)</f>
        <v>16.8888</v>
      </c>
    </row>
    <row r="47" spans="1:6" x14ac:dyDescent="0.25">
      <c r="A47" t="s">
        <v>33</v>
      </c>
      <c r="B47" s="2" t="s">
        <v>12</v>
      </c>
      <c r="C47" t="s">
        <v>141</v>
      </c>
      <c r="D47" s="2">
        <v>10</v>
      </c>
      <c r="E47" s="3">
        <v>2.4074</v>
      </c>
      <c r="F47" s="3">
        <f t="shared" si="2"/>
        <v>24.073999999999998</v>
      </c>
    </row>
    <row r="48" spans="1:6" x14ac:dyDescent="0.25">
      <c r="A48" t="s">
        <v>34</v>
      </c>
      <c r="B48" s="2" t="s">
        <v>12</v>
      </c>
      <c r="C48" t="s">
        <v>142</v>
      </c>
      <c r="D48" s="2">
        <v>14</v>
      </c>
      <c r="E48" s="3">
        <v>2.1852</v>
      </c>
      <c r="F48" s="3">
        <f t="shared" si="2"/>
        <v>30.5928</v>
      </c>
    </row>
    <row r="49" spans="1:6" x14ac:dyDescent="0.25">
      <c r="A49" t="s">
        <v>35</v>
      </c>
      <c r="B49" s="2" t="s">
        <v>12</v>
      </c>
      <c r="C49" t="s">
        <v>143</v>
      </c>
      <c r="D49" s="2">
        <v>13</v>
      </c>
      <c r="E49" s="3">
        <v>2.2593000000000001</v>
      </c>
      <c r="F49" s="3">
        <f t="shared" si="2"/>
        <v>29.370900000000002</v>
      </c>
    </row>
    <row r="50" spans="1:6" x14ac:dyDescent="0.25">
      <c r="A50" t="s">
        <v>35</v>
      </c>
      <c r="B50" s="2" t="s">
        <v>12</v>
      </c>
      <c r="C50" t="s">
        <v>144</v>
      </c>
      <c r="D50" s="2">
        <v>4.5</v>
      </c>
      <c r="E50" s="3">
        <v>1.9630000000000001</v>
      </c>
      <c r="F50" s="3">
        <f t="shared" si="2"/>
        <v>8.8335000000000008</v>
      </c>
    </row>
    <row r="51" spans="1:6" x14ac:dyDescent="0.25">
      <c r="A51" t="s">
        <v>35</v>
      </c>
      <c r="B51" s="2" t="s">
        <v>12</v>
      </c>
      <c r="C51" t="s">
        <v>145</v>
      </c>
      <c r="D51" s="2">
        <v>4.5</v>
      </c>
      <c r="E51" s="3">
        <v>2.1852</v>
      </c>
      <c r="F51" s="3">
        <f t="shared" si="2"/>
        <v>9.833400000000001</v>
      </c>
    </row>
    <row r="52" spans="1:6" x14ac:dyDescent="0.25">
      <c r="A52" t="s">
        <v>36</v>
      </c>
      <c r="B52" s="2" t="s">
        <v>12</v>
      </c>
      <c r="C52" t="s">
        <v>146</v>
      </c>
      <c r="D52" s="2">
        <v>9.5</v>
      </c>
      <c r="E52" s="3">
        <v>2.4074</v>
      </c>
      <c r="F52" s="3">
        <f t="shared" si="2"/>
        <v>22.8703</v>
      </c>
    </row>
    <row r="53" spans="1:6" x14ac:dyDescent="0.25">
      <c r="A53" t="s">
        <v>37</v>
      </c>
      <c r="B53" s="2" t="s">
        <v>12</v>
      </c>
      <c r="C53" t="s">
        <v>147</v>
      </c>
      <c r="D53" s="2">
        <v>14</v>
      </c>
      <c r="E53" s="3">
        <v>2.6295999999999999</v>
      </c>
      <c r="F53" s="3">
        <f t="shared" si="2"/>
        <v>36.814399999999999</v>
      </c>
    </row>
    <row r="54" spans="1:6" x14ac:dyDescent="0.25">
      <c r="A54" t="s">
        <v>38</v>
      </c>
      <c r="B54" s="2" t="s">
        <v>12</v>
      </c>
      <c r="C54" t="s">
        <v>148</v>
      </c>
      <c r="D54" s="2">
        <v>7</v>
      </c>
      <c r="E54" s="3">
        <v>2.4074</v>
      </c>
      <c r="F54" s="3">
        <f t="shared" si="2"/>
        <v>16.851800000000001</v>
      </c>
    </row>
    <row r="55" spans="1:6" x14ac:dyDescent="0.25">
      <c r="A55" t="s">
        <v>38</v>
      </c>
      <c r="B55" s="2" t="s">
        <v>12</v>
      </c>
      <c r="C55" t="s">
        <v>149</v>
      </c>
      <c r="D55" s="2">
        <v>8</v>
      </c>
      <c r="E55" s="3">
        <v>2.4074</v>
      </c>
      <c r="F55" s="3">
        <f t="shared" si="2"/>
        <v>19.2592</v>
      </c>
    </row>
    <row r="56" spans="1:6" x14ac:dyDescent="0.25">
      <c r="A56" t="s">
        <v>39</v>
      </c>
      <c r="B56" s="2" t="s">
        <v>12</v>
      </c>
      <c r="C56" t="s">
        <v>150</v>
      </c>
      <c r="D56" s="2">
        <v>12</v>
      </c>
      <c r="E56" s="3">
        <v>2.7778</v>
      </c>
      <c r="F56" s="3">
        <f t="shared" si="2"/>
        <v>33.333600000000004</v>
      </c>
    </row>
    <row r="57" spans="1:6" x14ac:dyDescent="0.25">
      <c r="A57" t="s">
        <v>39</v>
      </c>
      <c r="B57" s="2" t="s">
        <v>12</v>
      </c>
      <c r="C57" t="s">
        <v>151</v>
      </c>
      <c r="D57" s="2">
        <v>4</v>
      </c>
      <c r="E57" s="3">
        <v>2.5556000000000001</v>
      </c>
      <c r="F57" s="3">
        <f t="shared" si="2"/>
        <v>10.2224</v>
      </c>
    </row>
    <row r="58" spans="1:6" x14ac:dyDescent="0.25">
      <c r="A58" t="s">
        <v>39</v>
      </c>
      <c r="B58" s="2" t="s">
        <v>12</v>
      </c>
      <c r="C58" t="s">
        <v>152</v>
      </c>
      <c r="D58" s="2">
        <v>3</v>
      </c>
      <c r="E58" s="3">
        <v>2.4815</v>
      </c>
      <c r="F58" s="3">
        <f t="shared" si="2"/>
        <v>7.4444999999999997</v>
      </c>
    </row>
    <row r="59" spans="1:6" x14ac:dyDescent="0.25">
      <c r="A59" t="s">
        <v>40</v>
      </c>
      <c r="B59" s="2" t="s">
        <v>12</v>
      </c>
      <c r="C59" t="s">
        <v>153</v>
      </c>
      <c r="D59" s="2">
        <v>12</v>
      </c>
      <c r="E59" s="3">
        <v>2.8519000000000001</v>
      </c>
      <c r="F59" s="3">
        <f t="shared" si="2"/>
        <v>34.222799999999999</v>
      </c>
    </row>
    <row r="60" spans="1:6" x14ac:dyDescent="0.25">
      <c r="A60" t="s">
        <v>40</v>
      </c>
      <c r="B60" s="2" t="s">
        <v>12</v>
      </c>
      <c r="C60" t="s">
        <v>154</v>
      </c>
      <c r="D60" s="2">
        <v>15</v>
      </c>
      <c r="E60" s="3">
        <v>2.7778</v>
      </c>
      <c r="F60" s="3">
        <f t="shared" si="2"/>
        <v>41.667000000000002</v>
      </c>
    </row>
    <row r="61" spans="1:6" x14ac:dyDescent="0.25">
      <c r="A61" t="s">
        <v>40</v>
      </c>
      <c r="B61" s="2" t="s">
        <v>12</v>
      </c>
      <c r="C61" t="s">
        <v>155</v>
      </c>
      <c r="D61" s="2">
        <v>0</v>
      </c>
      <c r="E61" s="3">
        <v>1.9630000000000001</v>
      </c>
      <c r="F61" s="3">
        <f t="shared" si="2"/>
        <v>0</v>
      </c>
    </row>
    <row r="62" spans="1:6" x14ac:dyDescent="0.25">
      <c r="A62" t="s">
        <v>40</v>
      </c>
      <c r="B62" s="2" t="s">
        <v>12</v>
      </c>
      <c r="C62" t="s">
        <v>156</v>
      </c>
      <c r="D62" s="2">
        <v>15</v>
      </c>
      <c r="E62" s="3">
        <v>2.9258999999999999</v>
      </c>
      <c r="F62" s="3">
        <f t="shared" si="2"/>
        <v>43.888500000000001</v>
      </c>
    </row>
    <row r="63" spans="1:6" x14ac:dyDescent="0.25">
      <c r="A63" t="s">
        <v>40</v>
      </c>
      <c r="B63" s="2" t="s">
        <v>12</v>
      </c>
      <c r="C63" t="s">
        <v>157</v>
      </c>
      <c r="D63" s="2">
        <v>14.5</v>
      </c>
      <c r="E63" s="3">
        <v>2.7778</v>
      </c>
      <c r="F63" s="3">
        <f t="shared" si="2"/>
        <v>40.278100000000002</v>
      </c>
    </row>
    <row r="64" spans="1:6" x14ac:dyDescent="0.25">
      <c r="A64" t="s">
        <v>40</v>
      </c>
      <c r="B64" s="2" t="s">
        <v>12</v>
      </c>
      <c r="C64" t="s">
        <v>158</v>
      </c>
      <c r="D64" s="2">
        <v>10</v>
      </c>
      <c r="E64" s="3">
        <v>2.7037</v>
      </c>
      <c r="F64" s="3">
        <f t="shared" si="2"/>
        <v>27.036999999999999</v>
      </c>
    </row>
    <row r="65" spans="1:6" x14ac:dyDescent="0.25">
      <c r="A65" t="s">
        <v>40</v>
      </c>
      <c r="B65" s="2" t="s">
        <v>12</v>
      </c>
      <c r="C65" t="s">
        <v>159</v>
      </c>
      <c r="D65" s="2">
        <v>13</v>
      </c>
      <c r="E65" s="3">
        <v>2.7778</v>
      </c>
      <c r="F65" s="3">
        <f t="shared" si="2"/>
        <v>36.111400000000003</v>
      </c>
    </row>
    <row r="66" spans="1:6" x14ac:dyDescent="0.25">
      <c r="A66" t="s">
        <v>40</v>
      </c>
      <c r="B66" s="2" t="s">
        <v>12</v>
      </c>
      <c r="C66" t="s">
        <v>160</v>
      </c>
      <c r="D66" s="2">
        <v>6</v>
      </c>
      <c r="E66" s="3">
        <v>1.5185</v>
      </c>
      <c r="F66" s="3">
        <f t="shared" si="2"/>
        <v>9.1110000000000007</v>
      </c>
    </row>
    <row r="67" spans="1:6" x14ac:dyDescent="0.25">
      <c r="A67" t="s">
        <v>41</v>
      </c>
      <c r="B67" s="2" t="s">
        <v>12</v>
      </c>
      <c r="C67" t="s">
        <v>161</v>
      </c>
      <c r="D67" s="2">
        <v>15</v>
      </c>
      <c r="E67" s="3">
        <v>1.8889</v>
      </c>
      <c r="F67" s="3">
        <f t="shared" si="2"/>
        <v>28.333500000000001</v>
      </c>
    </row>
    <row r="68" spans="1:6" x14ac:dyDescent="0.25">
      <c r="A68" t="s">
        <v>42</v>
      </c>
      <c r="B68" s="2" t="s">
        <v>12</v>
      </c>
      <c r="C68" t="s">
        <v>162</v>
      </c>
      <c r="D68" s="2">
        <v>7</v>
      </c>
      <c r="E68" s="3">
        <v>2.2593000000000001</v>
      </c>
      <c r="F68" s="3">
        <f t="shared" si="2"/>
        <v>15.815100000000001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547808-8bee-4806-ad7f-8d737fcbc15c" xsi:nil="true"/>
    <lcf76f155ced4ddcb4097134ff3c332f xmlns="4bb95cac-1b83-4bb7-880e-f704bed49db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8C39203C9C345A6C2EFA3F5B0BBFD" ma:contentTypeVersion="11" ma:contentTypeDescription="Ein neues Dokument erstellen." ma:contentTypeScope="" ma:versionID="c033f604fab9ba93afc7cca7c8ef55c3">
  <xsd:schema xmlns:xsd="http://www.w3.org/2001/XMLSchema" xmlns:xs="http://www.w3.org/2001/XMLSchema" xmlns:p="http://schemas.microsoft.com/office/2006/metadata/properties" xmlns:ns2="4bb95cac-1b83-4bb7-880e-f704bed49db4" xmlns:ns3="ab547808-8bee-4806-ad7f-8d737fcbc15c" targetNamespace="http://schemas.microsoft.com/office/2006/metadata/properties" ma:root="true" ma:fieldsID="e82267af2fc0853c6208c0c621053ea0" ns2:_="" ns3:_="">
    <xsd:import namespace="4bb95cac-1b83-4bb7-880e-f704bed49db4"/>
    <xsd:import namespace="ab547808-8bee-4806-ad7f-8d737fcbc1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5cac-1b83-4bb7-880e-f704bed49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75b9de59-ab2f-400c-94bf-386b782e4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7808-8bee-4806-ad7f-8d737fcbc15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406b28-5e53-45e7-94c8-da9dd96b68d6}" ma:internalName="TaxCatchAll" ma:showField="CatchAllData" ma:web="ab547808-8bee-4806-ad7f-8d737fcbc1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5F15F-BC13-44AC-BA90-2A64F714ABF5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b547808-8bee-4806-ad7f-8d737fcbc15c"/>
    <ds:schemaRef ds:uri="4bb95cac-1b83-4bb7-880e-f704bed49db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9B1356-23D6-4275-B192-A8497F183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5cac-1b83-4bb7-880e-f704bed49db4"/>
    <ds:schemaRef ds:uri="ab547808-8bee-4806-ad7f-8d737fcbc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7E0055-A08A-4827-B31B-AD48930758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Key Accounts (Pkte BA,BS,SP,LS)</vt:lpstr>
      <vt:lpstr>Basic Accounts (Pkte Pretest)</vt:lpstr>
      <vt:lpstr>Punkte LS pro Sportart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 Romy</cp:lastModifiedBy>
  <cp:revision/>
  <dcterms:created xsi:type="dcterms:W3CDTF">2026-06-29T09:55:44Z</dcterms:created>
  <dcterms:modified xsi:type="dcterms:W3CDTF">2026-07-03T12:25:34Z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0x0101003BA8C39203C9C345A6C2EFA3F5B0BBFD</vt:lpwstr>
  </property>
  <property fmtid="{D5CDD505-2E9C-101B-9397-08002B2CF9AE}" pid="3" name="MediaServiceImageTags">
    <vt:lpwstr/>
  </property>
</Properties>
</file>